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121.XXX" sheetId="1" r:id="rId1"/>
  </sheets>
  <definedNames/>
  <calcPr fullCalcOnLoad="1"/>
</workbook>
</file>

<file path=xl/sharedStrings.xml><?xml version="1.0" encoding="utf-8"?>
<sst xmlns="http://schemas.openxmlformats.org/spreadsheetml/2006/main" count="2180" uniqueCount="581">
  <si>
    <t>Resultados de procedimientos de adjudicación directa realizados por Sujeto Obligado</t>
  </si>
  <si>
    <t>Ejercicio</t>
  </si>
  <si>
    <t>Fecha de inicio del periodo que se informa</t>
  </si>
  <si>
    <t>Fecha de término del periodo que se informa</t>
  </si>
  <si>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</si>
  <si>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</si>
  <si>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</si>
  <si>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Número de expediente, folio o nomenclatura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</si>
  <si>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</si>
  <si>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</si>
  <si>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</si>
  <si>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</si>
  <si>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Nombre completo o razón social del adjudicado</t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</si>
  <si>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</si>
  <si>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</si>
  <si>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</si>
  <si>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</si>
  <si>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</si>
  <si>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Obra pública y/o servicios relacionados con la misma</t>
  </si>
  <si>
    <t>Nombre 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</si>
  <si>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</si>
  <si>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</si>
  <si>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</si>
  <si>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</si>
  <si>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</si>
  <si>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Registro Federal de Contribuyentes (RFC) de la persona física o moral adjudicada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</si>
  <si>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</si>
  <si>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</si>
  <si>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</si>
  <si>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</si>
  <si>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</si>
  <si>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</si>
  <si>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</si>
  <si>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</si>
  <si>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</si>
  <si>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</si>
  <si>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</si>
  <si>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r>
      <t xml:space="preserve">Monto total de las </t>
    </r>
    <r>
      <rPr>
        <b/>
        <i/>
        <sz val="8"/>
        <color indexed="8"/>
        <rFont val="Calibri"/>
        <family val="2"/>
      </rPr>
      <t>garantías y/o contragarantías</t>
    </r>
    <r>
      <rPr>
        <b/>
        <sz val="8"/>
        <color indexed="8"/>
        <rFont val="Calibri"/>
        <family val="2"/>
      </rPr>
      <t xml:space="preserve"> que, en su caso, se hubieren otorgado durante el procedimiento respectivo</t>
    </r>
  </si>
  <si>
    <t>Fecha de inicio del plazo de entrega o ejecución de los servicios u obra contratados</t>
  </si>
  <si>
    <t>Fecha de término del plazo de entrega o ejecución de los servicios u obra contratados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</si>
  <si>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</si>
  <si>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</si>
  <si>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</si>
  <si>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</si>
  <si>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</si>
  <si>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</si>
  <si>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</si>
  <si>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</si>
  <si>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</si>
  <si>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</si>
  <si>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</si>
  <si>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</si>
  <si>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</si>
  <si>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</si>
  <si>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Adjudicación Directa</t>
  </si>
  <si>
    <t>MNX</t>
  </si>
  <si>
    <t>No hubo ningun tipo de cambio</t>
  </si>
  <si>
    <t>Transferencia Bancaria</t>
  </si>
  <si>
    <t xml:space="preserve">De acuerdo al Manual Administrativo de esta Delegación Política  en Tlalpan, dentro de las Funciones vinculadas al Objetivo 1, 2, 3 y 4 la Dirección de Recursos Materiales y Servicios Generales no tiene la facultad para realizar obras públicas </t>
  </si>
  <si>
    <t>http://repositorio.tlalpan.gob.mx:8080/DRMSG/121XXX/2017/NoEstudioAmbiental.pdf</t>
  </si>
  <si>
    <t>No se llevó a cabo ningún Convenio Modificatorio</t>
  </si>
  <si>
    <t>http://repositorio.tlalpan.gob.mx:8080/DRMSG/121XXX/2017/NoAvancesFinancieros.pdf</t>
  </si>
  <si>
    <t>http://repositorio.tlalpan.gob.mx:8080/DRMSG/121XXX/2017/NoActasdeRecepcion.pdf</t>
  </si>
  <si>
    <t>http://repositorio.tlalpan.gob.mx:8080/DRMSG/121XXX/2017/NoFiniquito.pdf</t>
  </si>
  <si>
    <t xml:space="preserve">Dirección General de Obras y Desarrollo Urbano </t>
  </si>
  <si>
    <t>López</t>
  </si>
  <si>
    <t>Flores</t>
  </si>
  <si>
    <t>Rodríguez</t>
  </si>
  <si>
    <t>Martínez</t>
  </si>
  <si>
    <t>González</t>
  </si>
  <si>
    <t>Romero</t>
  </si>
  <si>
    <t>No</t>
  </si>
  <si>
    <t>García</t>
  </si>
  <si>
    <t>Guillen</t>
  </si>
  <si>
    <t>Coca</t>
  </si>
  <si>
    <t>Grupo Comercial Ferretero Valladolid, S.A. de C.V.</t>
  </si>
  <si>
    <t>Samuel</t>
  </si>
  <si>
    <t>Santiago</t>
  </si>
  <si>
    <t>Villa</t>
  </si>
  <si>
    <t>Ferrer</t>
  </si>
  <si>
    <t>Gámez</t>
  </si>
  <si>
    <t>Leoncio</t>
  </si>
  <si>
    <t>Vargas</t>
  </si>
  <si>
    <t>Vigueras</t>
  </si>
  <si>
    <t>Yonatan</t>
  </si>
  <si>
    <t>Bermejo</t>
  </si>
  <si>
    <t>Acosta</t>
  </si>
  <si>
    <t>Apical, S.A. de C.V.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</si>
  <si>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</si>
  <si>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</si>
  <si>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</si>
  <si>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</si>
  <si>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RECURSOS MATERIALES Y SERVICIOS GENERALES</t>
  </si>
  <si>
    <t xml:space="preserve">Adquisición </t>
  </si>
  <si>
    <t>AT-2018-174 ADQ</t>
  </si>
  <si>
    <t xml:space="preserve">Fundamento legal Artículo 27 inciso "c", 28,52,55 y 74 de la Ley de Adquisiciones para el Distrto Federal </t>
  </si>
  <si>
    <t>http://repositorio.tlalpan.gob.mx:8080/DRMSG/121XXX/2018/Autorizaciones/Autorizacion174ADQ.pdf</t>
  </si>
  <si>
    <t xml:space="preserve">Equipo para Eventos </t>
  </si>
  <si>
    <t xml:space="preserve">Brenda </t>
  </si>
  <si>
    <t xml:space="preserve">Rojas </t>
  </si>
  <si>
    <t>Aranda</t>
  </si>
  <si>
    <t xml:space="preserve">Brenda Rojas Aranda </t>
  </si>
  <si>
    <t>ROAB880511EQ0</t>
  </si>
  <si>
    <t xml:space="preserve">Dirección General de Desarrollo Social </t>
  </si>
  <si>
    <t>http://repositorio.tlalpan.gob.mx:8080/DRMSG/121XXX/2018/Contratos/AT-2018-174ADQ.pdf</t>
  </si>
  <si>
    <t>http://repositorio.tlalpan.gob.mx:8080/DRMSG/121XXX/NOCOMUNICADOAlcaldia.pdf</t>
  </si>
  <si>
    <t xml:space="preserve">Estatales </t>
  </si>
  <si>
    <t xml:space="preserve">Recursos Fiscales </t>
  </si>
  <si>
    <t>http://repositorio.tlalpan.gob.mx:8080/DRMSG/121XXX/NoEstudioAmbientalAlcaldia.pdf</t>
  </si>
  <si>
    <t xml:space="preserve">No </t>
  </si>
  <si>
    <t>http://repositorio.tlalpan.gob.mx:8080/DRMSG/121XXX/SinConvenioModificatorioAlcaldia.pdf</t>
  </si>
  <si>
    <t>Se designa a la Dirección General de Desarrollo Social para verificar el control, la calidad y cumplimiento matreria del presente contrato</t>
  </si>
  <si>
    <t>http://repositorio.tlalpan.gob.mx:8080/DRMSG/121XXX/NoAvancesFisicosAlcaldia.pdf</t>
  </si>
  <si>
    <t>http://repositorio.tlalpan.gob.mx:8080/DRMSG/121XXX/NoAvancesFinancierosAlcaldia.pdf</t>
  </si>
  <si>
    <t>http://repositorio.tlalpan.gob.mx:8080/DRMSG/121XXX/NoActasdeRecepcionAlcaldia.pdf</t>
  </si>
  <si>
    <t>http://repositorio.tlalpan.gob.mx:8080/DRMSG/121XXX/NoFiniquitoAlcaldia.pdf</t>
  </si>
  <si>
    <t xml:space="preserve">David </t>
  </si>
  <si>
    <t>Jimenez</t>
  </si>
  <si>
    <t xml:space="preserve">Internacional Lochesters, S.A. de C.V. </t>
  </si>
  <si>
    <t>ILO8709293W4</t>
  </si>
  <si>
    <t xml:space="preserve">Miguel Angel </t>
  </si>
  <si>
    <t xml:space="preserve">Martínez </t>
  </si>
  <si>
    <t xml:space="preserve">Zavala </t>
  </si>
  <si>
    <t xml:space="preserve">Miguel Angel Martínez Zavala </t>
  </si>
  <si>
    <t>MAZM490328K63</t>
  </si>
  <si>
    <t>AT-2018-175 ADQ</t>
  </si>
  <si>
    <t>http://repositorio.tlalpan.gob.mx:8080/DRMSG/121XXX/2018/Autorizaciones/Autorizacion175ADQ.pdf</t>
  </si>
  <si>
    <t xml:space="preserve">Equipo de Seguridad </t>
  </si>
  <si>
    <t xml:space="preserve">Dirección de Educación </t>
  </si>
  <si>
    <t>http://repositorio.tlalpan.gob.mx:8080/DRMSG/121XXX/2018/Contratos/AT-2018-175ADQ.pdf</t>
  </si>
  <si>
    <t>Se designa a la Dirección de Educación para verificar el control, la calidad y cumplimiento matreria del presente contrato</t>
  </si>
  <si>
    <t xml:space="preserve">Fernando </t>
  </si>
  <si>
    <t xml:space="preserve">Ferreteria Portales S.A. de C.V. </t>
  </si>
  <si>
    <t>FPO5205219L4</t>
  </si>
  <si>
    <t xml:space="preserve">Ma. Guadalupe </t>
  </si>
  <si>
    <t xml:space="preserve">Robledo </t>
  </si>
  <si>
    <t xml:space="preserve">Ricardo </t>
  </si>
  <si>
    <t xml:space="preserve">Ma. Guadalupe Robledo Ricardo </t>
  </si>
  <si>
    <t>RORG590201639</t>
  </si>
  <si>
    <t>AT-2018-176 ADQ</t>
  </si>
  <si>
    <t>http://repositorio.tlalpan.gob.mx:8080/DRMSG/121XXX/2018/Autorizaciones/Autorizacion176ADQ.pdf</t>
  </si>
  <si>
    <t xml:space="preserve">Ventilador y Sillas </t>
  </si>
  <si>
    <t xml:space="preserve">Adrián Ulises </t>
  </si>
  <si>
    <t xml:space="preserve">Álvarez </t>
  </si>
  <si>
    <t>Adrián Álvarez Gámez</t>
  </si>
  <si>
    <t>AAGA85050582</t>
  </si>
  <si>
    <t>http://repositorio.tlalpan.gob.mx:8080/DRMSG/121XXX/2018/Contratos/AT-2018-176ADQ.pdf</t>
  </si>
  <si>
    <t>Brenda</t>
  </si>
  <si>
    <t>AT-2018-177 ADQ</t>
  </si>
  <si>
    <t>http://repositorio.tlalpan.gob.mx:8080/DRMSG/121XXX/2018/Autorizaciones/Autoizacion177ADQ.pdf</t>
  </si>
  <si>
    <t xml:space="preserve">Equipo de Sonido y Visual </t>
  </si>
  <si>
    <t>Ma. Guadalupe</t>
  </si>
  <si>
    <t xml:space="preserve">Dirección de Salud, Dirección de Educación </t>
  </si>
  <si>
    <t>http://repositorio.tlalpan.gob.mx:8080/DRMSG/121XXX/2018/Contratos/AT-2018-177ADQ.pdf</t>
  </si>
  <si>
    <t>Se designa a la Dirección de Educación y Dirección de Salud para verificar el control, la calidad y cumplimiento matreria del presente contrato</t>
  </si>
  <si>
    <t>Michel Angelo</t>
  </si>
  <si>
    <t xml:space="preserve">Flores </t>
  </si>
  <si>
    <t xml:space="preserve">Michel Angelo Flores García </t>
  </si>
  <si>
    <t>FOGM9510021M4</t>
  </si>
  <si>
    <t xml:space="preserve">Rodolfo Alfredo </t>
  </si>
  <si>
    <t xml:space="preserve">Heredia </t>
  </si>
  <si>
    <t xml:space="preserve">Vazquez </t>
  </si>
  <si>
    <t xml:space="preserve">Sperta Imagi, S.A. de C.V. </t>
  </si>
  <si>
    <t>SIM0702144C3</t>
  </si>
  <si>
    <t>AT-2018-180 ADQ</t>
  </si>
  <si>
    <t>http://repositorio.tlalpan.gob.mx:8080/DRMSG/121XXX/2018/Autorizaciones/Autorizacion180ADQ.pdf</t>
  </si>
  <si>
    <t xml:space="preserve">Sellos Auto Entregables </t>
  </si>
  <si>
    <t xml:space="preserve">Luis Efren </t>
  </si>
  <si>
    <t xml:space="preserve">Bocanegra </t>
  </si>
  <si>
    <t xml:space="preserve">Romero </t>
  </si>
  <si>
    <t xml:space="preserve">Luis Efren Bocanegra Romero </t>
  </si>
  <si>
    <t>BORL830730QG5</t>
  </si>
  <si>
    <t xml:space="preserve">Subdirección de Servicios Generales </t>
  </si>
  <si>
    <t>http://repositorio.tlalpan.gob.mx:8080/DRMSG/121XXX/2018/Contratos/AT-2018-180ADQ.pdf</t>
  </si>
  <si>
    <t>Se designa a la Suddirección de Servicios Generales para verificar el control, la calidad y cumplimiento matreria del presente contrato</t>
  </si>
  <si>
    <t>Liliana</t>
  </si>
  <si>
    <t xml:space="preserve">Villalobos </t>
  </si>
  <si>
    <t>Liliana Villalobos Martínez</t>
  </si>
  <si>
    <t>VIML810613LB7</t>
  </si>
  <si>
    <t xml:space="preserve">Luis Alfredo </t>
  </si>
  <si>
    <t xml:space="preserve">Camarillo </t>
  </si>
  <si>
    <t xml:space="preserve">Luis Alfredo Flores Camarillo </t>
  </si>
  <si>
    <t>FOCL821130L58</t>
  </si>
  <si>
    <t>AT-2018-182 ADQ</t>
  </si>
  <si>
    <t>Con fundamento en los articulos 52 y 53 de la constitución politica  de la Ciudad de México, 1, 104, 105, 115 y 117 del estatuto de gobierno del Distrito Federal</t>
  </si>
  <si>
    <t>http://repositorio.tlalpan.gob.mx:8080/DRMSG/121XXX/2018/Autorizaciones/Autorizacion182ADQ.pdf</t>
  </si>
  <si>
    <t xml:space="preserve">Adquisición de Alarmas Vecinales </t>
  </si>
  <si>
    <t xml:space="preserve">Oscar </t>
  </si>
  <si>
    <t xml:space="preserve">Barrera </t>
  </si>
  <si>
    <t>Oaxaca</t>
  </si>
  <si>
    <t xml:space="preserve">Grupo Integralti de México, S.A. de C.V. </t>
  </si>
  <si>
    <t>GIM1506I0TA7</t>
  </si>
  <si>
    <t xml:space="preserve">Dirección General de Jurídico y Gobierno </t>
  </si>
  <si>
    <t>http://repositorio.tlalpan.gob.mx:8080/DRMSG/121XXX/2018/Contratos/AT-2018-182ADQ.pdf</t>
  </si>
  <si>
    <t>Se designa a la Dirección General de Jurídico y Gobierno para verificar el control, la calidad y cumplimiento matreria del presente contrato</t>
  </si>
  <si>
    <t xml:space="preserve">Jeyra Esther </t>
  </si>
  <si>
    <t xml:space="preserve">Rodarte </t>
  </si>
  <si>
    <t>Sanchez</t>
  </si>
  <si>
    <t>Ingcom</t>
  </si>
  <si>
    <t>ROSJ900701V79</t>
  </si>
  <si>
    <t>AT-2018-183 ADQ</t>
  </si>
  <si>
    <t>http://repositorio.tlalpan.gob.mx:8080/DRMSG/121XXX/2018/Autorizaciones/Autorizacion183ADQ.pdf</t>
  </si>
  <si>
    <t xml:space="preserve">Adquisición de Aparatos Deportivos </t>
  </si>
  <si>
    <t xml:space="preserve">Dirección de Desarrollo de Actividades Deportivas </t>
  </si>
  <si>
    <t>http://repositorio.tlalpan.gob.mx:8080/DRMSG/121XXX/2018/Contratos/AT-2018-183ADQ.pdf</t>
  </si>
  <si>
    <t>Se designa a la Dirección de Desarrollo de Actividades Deportivas para verificar el control, la calidad y cumplimiento matreria del presente contrato</t>
  </si>
  <si>
    <t xml:space="preserve">Santiago </t>
  </si>
  <si>
    <t xml:space="preserve">González </t>
  </si>
  <si>
    <t xml:space="preserve">Deportes Morales, S.A. de C.V. </t>
  </si>
  <si>
    <t>DMO900207LKO</t>
  </si>
  <si>
    <t>AT-2018-184 ADQ</t>
  </si>
  <si>
    <t>http://repositorio.tlalpan.gob.mx:8080/DRMSG/121XXX/2018/Autorizaciones/Autorizacion184ADQ.pdf</t>
  </si>
  <si>
    <t xml:space="preserve">Adquisicióin de Muebles de Oficina y Estanteria </t>
  </si>
  <si>
    <t xml:space="preserve">Dirección de Desarrollo Social </t>
  </si>
  <si>
    <t>http://repositorio.tlalpan.gob.mx:8080/DRMSG/121XXX/2018/Contratos/AT-2018-184ADQ.pdf</t>
  </si>
  <si>
    <t>Se designa a la Dirección de Desarrollo Social para verificar el control, la calidad y cumplimiento matreria del presente contrato</t>
  </si>
  <si>
    <t>AT-2018-185 ADQ</t>
  </si>
  <si>
    <t>http://repositorio.tlalpan.gob.mx:8080/DRMSG/121XXX/2018/Autorizaciones/Autorizacion185ADQ.pdf</t>
  </si>
  <si>
    <t>Mobiliario</t>
  </si>
  <si>
    <t>Brenda Rojas Aranda</t>
  </si>
  <si>
    <t>http://repositorio.tlalpan.gob.mx:8080/DRMSG/121XXX/2018/Contratos/AT-2018-185ADQ.pdf</t>
  </si>
  <si>
    <t>Guadalupe Gilda</t>
  </si>
  <si>
    <t>Rivas</t>
  </si>
  <si>
    <t>Cortés</t>
  </si>
  <si>
    <t xml:space="preserve">Comercio Total M&amp;M, S.A. de C.V. </t>
  </si>
  <si>
    <t>CTM 150220 KJ9</t>
  </si>
  <si>
    <t>AT-2018-186 ADQ</t>
  </si>
  <si>
    <t>http://repositorio.tlalpan.gob.mx:8080/DRMSG/121XXX/2018/Autorizaciones/Autorizacion186ADQ.pdf</t>
  </si>
  <si>
    <t xml:space="preserve">Suministro e Instalación de Camaras de Circuito Cerrado </t>
  </si>
  <si>
    <t>Oscar</t>
  </si>
  <si>
    <t>Barera</t>
  </si>
  <si>
    <t xml:space="preserve">Oaxaca </t>
  </si>
  <si>
    <t>http://repositorio.tlalpan.gob.mx:8080/DRMSG/121XXX/2018/Contratos/AT-2018-186ADQ.pdf</t>
  </si>
  <si>
    <t>AT-2018-188 ADQ</t>
  </si>
  <si>
    <t xml:space="preserve">Con fundamento en los artículos 52 y 53 de la Constitución Politica de la Ciudad de México , 1, 104, 105, 115 y 117 del estatuto de Gobierno del Distrito Federal </t>
  </si>
  <si>
    <t>http://repositorio.tlalpan.gob.mx:8080/DRMSG/121XXX/2018/Autorizaciones/Autorizacion188ADQ.pdf</t>
  </si>
  <si>
    <t>Adquisición de Tinacos y Motobombas para la Instalación para el Sistema de Almacenamiento de Agua en Viviendas</t>
  </si>
  <si>
    <t xml:space="preserve">Eduardo Rafael </t>
  </si>
  <si>
    <t xml:space="preserve">Cueto </t>
  </si>
  <si>
    <t xml:space="preserve">EGC Energy Green Cogeneración, S.A. de C.V. </t>
  </si>
  <si>
    <t>EEG1706278W7</t>
  </si>
  <si>
    <t xml:space="preserve">Dirección General de Medio ambiente y Desarrollo Sustentable </t>
  </si>
  <si>
    <t>http://repositorio.tlalpan.gob.mx:8080/DRMSG/121XXX/2018/Contratos/AT-2018-188ADQ.pdf</t>
  </si>
  <si>
    <t>Se designa a la Dirección General de Medio Ambiente y Desarrollo Sustentable para verificar el control, la calidad y cumplimiento matreria del presente contrato</t>
  </si>
  <si>
    <t>API851021AJ8</t>
  </si>
  <si>
    <t>AT-2018-189 ADQ</t>
  </si>
  <si>
    <t>http://repositorio.tlalpan.gob.mx:8080/DRMSG/121XXX/2018/Autorizaciones/Autorizacion189ADQ.pdf</t>
  </si>
  <si>
    <t xml:space="preserve">Adquisición de Lonas, Sillas, Mesas, Templetes, Carpas, Bocinas y Pantallas </t>
  </si>
  <si>
    <t xml:space="preserve">Alejandro </t>
  </si>
  <si>
    <t xml:space="preserve">Carrillo </t>
  </si>
  <si>
    <t xml:space="preserve">Lerak, S.A. de C.V. </t>
  </si>
  <si>
    <t>LER130610M10</t>
  </si>
  <si>
    <t xml:space="preserve">Dirección de Fomento Cultural </t>
  </si>
  <si>
    <t>http://repositorio.tlalpan.gob.mx:8080/DRMSG/121XXX/2018/Contratos/AT-2018-189ADQ.pdf</t>
  </si>
  <si>
    <t>Se designa a la Dirección de Fomento Cultural para verificar el control, la calidad y cumplimiento matreria del presente contrato</t>
  </si>
  <si>
    <t xml:space="preserve">Francisco </t>
  </si>
  <si>
    <t xml:space="preserve">Fuentes </t>
  </si>
  <si>
    <t xml:space="preserve">Francisco Flores Fuentes </t>
  </si>
  <si>
    <t>FOFF5608299F2</t>
  </si>
  <si>
    <t>AT-2018-190 ADQ</t>
  </si>
  <si>
    <t>http://repositorio.tlalpan.gob.mx:8080/DRMSG/121XXX/2018/Autorizaciones/Autorizacion190ADQ.pdf</t>
  </si>
  <si>
    <t>Mobiliario y Equipo de Computo</t>
  </si>
  <si>
    <t xml:space="preserve">Aranda </t>
  </si>
  <si>
    <t>Dirección de salud, Dirección de Desarrollo Social, Dirección de Educación</t>
  </si>
  <si>
    <t>http://repositorio.tlalpan.gob.mx:8080/DRMSG/121XXX/2018/Contratos/AT-2018-190ADQ.pdf</t>
  </si>
  <si>
    <t>Se designa a la Dirección de salud, Dirección de Desarrollo Social, Dirección de Educación para verificar el control, la calidad, y cumplimiento matreria del presente contrato</t>
  </si>
  <si>
    <t>Nancy Elizabeth</t>
  </si>
  <si>
    <t>Macedo</t>
  </si>
  <si>
    <t xml:space="preserve">Medina </t>
  </si>
  <si>
    <t>Nancy Elizabeth Macedo Medina</t>
  </si>
  <si>
    <t>MAMN930709561</t>
  </si>
  <si>
    <t xml:space="preserve">Violeta </t>
  </si>
  <si>
    <t>Cordoba</t>
  </si>
  <si>
    <t>Baeza</t>
  </si>
  <si>
    <t>Violeta Cordoba Baeza</t>
  </si>
  <si>
    <t>COBV8806138CA</t>
  </si>
  <si>
    <t>AT-2018-191 ADQ</t>
  </si>
  <si>
    <t>http://repositorio.tlalpan.gob.mx:8080/DRMSG/121XXX/2018/Autorizaciones/Autorizacion191ADQ.pdf</t>
  </si>
  <si>
    <t xml:space="preserve">Adquisición de Mobilario de Computo </t>
  </si>
  <si>
    <t xml:space="preserve">Guillermina </t>
  </si>
  <si>
    <t xml:space="preserve">Mendoza </t>
  </si>
  <si>
    <t xml:space="preserve">Calderon </t>
  </si>
  <si>
    <t xml:space="preserve">Grupo Distribuidora y Comercializadora Nacional e Internacional de México, S.A. de C.V. </t>
  </si>
  <si>
    <t>GDC1307162L1</t>
  </si>
  <si>
    <t>http://repositorio.tlalpan.gob.mx:8080/DRMSG/121XXX/2018/Contratos/AT-2018-191ADQ.pdf</t>
  </si>
  <si>
    <t xml:space="preserve">Marco Antonio </t>
  </si>
  <si>
    <t>Gallegos</t>
  </si>
  <si>
    <t>Distribuidora Retse, S.A. de C.V.</t>
  </si>
  <si>
    <t>DRE 060908 A80</t>
  </si>
  <si>
    <t xml:space="preserve">Cristian </t>
  </si>
  <si>
    <t>Calderon</t>
  </si>
  <si>
    <t>Importadora y Exortadora Mercadeo, S.A. de C.V.</t>
  </si>
  <si>
    <t>IEM 091218 RA6</t>
  </si>
  <si>
    <t>At-2018-192 ADQ</t>
  </si>
  <si>
    <t>http://repositorio.tlalpan.gob.mx:8080/DRMSG/121XXX/2018/Autorizaciones/Autorizacion192ADQ.pdf</t>
  </si>
  <si>
    <t xml:space="preserve">Adquisición de Equipo de Computo y Mobiliario </t>
  </si>
  <si>
    <t xml:space="preserve">José de Jesús </t>
  </si>
  <si>
    <t xml:space="preserve">Mastínez </t>
  </si>
  <si>
    <t xml:space="preserve">José de Jesús Villalobos Marínez </t>
  </si>
  <si>
    <t>VIMJ791225456</t>
  </si>
  <si>
    <t>AT-2018-192 ADQ</t>
  </si>
  <si>
    <t>http://repositorio.tlalpan.gob.mx:8080/DRMSG/121XXX/2018/Contratos/AT-2018-192ADQ.pdf</t>
  </si>
  <si>
    <t xml:space="preserve">Benancia </t>
  </si>
  <si>
    <t>Silvan</t>
  </si>
  <si>
    <t>Proyectos Banegui, S.A. de C.V.</t>
  </si>
  <si>
    <t>PBA160629A80</t>
  </si>
  <si>
    <t>AT-2018-193 ADQ</t>
  </si>
  <si>
    <t>http://repositorio.tlalpan.gob.mx:8080/DRMSG/121XXX/2018/Autorizaciones/Autorizacion193ADQ.pdf</t>
  </si>
  <si>
    <t>Adquisición de Muebles de Oficina,Instrumental,Medíco, de Laboratorio y Pintura</t>
  </si>
  <si>
    <t xml:space="preserve">Karen Viridiana </t>
  </si>
  <si>
    <t xml:space="preserve">Márquez </t>
  </si>
  <si>
    <t xml:space="preserve">Moncada </t>
  </si>
  <si>
    <t xml:space="preserve">Karen Viridiana Márquez Moncada </t>
  </si>
  <si>
    <t>MAMK911107842</t>
  </si>
  <si>
    <t xml:space="preserve">Dirección General de Desarrollo Social, Dirección de Obras y Operación </t>
  </si>
  <si>
    <t>http://repositorio.tlalpan.gob.mx:8080/DRMSG/121XXX/2018/Contratos/AT-2018-193ADQ.pdf</t>
  </si>
  <si>
    <t>Se designa a la Dirección General de Desarrollo Social, Dirección de Obras y Operación para verificar el control, la calidad y cumplimiento matreria del presente contrato</t>
  </si>
  <si>
    <t>Luis Fernando</t>
  </si>
  <si>
    <t>Baños</t>
  </si>
  <si>
    <t>Comercializadora Burgos Magallanes, S. de R.L. de C.V.</t>
  </si>
  <si>
    <t>CBM140917L5A</t>
  </si>
  <si>
    <t xml:space="preserve">Rafael </t>
  </si>
  <si>
    <t>Del Olmo</t>
  </si>
  <si>
    <t>Galicia</t>
  </si>
  <si>
    <t>Rafael Del Olmo Galicia</t>
  </si>
  <si>
    <t>OOGR711004QK2</t>
  </si>
  <si>
    <t>Elizabeth</t>
  </si>
  <si>
    <t xml:space="preserve">Rodriguez </t>
  </si>
  <si>
    <t>Sánchez</t>
  </si>
  <si>
    <t xml:space="preserve">Elizabeth Rodriguez Sánchez </t>
  </si>
  <si>
    <t>ROSE670224EB7</t>
  </si>
  <si>
    <t>Gabriela</t>
  </si>
  <si>
    <t>Valle</t>
  </si>
  <si>
    <t xml:space="preserve">Distribuidora Matrix, S.A. de C.V. </t>
  </si>
  <si>
    <t>DMA030919NY6</t>
  </si>
  <si>
    <t xml:space="preserve">Ramos </t>
  </si>
  <si>
    <t>Gutierrez</t>
  </si>
  <si>
    <t xml:space="preserve">Grupo Ferretero Gala, S.A. de C.V. </t>
  </si>
  <si>
    <t>GFG1303194S6</t>
  </si>
  <si>
    <t>AT-2018-194 ADQ</t>
  </si>
  <si>
    <t>http://repositorio.tlalpan.gob.mx:8080/DRMSG/121XXX/2018/Autorizaciones/Autorizacion194ADQ.pdf</t>
  </si>
  <si>
    <t>Adquisición de Switch y Sala de Tres Piezas</t>
  </si>
  <si>
    <t>http://repositorio.tlalpan.gob.mx:8080/DRMSG/121XXX/2018/Contratos/AT-2018-194ADQ.pdf</t>
  </si>
  <si>
    <t>Yair Rogelio</t>
  </si>
  <si>
    <t xml:space="preserve">Ruiz </t>
  </si>
  <si>
    <t>Cruz</t>
  </si>
  <si>
    <t xml:space="preserve">Yair Rogelio Ruiz Cruz </t>
  </si>
  <si>
    <t>RUCY840106EJ9</t>
  </si>
  <si>
    <t xml:space="preserve">José </t>
  </si>
  <si>
    <t xml:space="preserve">José Villalobos Martínez </t>
  </si>
  <si>
    <t>AT-2018-196 ADQ</t>
  </si>
  <si>
    <t>http://repositorio.tlalpan.gob.mx:8080/DRMSG/121XXX/2018/Autorizaciones/Autorizacion196ADQ.pdf</t>
  </si>
  <si>
    <t>Adquisición Herramientas, Equipo Deportivo y Equipo de Cómputo</t>
  </si>
  <si>
    <t>http://repositorio.tlalpan.gob.mx:8080/DRMSG/121XXX/2018/Contratos/AT-2018-196ADQ.pdf</t>
  </si>
  <si>
    <t>Mario Alberto</t>
  </si>
  <si>
    <t>Baez</t>
  </si>
  <si>
    <t xml:space="preserve">de los Rios </t>
  </si>
  <si>
    <t>Diseño Integral Alze, S.A. de C.V.</t>
  </si>
  <si>
    <t>DIA100928DD6</t>
  </si>
  <si>
    <t>Lorenzo Arturo</t>
  </si>
  <si>
    <t>Reynoso</t>
  </si>
  <si>
    <t>Lorenzo Arturo Coca Reynoso</t>
  </si>
  <si>
    <t>CORL530810Q19</t>
  </si>
  <si>
    <t>Raquel</t>
  </si>
  <si>
    <t>Sacal</t>
  </si>
  <si>
    <t>Galante</t>
  </si>
  <si>
    <t xml:space="preserve">Madasi, S.A. de C.V. </t>
  </si>
  <si>
    <t>MAD1003430HN3</t>
  </si>
  <si>
    <t>AT-2018-197 ADQ</t>
  </si>
  <si>
    <t>http://repositorio.tlalpan.gob.mx:8080/DRMSG/121XXX/2018/Autorizaciones/Autorizacion197ADQ.pdf</t>
  </si>
  <si>
    <t xml:space="preserve">Adquisición de Equipo Medico </t>
  </si>
  <si>
    <t xml:space="preserve">Larissa Elizabeth </t>
  </si>
  <si>
    <t xml:space="preserve">Lopez </t>
  </si>
  <si>
    <t xml:space="preserve">Camacho </t>
  </si>
  <si>
    <t xml:space="preserve">Larissa Elizabeth Lopez Camacho </t>
  </si>
  <si>
    <t>LOCL771215US3</t>
  </si>
  <si>
    <t>http://repositorio.tlalpan.gob.mx:8080/DRMSG/121XXX/2018/Contratos/AT-2018-197ADQ.pdf</t>
  </si>
  <si>
    <t xml:space="preserve">Manuel </t>
  </si>
  <si>
    <t>Arias</t>
  </si>
  <si>
    <t>Manuel Rodriguez Arias</t>
  </si>
  <si>
    <t>ROAM90106245Z8</t>
  </si>
  <si>
    <t>AT-2018-199 ADQ</t>
  </si>
  <si>
    <t>http://repositorio.tlalpan.gob.mx:8080/DRMSG/121XXX/2018/Autorizaciones/Autorizacion199ADQ.pdf</t>
  </si>
  <si>
    <t xml:space="preserve">Equipo para Construcción </t>
  </si>
  <si>
    <t>Dirección de Obras y Desarrollo Urbano</t>
  </si>
  <si>
    <t>http://repositorio.tlalpan.gob.mx:8080/DRMSG/121XXX/2018/Contratos/AT-2018-199ADQ.pdf</t>
  </si>
  <si>
    <t>Se designa a la Dirección General de Obras y Desarrollo Urbano para verificar el control, la calidad y cumplimiento matreria del presente contrato</t>
  </si>
  <si>
    <t xml:space="preserve">Mario </t>
  </si>
  <si>
    <t>Florián</t>
  </si>
  <si>
    <t>GCF090112JW8</t>
  </si>
  <si>
    <t>José</t>
  </si>
  <si>
    <t>Eduardo</t>
  </si>
  <si>
    <t>Ávila</t>
  </si>
  <si>
    <t>Mencamex Industrial, S.A. de C.V.</t>
  </si>
  <si>
    <t>MIN1312097PS</t>
  </si>
  <si>
    <t>http://repositorio.tlalpan.gob.mx:8080/DRMSG/121XXX/2016/NOCONVENIO.pdf</t>
  </si>
  <si>
    <t xml:space="preserve">Emmanuel Antonio </t>
  </si>
  <si>
    <t xml:space="preserve">Castañeda </t>
  </si>
  <si>
    <t>Castillo</t>
  </si>
  <si>
    <t xml:space="preserve">Emmanuel Antonio Castañeda Castillo </t>
  </si>
  <si>
    <t>CACE861006GU5</t>
  </si>
  <si>
    <t>AT-2018-200 ADQ</t>
  </si>
  <si>
    <t>http://repositorio.tlalpan.gob.mx:8080/DRMSG/121XXX/2018/Autorizaciones/Autorizacion200ADQ.pdf</t>
  </si>
  <si>
    <t xml:space="preserve">Herramientas Menores </t>
  </si>
  <si>
    <t xml:space="preserve">Villa </t>
  </si>
  <si>
    <t xml:space="preserve">Ferreteria Portales, S.A. de C.V. </t>
  </si>
  <si>
    <t xml:space="preserve">Subdirección de Operación Hidraulica </t>
  </si>
  <si>
    <t>http://repositorio.tlalpan.gob.mx:8080/DRMSG/121XXX/2018/Contratos/AT-2018-200ADQ.pdf</t>
  </si>
  <si>
    <t>Se designa a la Subdirección de Operación Hidraulica para verificar el control, la calidad y cumplimiento matreria del presente contrato</t>
  </si>
  <si>
    <t xml:space="preserve">Florian </t>
  </si>
  <si>
    <t>Ma. Guadalupe Robledo Ricardo</t>
  </si>
  <si>
    <t>AT-2018-201 ADQ</t>
  </si>
  <si>
    <t>http://repositorio.tlalpan.gob.mx:8080/DRMSG/121XXX/2018/Autorizaciones/Autorizacion201ADQ.pdf</t>
  </si>
  <si>
    <t>Fertilizantes, Pesticidas y Otros Agropecuarios</t>
  </si>
  <si>
    <t xml:space="preserve">Jesús Fernando </t>
  </si>
  <si>
    <t xml:space="preserve">Orozco </t>
  </si>
  <si>
    <t xml:space="preserve">Suazo </t>
  </si>
  <si>
    <t xml:space="preserve">Unicornio de México, S.A. de C.V. </t>
  </si>
  <si>
    <t>UME950428644</t>
  </si>
  <si>
    <t xml:space="preserve">Dirección General de Medio Ambiente y Desarrollo Sustentable </t>
  </si>
  <si>
    <t>http://repositorio.tlalpan.gob.mx:8080/DRMSG/121XXX/2018/Contratos/AT-2018-201ADQ.pdf</t>
  </si>
  <si>
    <t>Torres</t>
  </si>
  <si>
    <t xml:space="preserve">Manuel Torres Flores </t>
  </si>
  <si>
    <t>FOTM790619M32</t>
  </si>
  <si>
    <t>AT-2018-202 ADQ</t>
  </si>
  <si>
    <t>http://repositorio.tlalpan.gob.mx:8080/DRMSG/121XXX/2018/Autorizaciones/Autorizacion202ADQ.pdf</t>
  </si>
  <si>
    <t xml:space="preserve">Herramienta y Maquinaria </t>
  </si>
  <si>
    <t xml:space="preserve">Distribuidora Varsoto, S.A. de C.V. </t>
  </si>
  <si>
    <t>DVA070130BG1</t>
  </si>
  <si>
    <t xml:space="preserve">Dirección General de Servicos Urbanos </t>
  </si>
  <si>
    <t>http://repositorio.tlalpan.gob.mx:8080/DRMSG/121XXX/2018/Contratos/AT-2018-202ADQ.pdf</t>
  </si>
  <si>
    <t>Se designa a la Dirección General de Servicios Urbanos para verificar el control, la calidad y cumplimiento matreria del presente contrato</t>
  </si>
  <si>
    <t xml:space="preserve">Maria de Jesus </t>
  </si>
  <si>
    <t xml:space="preserve">Castro </t>
  </si>
  <si>
    <t xml:space="preserve">Mendez </t>
  </si>
  <si>
    <t>Corporativo Calodi</t>
  </si>
  <si>
    <t>CAMJ771225SJ0</t>
  </si>
  <si>
    <t>AT-2018-203 ADQ</t>
  </si>
  <si>
    <t xml:space="preserve">Que por tratarse de un contrato celebrado entre un Organo Político Administrativo y un organo desconcentrado del Gobierno de la ciudad de México,el presente instrumento no esta susejo a la Ley de Adquisiciones para el Distrito Federal, en termino de su Artículo 1° parrafo segundo </t>
  </si>
  <si>
    <t>http://repositorio.tlalpan.gob.mx:8080/DRMSG/121XXX/2018/Autorizaciones/Autorizacion203ADQ.pdf</t>
  </si>
  <si>
    <t>Medallas y Diplomas conmemorativas por 30,40,50 años de servicio a los trabajadores de la CDMX</t>
  </si>
  <si>
    <t xml:space="preserve">Ambrocio Rene </t>
  </si>
  <si>
    <t xml:space="preserve">Oliva </t>
  </si>
  <si>
    <t xml:space="preserve">Delgado </t>
  </si>
  <si>
    <t xml:space="preserve">Corporación Mexicana de Impresión, S.A. de C.V. </t>
  </si>
  <si>
    <t>CMI780808H12</t>
  </si>
  <si>
    <t xml:space="preserve">Dirección de Recursos Humanos </t>
  </si>
  <si>
    <t>http://repositorio.tlalpan.gob.mx:8080/DRMSG/121XXX/2018/Contratos/AT-2018-203ADQ.pdf</t>
  </si>
  <si>
    <t>Se designa a la Dirección de Recursos Humanos  para verificar el control, la calidad y cumplimiento matreria del presente contrato</t>
  </si>
  <si>
    <t>AT-2018-204 ADQ</t>
  </si>
  <si>
    <t>http://repositorio.tlalpan.gob.mx:8080/DRMSG/121XXX/2018/Autorizaciones/Autorizacion204ADQ.pdf</t>
  </si>
  <si>
    <t xml:space="preserve">Adquisicion de Plantas </t>
  </si>
  <si>
    <t xml:space="preserve">Dirección General de Medio Ambiente y Desarrollo Sustentable
</t>
  </si>
  <si>
    <t xml:space="preserve">Adquisición de Plantas </t>
  </si>
  <si>
    <t>http://repositorio.tlalpan.gob.mx:8080/DRMSG/121XXX/2018/Contratos/AT-2018-204ADQ.pdf</t>
  </si>
  <si>
    <t>AT-2018-205 ADQ</t>
  </si>
  <si>
    <t>http://repositorio.tlalpan.gob.mx:8080/DRMSG/121XXX/2018/Autorizaciones/Autorizacion205ADQ.pdf</t>
  </si>
  <si>
    <t xml:space="preserve">Equipo de Electricidad </t>
  </si>
  <si>
    <t xml:space="preserve">Castillo </t>
  </si>
  <si>
    <t>http://repositorio.tlalpan.gob.mx:8080/DRMSG/121XXX/2018/Contratos/AT-2018-205ADQ.pdf</t>
  </si>
  <si>
    <t>AT-2018-207 ADQ</t>
  </si>
  <si>
    <t>http://repositorio.tlalpan.gob.mx:8080/DRMSG/121XXX/2018/Autorizaciones/Autorizacion207ADQ.pdf</t>
  </si>
  <si>
    <t xml:space="preserve">Adquisición de Pintura </t>
  </si>
  <si>
    <t>Arce</t>
  </si>
  <si>
    <t>Rafael Vargas Arce</t>
  </si>
  <si>
    <t>VAAR740125 8S5</t>
  </si>
  <si>
    <t>14/11/218</t>
  </si>
  <si>
    <t>http://repositorio.tlalpan.gob.mx:8080/DRMSG/121XXX/2018/Contratos/AT-2018-207ADQ.pdf</t>
  </si>
  <si>
    <t>AT-2018-208 ADQ</t>
  </si>
  <si>
    <t>http://repositorio.tlalpan.gob.mx:8080/DRMSG/121XXX/2018/Autorizaciones/Autorizacion208ADQ.pdf</t>
  </si>
  <si>
    <t xml:space="preserve">Adquisición de Material de Limpieza </t>
  </si>
  <si>
    <t>Abdi</t>
  </si>
  <si>
    <t xml:space="preserve">Arias </t>
  </si>
  <si>
    <t xml:space="preserve">Gómez </t>
  </si>
  <si>
    <t xml:space="preserve">Gerencia, Obras y soluciones Arias, S. de R.L. de C.V. </t>
  </si>
  <si>
    <t>GOS170421648</t>
  </si>
  <si>
    <t xml:space="preserve">Subdirección de Servicos Generales </t>
  </si>
  <si>
    <t>http://repositorio.tlalpan.gob.mx:8080/DRMSG/121XXX/2018/Contratos/AT-2018-208ADQ.pdf</t>
  </si>
  <si>
    <t>Se designa a la Subdirección de Servicios Generales para verificar el control, la calidad y cumplimiento matreria del presente contrato</t>
  </si>
  <si>
    <t>Ivonne</t>
  </si>
  <si>
    <t xml:space="preserve">Montoya </t>
  </si>
  <si>
    <t xml:space="preserve">Ivonne Rodríguez Montoya </t>
  </si>
  <si>
    <t>ROMI870125KH9</t>
  </si>
  <si>
    <t xml:space="preserve">Enrique </t>
  </si>
  <si>
    <t>Pérez</t>
  </si>
  <si>
    <t xml:space="preserve">Rodríguez </t>
  </si>
  <si>
    <t xml:space="preserve">Grupo Piero, S.A. de C.V. </t>
  </si>
  <si>
    <t>AT-2018-209 ADQ</t>
  </si>
  <si>
    <t>http://repositorio.tlalpan.gob.mx:8080/DRMSG/121XXX/2018/Autorizaciones/Autorizacion209ADQ.pdf</t>
  </si>
  <si>
    <t xml:space="preserve">Adquisición de Muebles de Oficina y Estanteria </t>
  </si>
  <si>
    <t>Ferreteria Portales, S.A. de C.V.</t>
  </si>
  <si>
    <t>http://repositorio.tlalpan.gob.mx:8080/DRMSG/121XXX/2018/Contratos/AT-2018-209ADQ.pdf</t>
  </si>
  <si>
    <t xml:space="preserve">William Jose </t>
  </si>
  <si>
    <t xml:space="preserve">Sanchez </t>
  </si>
  <si>
    <t xml:space="preserve">Balam </t>
  </si>
  <si>
    <t xml:space="preserve">Comercializadora Flecha Dorada, S.A. de C.V. </t>
  </si>
  <si>
    <t>CFD130220RN6</t>
  </si>
  <si>
    <t xml:space="preserve">Arturo </t>
  </si>
  <si>
    <t>Cortes</t>
  </si>
  <si>
    <t xml:space="preserve">Comercializadora y Servicios Multijan, S.A. de C.V. </t>
  </si>
  <si>
    <t>CSM110915U78</t>
  </si>
  <si>
    <t>AT-2018-210 ADQ</t>
  </si>
  <si>
    <t>http://repositorio.tlalpan.gob.mx:8080/DRMSG/121XXX/2018/Autorizaciones/Autorizacion210ADQ.pdf</t>
  </si>
  <si>
    <t>Adquisición de Apoyos Colectivos (Uniformes, Pavos, Trofeos y Balones)</t>
  </si>
  <si>
    <t xml:space="preserve">Jesus Fernando </t>
  </si>
  <si>
    <t xml:space="preserve">Subdirección de Relaciones Laborales y Capacitación </t>
  </si>
  <si>
    <t>http://repositorio.tlalpan.gob.mx:8080/DRMSG/121XXX/2018/Contratos/AT-2018-210ADQ.pdf</t>
  </si>
  <si>
    <t>Se designa a la Subdirección de Relaciones Laborales y Capacitación para verificar el control, la calidad y cumplimiento matreria del presente contrato</t>
  </si>
  <si>
    <t xml:space="preserve">Jesus Fernando Orozco Suazo </t>
  </si>
  <si>
    <t>AT-2018-211 ADQ</t>
  </si>
  <si>
    <t>http://repositorio.tlalpan.gob.mx:8080/DRMSG/121XXX/2018/Autorizaciones/Autorizacion211ADQ.pdf</t>
  </si>
  <si>
    <t>Suministro de Flores para Día de Muertos 2018</t>
  </si>
  <si>
    <t xml:space="preserve">Frank </t>
  </si>
  <si>
    <t xml:space="preserve">Viveros </t>
  </si>
  <si>
    <t>Ballesteros</t>
  </si>
  <si>
    <t xml:space="preserve">Frank Viveros Vallesteros </t>
  </si>
  <si>
    <t>VIBF670209KP4</t>
  </si>
  <si>
    <t xml:space="preserve">Dirección General de Cultura </t>
  </si>
  <si>
    <t>http://repositorio.tlalpan.gob.mx:8080/DRMSG/121XXX/2018/Contratos/AT-2018-211ADQ.pdf</t>
  </si>
  <si>
    <t>Se designa a la Dirección General de Cultura para verificar el control, la calidad y cumplimiento matreria del presente contrato</t>
  </si>
  <si>
    <t>Aldo</t>
  </si>
  <si>
    <t>Rojo</t>
  </si>
  <si>
    <t>Nah</t>
  </si>
  <si>
    <t>Aldo Rojo Nah</t>
  </si>
  <si>
    <t>RONA840817LU4</t>
  </si>
  <si>
    <t>AT-2018-212 ADQ</t>
  </si>
  <si>
    <t>http://repositorio.tlalpan.gob.mx:8080/DRMSG/121XXX/2018/Autorizaciones/Autorizacion212ADQ.pdf</t>
  </si>
  <si>
    <t xml:space="preserve">Adquisición de Equipo de Protección Civil </t>
  </si>
  <si>
    <t>http://repositorio.tlalpan.gob.mx:8080/DRMSG/121XXX/2018/Contratos/AT-2018-212ADQ.pdf</t>
  </si>
  <si>
    <t>Se designa a la Dirección de Protección Civil para verificar el control, la calidad y cumplimiento matreria del presente contrato</t>
  </si>
  <si>
    <t xml:space="preserve">Cesar </t>
  </si>
  <si>
    <t>Cervantes</t>
  </si>
  <si>
    <t xml:space="preserve">Cesar Rodriguez Cervantes </t>
  </si>
  <si>
    <t>ROCC680128UIA</t>
  </si>
  <si>
    <t>AT-2018-213 ADQ</t>
  </si>
  <si>
    <t>http://repositorio.tlalpan.gob.mx:8080/DRMSG/121XXX/2018/Autorizaciones/Autorizacion213ADQ.pdf</t>
  </si>
  <si>
    <t xml:space="preserve">Adquisición de Mezcla Asfaltica </t>
  </si>
  <si>
    <t xml:space="preserve">Jorge </t>
  </si>
  <si>
    <t>Genchi</t>
  </si>
  <si>
    <t>Emulmex, S.A. de C.V.</t>
  </si>
  <si>
    <t>EMU110816CF3</t>
  </si>
  <si>
    <t xml:space="preserve">Oliver </t>
  </si>
  <si>
    <t xml:space="preserve">Coronado </t>
  </si>
  <si>
    <t>$250,000.00 - $2,500,000.00</t>
  </si>
  <si>
    <t>http://repositorio.tlalpan.gob.mx:8080/DRMSG/121XXX/2018/Contratos/AT-2018-213ADQ.pdf</t>
  </si>
  <si>
    <t>Claudio Rodrigo</t>
  </si>
  <si>
    <t>Ramirez</t>
  </si>
  <si>
    <t xml:space="preserve">Diseños y Caminos Mexicanos, S.A. de C.V. </t>
  </si>
  <si>
    <t>DCM080328IJ5</t>
  </si>
  <si>
    <t>Matilde</t>
  </si>
  <si>
    <t xml:space="preserve">Proveedora Xitle-Anahuac, S.A. de C.V. </t>
  </si>
  <si>
    <t>PXI130222DN1</t>
  </si>
  <si>
    <t>AT-2018-215 ADQ</t>
  </si>
  <si>
    <t>http://repositorio.tlalpan.gob.mx:8080/DRMSG/121XXX/2018/Autorizaciones/Autorizacion215ADQ.pdf</t>
  </si>
  <si>
    <t>Piñatas Tradicionales de Cartón y Adornos Alusivos a los Festejos de las Fiestas Decembrinas</t>
  </si>
  <si>
    <t>Paola Nayeli</t>
  </si>
  <si>
    <t>Calderón</t>
  </si>
  <si>
    <t>Paola Nayeli Martínez Calderon</t>
  </si>
  <si>
    <t>MACP8905112G4</t>
  </si>
  <si>
    <t>Dirección General de Participación Ciudadana y Prevención de Delito</t>
  </si>
  <si>
    <t>http://repositorio.tlalpan.gob.mx:8080/DRMSG/121XXX/2018/Contratos/AT-2018-215ADQ.pdf</t>
  </si>
  <si>
    <t>Se designa a la Dirección General de Participación Ciudadana y Prevención de Delito para verificar el control, la calidad y cumplimiento matreria del presente contrato</t>
  </si>
  <si>
    <t>Manuel</t>
  </si>
  <si>
    <t>Rodriguez</t>
  </si>
  <si>
    <t>AT-2018-216 ADQ</t>
  </si>
  <si>
    <t>http://repositorio.tlalpan.gob.mx:8080/DRMSG/121XXX/2018/Autorizaciones/Autorizacion216ADQ.pdf</t>
  </si>
  <si>
    <t>Balastros Electromagnéticos</t>
  </si>
  <si>
    <t>Guadalupe América</t>
  </si>
  <si>
    <t>Maya</t>
  </si>
  <si>
    <t xml:space="preserve">Robles </t>
  </si>
  <si>
    <t>Grupo Iwc de México, S.A. de C.V.</t>
  </si>
  <si>
    <t>GIM171107KZ2</t>
  </si>
  <si>
    <t>http://repositorio.tlalpan.gob.mx:8080/DRMSG/121XXX/2018/Contratos/AT-2018-216ADQ.pdf</t>
  </si>
  <si>
    <t>Se designa a la Dirección General de Servicos Urbanos para verificar el control, la calidad y cumplimiento matreria del presente contrato</t>
  </si>
  <si>
    <t xml:space="preserve">Miguel Ángel </t>
  </si>
  <si>
    <t xml:space="preserve">Crolsa, S.A. de C.V. </t>
  </si>
  <si>
    <t>CRO1611163R6</t>
  </si>
  <si>
    <t>AT-2018-217 ADQ</t>
  </si>
  <si>
    <t>http://repositorio.tlalpan.gob.mx:8080/DRMSG/121XXX/2018/Autorizaciones/Autorizacion217ADQ.pdf</t>
  </si>
  <si>
    <t>Lámparas de 140 w y Fotoceldas de 220 Volts</t>
  </si>
  <si>
    <t>http://repositorio.tlalpan.gob.mx:8080/DRMSG/121XXX/2018/Contratos/AT-2018-217ADQ.pdf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</si>
</sst>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sz val="9"/>
      <name val="Calibri"/>
      <family val="2"/>
    </font>
    <font>
      <u val="single"/>
      <sz val="11"/>
      <color indexed="25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7" fillId="0" borderId="10" xfId="46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2" fontId="47" fillId="0" borderId="10" xfId="51" applyNumberFormat="1" applyFont="1" applyFill="1" applyBorder="1" applyAlignment="1">
      <alignment horizontal="center" vertical="center" wrapText="1"/>
    </xf>
    <xf numFmtId="44" fontId="47" fillId="0" borderId="10" xfId="51" applyFont="1" applyFill="1" applyBorder="1" applyAlignment="1">
      <alignment horizontal="center" vertical="center" wrapText="1"/>
    </xf>
    <xf numFmtId="0" fontId="47" fillId="33" borderId="10" xfId="51" applyNumberFormat="1" applyFont="1" applyFill="1" applyBorder="1" applyAlignment="1">
      <alignment horizontal="center" vertical="center" wrapText="1"/>
    </xf>
    <xf numFmtId="44" fontId="47" fillId="0" borderId="10" xfId="51" applyNumberFormat="1" applyFont="1" applyFill="1" applyBorder="1" applyAlignment="1">
      <alignment horizontal="center" vertical="center" wrapText="1"/>
    </xf>
    <xf numFmtId="14" fontId="37" fillId="0" borderId="10" xfId="46" applyNumberFormat="1" applyFill="1" applyBorder="1" applyAlignment="1">
      <alignment horizontal="center" vertical="center" wrapText="1"/>
    </xf>
    <xf numFmtId="44" fontId="47" fillId="0" borderId="10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0" fontId="37" fillId="33" borderId="10" xfId="46" applyFill="1" applyBorder="1" applyAlignment="1">
      <alignment horizontal="center" vertical="center" wrapText="1"/>
    </xf>
    <xf numFmtId="44" fontId="47" fillId="33" borderId="10" xfId="5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44" fontId="47" fillId="33" borderId="10" xfId="51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72" fontId="47" fillId="33" borderId="10" xfId="0" applyNumberFormat="1" applyFont="1" applyFill="1" applyBorder="1" applyAlignment="1">
      <alignment horizontal="center" vertical="center" wrapText="1"/>
    </xf>
    <xf numFmtId="172" fontId="47" fillId="33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37" fillId="33" borderId="10" xfId="46" applyFill="1" applyBorder="1" applyAlignment="1">
      <alignment horizontal="center" vertical="center" wrapText="1"/>
    </xf>
    <xf numFmtId="44" fontId="47" fillId="33" borderId="10" xfId="51" applyFont="1" applyFill="1" applyBorder="1" applyAlignment="1">
      <alignment horizontal="center" vertical="center" wrapText="1"/>
    </xf>
    <xf numFmtId="44" fontId="47" fillId="0" borderId="10" xfId="51" applyNumberFormat="1" applyFont="1" applyFill="1" applyBorder="1" applyAlignment="1">
      <alignment horizontal="center" vertical="center" wrapText="1"/>
    </xf>
    <xf numFmtId="0" fontId="47" fillId="33" borderId="10" xfId="51" applyNumberFormat="1" applyFont="1" applyFill="1" applyBorder="1" applyAlignment="1">
      <alignment horizontal="center" vertical="center" wrapText="1"/>
    </xf>
    <xf numFmtId="0" fontId="37" fillId="0" borderId="10" xfId="46" applyFill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172" fontId="26" fillId="33" borderId="10" xfId="51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172" fontId="26" fillId="33" borderId="10" xfId="0" applyNumberFormat="1" applyFont="1" applyFill="1" applyBorder="1" applyAlignment="1">
      <alignment horizontal="center" vertical="center" wrapText="1"/>
    </xf>
    <xf numFmtId="14" fontId="26" fillId="33" borderId="10" xfId="0" applyNumberFormat="1" applyFont="1" applyFill="1" applyBorder="1" applyAlignment="1">
      <alignment horizontal="center" vertical="center" wrapText="1"/>
    </xf>
    <xf numFmtId="44" fontId="26" fillId="33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409575</xdr:colOff>
      <xdr:row>0</xdr:row>
      <xdr:rowOff>9525</xdr:rowOff>
    </xdr:from>
    <xdr:to>
      <xdr:col>55</xdr:col>
      <xdr:colOff>1085850</xdr:colOff>
      <xdr:row>4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3611" t="14100" b="12577"/>
        <a:stretch>
          <a:fillRect/>
        </a:stretch>
      </xdr:blipFill>
      <xdr:spPr>
        <a:xfrm>
          <a:off x="84239100" y="9525"/>
          <a:ext cx="2343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positorio.tlalpan.gob.mx:8080/DRMSG/121XXX/NoAvancesFisicosAlcaldia.pdf" TargetMode="External" /><Relationship Id="rId2" Type="http://schemas.openxmlformats.org/officeDocument/2006/relationships/hyperlink" Target="http://repositorio.tlalpan.gob.mx:8080/DRMSG/121XXX/NOCOMUNICADOAlcaldia.pdf" TargetMode="External" /><Relationship Id="rId3" Type="http://schemas.openxmlformats.org/officeDocument/2006/relationships/hyperlink" Target="http://repositorio.tlalpan.gob.mx:8080/DRMSG/121XXX/NoEstudioAmbientalAlcaldia.pdf" TargetMode="External" /><Relationship Id="rId4" Type="http://schemas.openxmlformats.org/officeDocument/2006/relationships/hyperlink" Target="http://repositorio.tlalpan.gob.mx:8080/DRMSG/121XXX/NoAvancesFisicosAlcaldia.pdf" TargetMode="External" /><Relationship Id="rId5" Type="http://schemas.openxmlformats.org/officeDocument/2006/relationships/hyperlink" Target="http://repositorio.tlalpan.gob.mx:8080/DRMSG/121XXX/NoAvancesFinancierosAlcaldia.pdf" TargetMode="External" /><Relationship Id="rId6" Type="http://schemas.openxmlformats.org/officeDocument/2006/relationships/hyperlink" Target="http://repositorio.tlalpan.gob.mx:8080/DRMSG/121XXX/NoActasdeRecepcionAlcaldia.pdf" TargetMode="External" /><Relationship Id="rId7" Type="http://schemas.openxmlformats.org/officeDocument/2006/relationships/hyperlink" Target="http://repositorio.tlalpan.gob.mx:8080/DRMSG/121XXX/NoFiniquitoAlcaldia.pdf" TargetMode="External" /><Relationship Id="rId8" Type="http://schemas.openxmlformats.org/officeDocument/2006/relationships/hyperlink" Target="http://repositorio.tlalpan.gob.mx:8080/DRMSG/121XXX/2016/NOCOMUNICADO.pdf" TargetMode="External" /><Relationship Id="rId9" Type="http://schemas.openxmlformats.org/officeDocument/2006/relationships/hyperlink" Target="http://repositorio.tlalpan.gob.mx:8080/DRMSG/121XXX/2017/NoEstudioAmbiental.pdf" TargetMode="External" /><Relationship Id="rId10" Type="http://schemas.openxmlformats.org/officeDocument/2006/relationships/hyperlink" Target="http://repositorio.tlalpan.gob.mx:8080/DRMSG/121XXX/2017/NoAvancesFisicos.pdf" TargetMode="External" /><Relationship Id="rId11" Type="http://schemas.openxmlformats.org/officeDocument/2006/relationships/hyperlink" Target="http://repositorio.tlalpan.gob.mx:8080/DRMSG/121XXX/2017/NoAvancesFinancieros.pdf" TargetMode="External" /><Relationship Id="rId12" Type="http://schemas.openxmlformats.org/officeDocument/2006/relationships/hyperlink" Target="http://repositorio.tlalpan.gob.mx:8080/DRMSG/121XXX/2017/NoActasdeRecepcion.pdf" TargetMode="External" /><Relationship Id="rId13" Type="http://schemas.openxmlformats.org/officeDocument/2006/relationships/hyperlink" Target="http://repositorio.tlalpan.gob.mx:8080/DRMSG/121XXX/2017/NoFiniquito.pdf" TargetMode="External" /><Relationship Id="rId14" Type="http://schemas.openxmlformats.org/officeDocument/2006/relationships/hyperlink" Target="http://repositorio.tlalpan.gob.mx:8080/DRMSG/121XXX/2016/NOCOMUNICADO.pdf" TargetMode="External" /><Relationship Id="rId15" Type="http://schemas.openxmlformats.org/officeDocument/2006/relationships/hyperlink" Target="http://repositorio.tlalpan.gob.mx:8080/DRMSG/121XXX/2017/NoEstudioAmbiental.pdf" TargetMode="External" /><Relationship Id="rId16" Type="http://schemas.openxmlformats.org/officeDocument/2006/relationships/hyperlink" Target="http://repositorio.tlalpan.gob.mx:8080/DRMSG/121XXX/NoAvancesFisicosAlcaldia.pdf" TargetMode="External" /><Relationship Id="rId17" Type="http://schemas.openxmlformats.org/officeDocument/2006/relationships/hyperlink" Target="http://repositorio.tlalpan.gob.mx:8080/DRMSG/121XXX/2017/NoAvancesFinancieros.pdf" TargetMode="External" /><Relationship Id="rId18" Type="http://schemas.openxmlformats.org/officeDocument/2006/relationships/hyperlink" Target="http://repositorio.tlalpan.gob.mx:8080/DRMSG/121XXX/2017/NoFiniquito.pdf" TargetMode="External" /><Relationship Id="rId19" Type="http://schemas.openxmlformats.org/officeDocument/2006/relationships/hyperlink" Target="http://repositorio.tlalpan.gob.mx:8080/DRMSG/121XXX/2017/NoActasdeRecepcion.pdf" TargetMode="External" /><Relationship Id="rId20" Type="http://schemas.openxmlformats.org/officeDocument/2006/relationships/hyperlink" Target="http://repositorio.tlalpan.gob.mx:8080/DRMSG/121XXX/2016/NOCONVENIO.pdf" TargetMode="External" /><Relationship Id="rId21" Type="http://schemas.openxmlformats.org/officeDocument/2006/relationships/hyperlink" Target="http://repositorio.tlalpan.gob.mx:8080/DRMSG/121XXX/NoEstudioAmbientalAlcaldia.pdf" TargetMode="External" /><Relationship Id="rId22" Type="http://schemas.openxmlformats.org/officeDocument/2006/relationships/hyperlink" Target="http://repositorio.tlalpan.gob.mx:8080/DRMSG/121XXX/NoAvancesFisicosAlcaldia.pdf" TargetMode="External" /><Relationship Id="rId23" Type="http://schemas.openxmlformats.org/officeDocument/2006/relationships/hyperlink" Target="http://repositorio.tlalpan.gob.mx:8080/DRMSG/121XXX/NoAvancesFinancierosAlcaldia.pdf" TargetMode="External" /><Relationship Id="rId24" Type="http://schemas.openxmlformats.org/officeDocument/2006/relationships/hyperlink" Target="http://repositorio.tlalpan.gob.mx:8080/DRMSG/121XXX/SinConvenioModificatorioAlcaldia.pdf" TargetMode="External" /><Relationship Id="rId25" Type="http://schemas.openxmlformats.org/officeDocument/2006/relationships/hyperlink" Target="http://repositorio.tlalpan.gob.mx:8080/DRMSG/121XXX/NoFiniquitoAlcaldia.pdf" TargetMode="External" /><Relationship Id="rId26" Type="http://schemas.openxmlformats.org/officeDocument/2006/relationships/hyperlink" Target="http://repositorio.tlalpan.gob.mx:8080/DRMSG/121XXX/NoActasdeRecepcionAlcaldia.pdf" TargetMode="External" /><Relationship Id="rId27" Type="http://schemas.openxmlformats.org/officeDocument/2006/relationships/hyperlink" Target="http://repositorio.tlalpan.gob.mx:8080/DRMSG/121XXX/NoAvancesFisicosAlcaldia.pdf" TargetMode="External" /><Relationship Id="rId28" Type="http://schemas.openxmlformats.org/officeDocument/2006/relationships/hyperlink" Target="http://repositorio.tlalpan.gob.mx:8080/DRMSG/121XXX/NoAvancesFisicosAlcaldia.pdf" TargetMode="External" /><Relationship Id="rId29" Type="http://schemas.openxmlformats.org/officeDocument/2006/relationships/hyperlink" Target="http://repositorio.tlalpan.gob.mx:8080/DRMSG/121XXX/NoAvancesFisicosAlcaldia.pdf" TargetMode="External" /><Relationship Id="rId30" Type="http://schemas.openxmlformats.org/officeDocument/2006/relationships/hyperlink" Target="http://repositorio.tlalpan.gob.mx:8080/DRMSG/121XXX/NoAvancesFisicosAlcaldia.pdf" TargetMode="External" /><Relationship Id="rId31" Type="http://schemas.openxmlformats.org/officeDocument/2006/relationships/hyperlink" Target="http://repositorio.tlalpan.gob.mx:8080/DRMSG/121XXX/NoAvancesFisicosAlcaldia.pdf" TargetMode="External" /><Relationship Id="rId32" Type="http://schemas.openxmlformats.org/officeDocument/2006/relationships/hyperlink" Target="http://repositorio.tlalpan.gob.mx:8080/DRMSG/121XXX/NoAvancesFisicosAlcaldia.pdf" TargetMode="External" /><Relationship Id="rId33" Type="http://schemas.openxmlformats.org/officeDocument/2006/relationships/hyperlink" Target="http://repositorio.tlalpan.gob.mx:8080/DRMSG/121XXX/2018/Autorizaciones/Autorizacion182ADQ.pdf" TargetMode="External" /><Relationship Id="rId34" Type="http://schemas.openxmlformats.org/officeDocument/2006/relationships/hyperlink" Target="http://repositorio.tlalpan.gob.mx:8080/DRMSG/121XXX/2018/Autorizaciones/Autorizacion186ADQ.pdf" TargetMode="External" /><Relationship Id="rId35" Type="http://schemas.openxmlformats.org/officeDocument/2006/relationships/hyperlink" Target="http://repositorio.tlalpan.gob.mx:8080/DRMSG/121XXX/2018/Autorizaciones/Autorizacion189ADQ.pdf" TargetMode="External" /><Relationship Id="rId36" Type="http://schemas.openxmlformats.org/officeDocument/2006/relationships/hyperlink" Target="http://repositorio.tlalpan.gob.mx:8080/DRMSG/121XXX/2018/Autorizaciones/Autorizacion196ADQ.pdf" TargetMode="External" /><Relationship Id="rId37" Type="http://schemas.openxmlformats.org/officeDocument/2006/relationships/hyperlink" Target="http://repositorio.tlalpan.gob.mx:8080/DRMSG/121XXX/2018/Autorizaciones/Autorizacion197ADQ.pdf" TargetMode="External" /><Relationship Id="rId38" Type="http://schemas.openxmlformats.org/officeDocument/2006/relationships/hyperlink" Target="http://repositorio.tlalpan.gob.mx:8080/DRMSG/121XXX/2018/Autorizaciones/Autorizacion202ADQ.pdf" TargetMode="External" /><Relationship Id="rId39" Type="http://schemas.openxmlformats.org/officeDocument/2006/relationships/hyperlink" Target="http://repositorio.tlalpan.gob.mx:8080/DRMSG/121XXX/2018/Autorizaciones/Autorizacion207ADQ.pdf" TargetMode="External" /><Relationship Id="rId40" Type="http://schemas.openxmlformats.org/officeDocument/2006/relationships/hyperlink" Target="http://repositorio.tlalpan.gob.mx:8080/DRMSG/121XXX/2016/NOCOMUNICADO.pdf" TargetMode="External" /><Relationship Id="rId41" Type="http://schemas.openxmlformats.org/officeDocument/2006/relationships/hyperlink" Target="http://repositorio.tlalpan.gob.mx:8080/DRMSG/121XXX/2017/NoEstudioAmbiental.pdf" TargetMode="External" /><Relationship Id="rId42" Type="http://schemas.openxmlformats.org/officeDocument/2006/relationships/hyperlink" Target="http://repositorio.tlalpan.gob.mx:8080/DRMSG/121XXX/NoAvancesFisicosAlcaldia.pdf" TargetMode="External" /><Relationship Id="rId43" Type="http://schemas.openxmlformats.org/officeDocument/2006/relationships/hyperlink" Target="http://repositorio.tlalpan.gob.mx:8080/DRMSG/121XXX/NoAvancesFinancierosAlcaldia.pdf" TargetMode="External" /><Relationship Id="rId44" Type="http://schemas.openxmlformats.org/officeDocument/2006/relationships/hyperlink" Target="http://repositorio.tlalpan.gob.mx:8080/DRMSG/121XXX/NoActasdeRecepcionAlcaldia.pdf" TargetMode="External" /><Relationship Id="rId45" Type="http://schemas.openxmlformats.org/officeDocument/2006/relationships/hyperlink" Target="http://repositorio.tlalpan.gob.mx:8080/DRMSG/121XXX/NoFiniquitoAlcaldia.pdf" TargetMode="External" /><Relationship Id="rId46" Type="http://schemas.openxmlformats.org/officeDocument/2006/relationships/hyperlink" Target="http://repositorio.tlalpan.gob.mx:8080/DRMSG/121XXX/NoAvancesFisicosAlcaldia.pdf" TargetMode="External" /><Relationship Id="rId47" Type="http://schemas.openxmlformats.org/officeDocument/2006/relationships/hyperlink" Target="http://repositorio.tlalpan.gob.mx:8080/DRMSG/121XXX/NoAvancesFisicosAlcaldia.pdf" TargetMode="External" /><Relationship Id="rId48" Type="http://schemas.openxmlformats.org/officeDocument/2006/relationships/hyperlink" Target="http://repositorio.tlalpan.gob.mx:8080/DRMSG/121XXX/2018/Autorizaciones/Autorizacion212ADQ.pdf" TargetMode="External" /><Relationship Id="rId49" Type="http://schemas.openxmlformats.org/officeDocument/2006/relationships/hyperlink" Target="http://repositorio.tlalpan.gob.mx:8080/DRMSG/121XXX/2018/Autorizaciones/Autoizacion177ADQ.pdf" TargetMode="External" /><Relationship Id="rId50" Type="http://schemas.openxmlformats.org/officeDocument/2006/relationships/hyperlink" Target="http://repositorio.tlalpan.gob.mx:8080/DRMSG/121XXX/2018/Autorizaciones/Autorizacion175ADQ.pdf" TargetMode="External" /><Relationship Id="rId51" Type="http://schemas.openxmlformats.org/officeDocument/2006/relationships/hyperlink" Target="http://repositorio.tlalpan.gob.mx:8080/DRMSG/121XXX/2018/Autorizaciones/Autorizacion190ADQ.pdf" TargetMode="External" /><Relationship Id="rId52" Type="http://schemas.openxmlformats.org/officeDocument/2006/relationships/hyperlink" Target="http://repositorio.tlalpan.gob.mx:8080/DRMSG/121XXX/2018/Autorizaciones/Autorizacion203ADQ.pdf" TargetMode="External" /><Relationship Id="rId53" Type="http://schemas.openxmlformats.org/officeDocument/2006/relationships/hyperlink" Target="http://repositorio.tlalpan.gob.mx:8080/DRMSG/121XXX/2018/Autorizaciones/Autorizacion200ADQ.pdf" TargetMode="External" /><Relationship Id="rId54" Type="http://schemas.openxmlformats.org/officeDocument/2006/relationships/hyperlink" Target="http://repositorio.tlalpan.gob.mx:8080/DRMSG/121XXX/2018/Autorizaciones/Autorizacion174ADQ.pdf" TargetMode="External" /><Relationship Id="rId55" Type="http://schemas.openxmlformats.org/officeDocument/2006/relationships/hyperlink" Target="http://repositorio.tlalpan.gob.mx:8080/DRMSG/121XXX/2018/Autorizaciones/Autorizacion176ADQ.pdf" TargetMode="External" /><Relationship Id="rId56" Type="http://schemas.openxmlformats.org/officeDocument/2006/relationships/hyperlink" Target="http://repositorio.tlalpan.gob.mx:8080/DRMSG/121XXX/2018/Autorizaciones/Autorizacion183ADQ.pdf" TargetMode="External" /><Relationship Id="rId57" Type="http://schemas.openxmlformats.org/officeDocument/2006/relationships/hyperlink" Target="http://repositorio.tlalpan.gob.mx:8080/DRMSG/121XXX/2018/Autorizaciones/Autorizacion184ADQ.pdf" TargetMode="External" /><Relationship Id="rId58" Type="http://schemas.openxmlformats.org/officeDocument/2006/relationships/hyperlink" Target="http://repositorio.tlalpan.gob.mx:8080/DRMSG/121XXX/2018/Autorizaciones/Autorizacion180ADQ.pdf" TargetMode="External" /><Relationship Id="rId59" Type="http://schemas.openxmlformats.org/officeDocument/2006/relationships/hyperlink" Target="http://repositorio.tlalpan.gob.mx:8080/DRMSG/121XXX/2018/Autorizaciones/Autorizacion192ADQ.pdf" TargetMode="External" /><Relationship Id="rId60" Type="http://schemas.openxmlformats.org/officeDocument/2006/relationships/hyperlink" Target="http://repositorio.tlalpan.gob.mx:8080/DRMSG/121XXX/2018/Autorizaciones/Autorizacion193ADQ.pdf" TargetMode="External" /><Relationship Id="rId61" Type="http://schemas.openxmlformats.org/officeDocument/2006/relationships/hyperlink" Target="http://repositorio.tlalpan.gob.mx:8080/DRMSG/121XXX/2018/Autorizaciones/Autorizacion194ADQ.pdf" TargetMode="External" /><Relationship Id="rId62" Type="http://schemas.openxmlformats.org/officeDocument/2006/relationships/hyperlink" Target="http://repositorio.tlalpan.gob.mx:8080/DRMSG/121XXX/2018/Autorizaciones/Autorizacion199ADQ.pdf" TargetMode="External" /><Relationship Id="rId63" Type="http://schemas.openxmlformats.org/officeDocument/2006/relationships/hyperlink" Target="http://repositorio.tlalpan.gob.mx:8080/DRMSG/121XXX/2018/Autorizaciones/Autorizacion204ADQ.pdf" TargetMode="External" /><Relationship Id="rId64" Type="http://schemas.openxmlformats.org/officeDocument/2006/relationships/hyperlink" Target="http://repositorio.tlalpan.gob.mx:8080/DRMSG/121XXX/2018/Autorizaciones/Autorizacion185ADQ.pdf" TargetMode="External" /><Relationship Id="rId65" Type="http://schemas.openxmlformats.org/officeDocument/2006/relationships/hyperlink" Target="http://repositorio.tlalpan.gob.mx:8080/DRMSG/121XXX/2018/Autorizaciones/Autorizacion188ADQ.pdf" TargetMode="External" /><Relationship Id="rId66" Type="http://schemas.openxmlformats.org/officeDocument/2006/relationships/hyperlink" Target="http://repositorio.tlalpan.gob.mx:8080/DRMSG/121XXX/2018/Autorizaciones/Autorizacion201ADQ.pdf" TargetMode="External" /><Relationship Id="rId67" Type="http://schemas.openxmlformats.org/officeDocument/2006/relationships/hyperlink" Target="http://repositorio.tlalpan.gob.mx:8080/DRMSG/121XXX/2018/Autorizaciones/Autorizacion208ADQ.pdf" TargetMode="External" /><Relationship Id="rId68" Type="http://schemas.openxmlformats.org/officeDocument/2006/relationships/hyperlink" Target="http://repositorio.tlalpan.gob.mx:8080/DRMSG/121XXX/2018/Autorizaciones/Autorizacion209ADQ.pdf" TargetMode="External" /><Relationship Id="rId69" Type="http://schemas.openxmlformats.org/officeDocument/2006/relationships/hyperlink" Target="http://repositorio.tlalpan.gob.mx:8080/DRMSG/121XXX/2018/Autorizaciones/Autorizacion213ADQ.pdf" TargetMode="External" /><Relationship Id="rId70" Type="http://schemas.openxmlformats.org/officeDocument/2006/relationships/hyperlink" Target="http://repositorio.tlalpan.gob.mx:8080/DRMSG/121XXX/2018/Autorizaciones/Autorizacion205ADQ.pdf" TargetMode="External" /><Relationship Id="rId71" Type="http://schemas.openxmlformats.org/officeDocument/2006/relationships/hyperlink" Target="http://repositorio.tlalpan.gob.mx:8080/DRMSG/121XXX/NoEstudioAmbientalAlcaldia.pdf" TargetMode="External" /><Relationship Id="rId72" Type="http://schemas.openxmlformats.org/officeDocument/2006/relationships/hyperlink" Target="http://repositorio.tlalpan.gob.mx:8080/DRMSG/121XXX/2017/NoEstudioAmbiental.pdf" TargetMode="External" /><Relationship Id="rId73" Type="http://schemas.openxmlformats.org/officeDocument/2006/relationships/hyperlink" Target="http://repositorio.tlalpan.gob.mx:8080/DRMSG/121XXX/2016/NOCONVENIO.pdf" TargetMode="External" /><Relationship Id="rId74" Type="http://schemas.openxmlformats.org/officeDocument/2006/relationships/hyperlink" Target="http://repositorio.tlalpan.gob.mx:8080/DRMSG/121XXX/2016/NOCONVENIO.pdf" TargetMode="External" /><Relationship Id="rId75" Type="http://schemas.openxmlformats.org/officeDocument/2006/relationships/hyperlink" Target="http://repositorio.tlalpan.gob.mx:8080/DRMSG/121XXX/NoAvancesFisicosAlcaldia.pdf" TargetMode="External" /><Relationship Id="rId76" Type="http://schemas.openxmlformats.org/officeDocument/2006/relationships/hyperlink" Target="http://repositorio.tlalpan.gob.mx:8080/DRMSG/121XXX/NOCOMUNICADOAlcaldia.pdf" TargetMode="External" /><Relationship Id="rId77" Type="http://schemas.openxmlformats.org/officeDocument/2006/relationships/hyperlink" Target="http://repositorio.tlalpan.gob.mx:8080/DRMSG/121XXX/NOCOMUNICADOAlcaldia.pdf" TargetMode="External" /><Relationship Id="rId78" Type="http://schemas.openxmlformats.org/officeDocument/2006/relationships/hyperlink" Target="http://repositorio.tlalpan.gob.mx:8080/DRMSG/121XXX/NOCOMUNICADOAlcaldia.pdf" TargetMode="External" /><Relationship Id="rId79" Type="http://schemas.openxmlformats.org/officeDocument/2006/relationships/hyperlink" Target="http://repositorio.tlalpan.gob.mx:8080/DRMSG/121XXX/NOCOMUNICADOAlcaldia.pdf" TargetMode="External" /><Relationship Id="rId80" Type="http://schemas.openxmlformats.org/officeDocument/2006/relationships/hyperlink" Target="http://repositorio.tlalpan.gob.mx:8080/DRMSG/121XXX/NOCOMUNICADOAlcaldia.pdf" TargetMode="External" /><Relationship Id="rId81" Type="http://schemas.openxmlformats.org/officeDocument/2006/relationships/hyperlink" Target="http://repositorio.tlalpan.gob.mx:8080/DRMSG/121XXX/NOCOMUNICADOAlcaldia.pdf" TargetMode="External" /><Relationship Id="rId82" Type="http://schemas.openxmlformats.org/officeDocument/2006/relationships/hyperlink" Target="http://repositorio.tlalpan.gob.mx:8080/DRMSG/121XXX/NOCOMUNICADOAlcaldia.pdf" TargetMode="External" /><Relationship Id="rId83" Type="http://schemas.openxmlformats.org/officeDocument/2006/relationships/hyperlink" Target="http://repositorio.tlalpan.gob.mx:8080/DRMSG/121XXX/NOCOMUNICADOAlcaldia.pdf" TargetMode="External" /><Relationship Id="rId84" Type="http://schemas.openxmlformats.org/officeDocument/2006/relationships/hyperlink" Target="http://repositorio.tlalpan.gob.mx:8080/DRMSG/121XXX/NOCOMUNICADOAlcaldia.pdf" TargetMode="External" /><Relationship Id="rId85" Type="http://schemas.openxmlformats.org/officeDocument/2006/relationships/hyperlink" Target="http://repositorio.tlalpan.gob.mx:8080/DRMSG/121XXX/NOCOMUNICADOAlcaldia.pdf" TargetMode="External" /><Relationship Id="rId86" Type="http://schemas.openxmlformats.org/officeDocument/2006/relationships/hyperlink" Target="http://repositorio.tlalpan.gob.mx:8080/DRMSG/121XXX/NOCOMUNICADOAlcaldia.pdf" TargetMode="External" /><Relationship Id="rId87" Type="http://schemas.openxmlformats.org/officeDocument/2006/relationships/hyperlink" Target="http://repositorio.tlalpan.gob.mx:8080/DRMSG/121XXX/NOCOMUNICADOAlcaldia.pdf" TargetMode="External" /><Relationship Id="rId88" Type="http://schemas.openxmlformats.org/officeDocument/2006/relationships/hyperlink" Target="http://repositorio.tlalpan.gob.mx:8080/DRMSG/121XXX/NOCOMUNICADOAlcaldia.pdf" TargetMode="External" /><Relationship Id="rId89" Type="http://schemas.openxmlformats.org/officeDocument/2006/relationships/hyperlink" Target="http://repositorio.tlalpan.gob.mx:8080/DRMSG/121XXX/NOCOMUNICADOAlcaldia.pdf" TargetMode="External" /><Relationship Id="rId90" Type="http://schemas.openxmlformats.org/officeDocument/2006/relationships/hyperlink" Target="http://repositorio.tlalpan.gob.mx:8080/DRMSG/121XXX/NOCOMUNICADOAlcaldia.pdf" TargetMode="External" /><Relationship Id="rId91" Type="http://schemas.openxmlformats.org/officeDocument/2006/relationships/hyperlink" Target="http://repositorio.tlalpan.gob.mx:8080/DRMSG/121XXX/NOCOMUNICADOAlcaldia.pdf" TargetMode="External" /><Relationship Id="rId92" Type="http://schemas.openxmlformats.org/officeDocument/2006/relationships/hyperlink" Target="http://repositorio.tlalpan.gob.mx:8080/DRMSG/121XXX/NOCOMUNICADOAlcaldia.pdf" TargetMode="External" /><Relationship Id="rId93" Type="http://schemas.openxmlformats.org/officeDocument/2006/relationships/hyperlink" Target="http://repositorio.tlalpan.gob.mx:8080/DRMSG/121XXX/NOCOMUNICADOAlcaldia.pdf" TargetMode="External" /><Relationship Id="rId94" Type="http://schemas.openxmlformats.org/officeDocument/2006/relationships/hyperlink" Target="http://repositorio.tlalpan.gob.mx:8080/DRMSG/121XXX/NOCOMUNICADOAlcaldia.pdf" TargetMode="External" /><Relationship Id="rId95" Type="http://schemas.openxmlformats.org/officeDocument/2006/relationships/hyperlink" Target="http://repositorio.tlalpan.gob.mx:8080/DRMSG/121XXX/NOCOMUNICADOAlcaldia.pdf" TargetMode="External" /><Relationship Id="rId96" Type="http://schemas.openxmlformats.org/officeDocument/2006/relationships/hyperlink" Target="http://repositorio.tlalpan.gob.mx:8080/DRMSG/121XXX/NOCOMUNICADOAlcaldia.pdf" TargetMode="External" /><Relationship Id="rId97" Type="http://schemas.openxmlformats.org/officeDocument/2006/relationships/hyperlink" Target="http://repositorio.tlalpan.gob.mx:8080/DRMSG/121XXX/NOCOMUNICADOAlcaldia.pdf" TargetMode="External" /><Relationship Id="rId98" Type="http://schemas.openxmlformats.org/officeDocument/2006/relationships/hyperlink" Target="http://repositorio.tlalpan.gob.mx:8080/DRMSG/121XXX/NOCOMUNICADOAlcaldia.pdf" TargetMode="External" /><Relationship Id="rId99" Type="http://schemas.openxmlformats.org/officeDocument/2006/relationships/hyperlink" Target="http://repositorio.tlalpan.gob.mx:8080/DRMSG/121XXX/NOCOMUNICADOAlcaldia.pdf" TargetMode="External" /><Relationship Id="rId100" Type="http://schemas.openxmlformats.org/officeDocument/2006/relationships/hyperlink" Target="http://repositorio.tlalpan.gob.mx:8080/DRMSG/121XXX/NOCOMUNICADOAlcaldia.pdf" TargetMode="External" /><Relationship Id="rId101" Type="http://schemas.openxmlformats.org/officeDocument/2006/relationships/hyperlink" Target="http://repositorio.tlalpan.gob.mx:8080/DRMSG/121XXX/NOCOMUNICADOAlcaldia.pdf" TargetMode="External" /><Relationship Id="rId102" Type="http://schemas.openxmlformats.org/officeDocument/2006/relationships/hyperlink" Target="http://repositorio.tlalpan.gob.mx:8080/DRMSG/121XXX/NOCOMUNICADOAlcaldia.pdf" TargetMode="External" /><Relationship Id="rId103" Type="http://schemas.openxmlformats.org/officeDocument/2006/relationships/hyperlink" Target="http://repositorio.tlalpan.gob.mx:8080/DRMSG/121XXX/NOCOMUNICADOAlcaldia.pdf" TargetMode="External" /><Relationship Id="rId104" Type="http://schemas.openxmlformats.org/officeDocument/2006/relationships/hyperlink" Target="http://repositorio.tlalpan.gob.mx:8080/DRMSG/121XXX/NoEstudioAmbientalAlcaldia.pdf" TargetMode="External" /><Relationship Id="rId105" Type="http://schemas.openxmlformats.org/officeDocument/2006/relationships/hyperlink" Target="http://repositorio.tlalpan.gob.mx:8080/DRMSG/121XXX/NoEstudioAmbientalAlcaldia.pdf" TargetMode="External" /><Relationship Id="rId106" Type="http://schemas.openxmlformats.org/officeDocument/2006/relationships/hyperlink" Target="http://repositorio.tlalpan.gob.mx:8080/DRMSG/121XXX/NoEstudioAmbientalAlcaldia.pdf" TargetMode="External" /><Relationship Id="rId107" Type="http://schemas.openxmlformats.org/officeDocument/2006/relationships/hyperlink" Target="http://repositorio.tlalpan.gob.mx:8080/DRMSG/121XXX/NoEstudioAmbientalAlcaldia.pdf" TargetMode="External" /><Relationship Id="rId108" Type="http://schemas.openxmlformats.org/officeDocument/2006/relationships/hyperlink" Target="http://repositorio.tlalpan.gob.mx:8080/DRMSG/121XXX/NoEstudioAmbientalAlcaldia.pdf" TargetMode="External" /><Relationship Id="rId109" Type="http://schemas.openxmlformats.org/officeDocument/2006/relationships/hyperlink" Target="http://repositorio.tlalpan.gob.mx:8080/DRMSG/121XXX/NoEstudioAmbientalAlcaldia.pdf" TargetMode="External" /><Relationship Id="rId110" Type="http://schemas.openxmlformats.org/officeDocument/2006/relationships/hyperlink" Target="http://repositorio.tlalpan.gob.mx:8080/DRMSG/121XXX/NoEstudioAmbientalAlcaldia.pdf" TargetMode="External" /><Relationship Id="rId111" Type="http://schemas.openxmlformats.org/officeDocument/2006/relationships/hyperlink" Target="http://repositorio.tlalpan.gob.mx:8080/DRMSG/121XXX/NoEstudioAmbientalAlcaldia.pdf" TargetMode="External" /><Relationship Id="rId112" Type="http://schemas.openxmlformats.org/officeDocument/2006/relationships/hyperlink" Target="http://repositorio.tlalpan.gob.mx:8080/DRMSG/121XXX/NoEstudioAmbientalAlcaldia.pdf" TargetMode="External" /><Relationship Id="rId113" Type="http://schemas.openxmlformats.org/officeDocument/2006/relationships/hyperlink" Target="http://repositorio.tlalpan.gob.mx:8080/DRMSG/121XXX/NoEstudioAmbientalAlcaldia.pdf" TargetMode="External" /><Relationship Id="rId114" Type="http://schemas.openxmlformats.org/officeDocument/2006/relationships/hyperlink" Target="http://repositorio.tlalpan.gob.mx:8080/DRMSG/121XXX/NoEstudioAmbientalAlcaldia.pdf" TargetMode="External" /><Relationship Id="rId115" Type="http://schemas.openxmlformats.org/officeDocument/2006/relationships/hyperlink" Target="http://repositorio.tlalpan.gob.mx:8080/DRMSG/121XXX/NoEstudioAmbientalAlcaldia.pdf" TargetMode="External" /><Relationship Id="rId116" Type="http://schemas.openxmlformats.org/officeDocument/2006/relationships/hyperlink" Target="http://repositorio.tlalpan.gob.mx:8080/DRMSG/121XXX/NoEstudioAmbientalAlcaldia.pdf" TargetMode="External" /><Relationship Id="rId117" Type="http://schemas.openxmlformats.org/officeDocument/2006/relationships/hyperlink" Target="http://repositorio.tlalpan.gob.mx:8080/DRMSG/121XXX/NoEstudioAmbientalAlcaldia.pdf" TargetMode="External" /><Relationship Id="rId118" Type="http://schemas.openxmlformats.org/officeDocument/2006/relationships/hyperlink" Target="http://repositorio.tlalpan.gob.mx:8080/DRMSG/121XXX/NoEstudioAmbientalAlcaldia.pdf" TargetMode="External" /><Relationship Id="rId119" Type="http://schemas.openxmlformats.org/officeDocument/2006/relationships/hyperlink" Target="http://repositorio.tlalpan.gob.mx:8080/DRMSG/121XXX/NoEstudioAmbientalAlcaldia.pdf" TargetMode="External" /><Relationship Id="rId120" Type="http://schemas.openxmlformats.org/officeDocument/2006/relationships/hyperlink" Target="http://repositorio.tlalpan.gob.mx:8080/DRMSG/121XXX/NoEstudioAmbientalAlcaldia.pdf" TargetMode="External" /><Relationship Id="rId121" Type="http://schemas.openxmlformats.org/officeDocument/2006/relationships/hyperlink" Target="http://repositorio.tlalpan.gob.mx:8080/DRMSG/121XXX/NoEstudioAmbientalAlcaldia.pdf" TargetMode="External" /><Relationship Id="rId122" Type="http://schemas.openxmlformats.org/officeDocument/2006/relationships/hyperlink" Target="http://repositorio.tlalpan.gob.mx:8080/DRMSG/121XXX/NoEstudioAmbientalAlcaldia.pdf" TargetMode="External" /><Relationship Id="rId123" Type="http://schemas.openxmlformats.org/officeDocument/2006/relationships/hyperlink" Target="http://repositorio.tlalpan.gob.mx:8080/DRMSG/121XXX/NoEstudioAmbientalAlcaldia.pdf" TargetMode="External" /><Relationship Id="rId124" Type="http://schemas.openxmlformats.org/officeDocument/2006/relationships/hyperlink" Target="http://repositorio.tlalpan.gob.mx:8080/DRMSG/121XXX/NoEstudioAmbientalAlcaldia.pdf" TargetMode="External" /><Relationship Id="rId125" Type="http://schemas.openxmlformats.org/officeDocument/2006/relationships/hyperlink" Target="http://repositorio.tlalpan.gob.mx:8080/DRMSG/121XXX/NoEstudioAmbientalAlcaldia.pdf" TargetMode="External" /><Relationship Id="rId126" Type="http://schemas.openxmlformats.org/officeDocument/2006/relationships/hyperlink" Target="http://repositorio.tlalpan.gob.mx:8080/DRMSG/121XXX/NoEstudioAmbientalAlcaldia.pdf" TargetMode="External" /><Relationship Id="rId127" Type="http://schemas.openxmlformats.org/officeDocument/2006/relationships/hyperlink" Target="http://repositorio.tlalpan.gob.mx:8080/DRMSG/121XXX/NoEstudioAmbientalAlcaldia.pdf" TargetMode="External" /><Relationship Id="rId128" Type="http://schemas.openxmlformats.org/officeDocument/2006/relationships/hyperlink" Target="http://repositorio.tlalpan.gob.mx:8080/DRMSG/121XXX/NoEstudioAmbientalAlcaldia.pdf" TargetMode="External" /><Relationship Id="rId129" Type="http://schemas.openxmlformats.org/officeDocument/2006/relationships/hyperlink" Target="http://repositorio.tlalpan.gob.mx:8080/DRMSG/121XXX/NoEstudioAmbientalAlcaldia.pdf" TargetMode="External" /><Relationship Id="rId130" Type="http://schemas.openxmlformats.org/officeDocument/2006/relationships/hyperlink" Target="http://repositorio.tlalpan.gob.mx:8080/DRMSG/121XXX/NoEstudioAmbientalAlcaldia.pdf" TargetMode="External" /><Relationship Id="rId131" Type="http://schemas.openxmlformats.org/officeDocument/2006/relationships/hyperlink" Target="http://repositorio.tlalpan.gob.mx:8080/DRMSG/121XXX/SinConvenioModificatorioAlcaldia.pdf" TargetMode="External" /><Relationship Id="rId132" Type="http://schemas.openxmlformats.org/officeDocument/2006/relationships/hyperlink" Target="http://repositorio.tlalpan.gob.mx:8080/DRMSG/121XXX/SinConvenioModificatorioAlcaldia.pdf" TargetMode="External" /><Relationship Id="rId133" Type="http://schemas.openxmlformats.org/officeDocument/2006/relationships/hyperlink" Target="http://repositorio.tlalpan.gob.mx:8080/DRMSG/121XXX/SinConvenioModificatorioAlcaldia.pdf" TargetMode="External" /><Relationship Id="rId134" Type="http://schemas.openxmlformats.org/officeDocument/2006/relationships/hyperlink" Target="http://repositorio.tlalpan.gob.mx:8080/DRMSG/121XXX/SinConvenioModificatorioAlcaldia.pdf" TargetMode="External" /><Relationship Id="rId135" Type="http://schemas.openxmlformats.org/officeDocument/2006/relationships/hyperlink" Target="http://repositorio.tlalpan.gob.mx:8080/DRMSG/121XXX/SinConvenioModificatorioAlcaldia.pdf" TargetMode="External" /><Relationship Id="rId136" Type="http://schemas.openxmlformats.org/officeDocument/2006/relationships/hyperlink" Target="http://repositorio.tlalpan.gob.mx:8080/DRMSG/121XXX/SinConvenioModificatorioAlcaldia.pdf" TargetMode="External" /><Relationship Id="rId137" Type="http://schemas.openxmlformats.org/officeDocument/2006/relationships/hyperlink" Target="http://repositorio.tlalpan.gob.mx:8080/DRMSG/121XXX/SinConvenioModificatorioAlcaldia.pdf" TargetMode="External" /><Relationship Id="rId138" Type="http://schemas.openxmlformats.org/officeDocument/2006/relationships/hyperlink" Target="http://repositorio.tlalpan.gob.mx:8080/DRMSG/121XXX/SinConvenioModificatorioAlcaldia.pdf" TargetMode="External" /><Relationship Id="rId139" Type="http://schemas.openxmlformats.org/officeDocument/2006/relationships/hyperlink" Target="http://repositorio.tlalpan.gob.mx:8080/DRMSG/121XXX/SinConvenioModificatorioAlcaldia.pdf" TargetMode="External" /><Relationship Id="rId140" Type="http://schemas.openxmlformats.org/officeDocument/2006/relationships/hyperlink" Target="http://repositorio.tlalpan.gob.mx:8080/DRMSG/121XXX/SinConvenioModificatorioAlcaldia.pdf" TargetMode="External" /><Relationship Id="rId141" Type="http://schemas.openxmlformats.org/officeDocument/2006/relationships/hyperlink" Target="http://repositorio.tlalpan.gob.mx:8080/DRMSG/121XXX/SinConvenioModificatorioAlcaldia.pdf" TargetMode="External" /><Relationship Id="rId142" Type="http://schemas.openxmlformats.org/officeDocument/2006/relationships/hyperlink" Target="http://repositorio.tlalpan.gob.mx:8080/DRMSG/121XXX/SinConvenioModificatorioAlcaldia.pdf" TargetMode="External" /><Relationship Id="rId143" Type="http://schemas.openxmlformats.org/officeDocument/2006/relationships/hyperlink" Target="http://repositorio.tlalpan.gob.mx:8080/DRMSG/121XXX/SinConvenioModificatorioAlcaldia.pdf" TargetMode="External" /><Relationship Id="rId144" Type="http://schemas.openxmlformats.org/officeDocument/2006/relationships/hyperlink" Target="http://repositorio.tlalpan.gob.mx:8080/DRMSG/121XXX/SinConvenioModificatorioAlcaldia.pdf" TargetMode="External" /><Relationship Id="rId145" Type="http://schemas.openxmlformats.org/officeDocument/2006/relationships/hyperlink" Target="http://repositorio.tlalpan.gob.mx:8080/DRMSG/121XXX/SinConvenioModificatorioAlcaldia.pdf" TargetMode="External" /><Relationship Id="rId146" Type="http://schemas.openxmlformats.org/officeDocument/2006/relationships/hyperlink" Target="http://repositorio.tlalpan.gob.mx:8080/DRMSG/121XXX/SinConvenioModificatorioAlcaldia.pdf" TargetMode="External" /><Relationship Id="rId147" Type="http://schemas.openxmlformats.org/officeDocument/2006/relationships/hyperlink" Target="http://repositorio.tlalpan.gob.mx:8080/DRMSG/121XXX/SinConvenioModificatorioAlcaldia.pdf" TargetMode="External" /><Relationship Id="rId148" Type="http://schemas.openxmlformats.org/officeDocument/2006/relationships/hyperlink" Target="http://repositorio.tlalpan.gob.mx:8080/DRMSG/121XXX/SinConvenioModificatorioAlcaldia.pdf" TargetMode="External" /><Relationship Id="rId149" Type="http://schemas.openxmlformats.org/officeDocument/2006/relationships/hyperlink" Target="http://repositorio.tlalpan.gob.mx:8080/DRMSG/121XXX/SinConvenioModificatorioAlcaldia.pdf" TargetMode="External" /><Relationship Id="rId150" Type="http://schemas.openxmlformats.org/officeDocument/2006/relationships/hyperlink" Target="http://repositorio.tlalpan.gob.mx:8080/DRMSG/121XXX/SinConvenioModificatorioAlcaldia.pdf" TargetMode="External" /><Relationship Id="rId151" Type="http://schemas.openxmlformats.org/officeDocument/2006/relationships/hyperlink" Target="http://repositorio.tlalpan.gob.mx:8080/DRMSG/121XXX/SinConvenioModificatorioAlcaldia.pdf" TargetMode="External" /><Relationship Id="rId152" Type="http://schemas.openxmlformats.org/officeDocument/2006/relationships/hyperlink" Target="http://repositorio.tlalpan.gob.mx:8080/DRMSG/121XXX/SinConvenioModificatorioAlcaldia.pdf" TargetMode="External" /><Relationship Id="rId153" Type="http://schemas.openxmlformats.org/officeDocument/2006/relationships/hyperlink" Target="http://repositorio.tlalpan.gob.mx:8080/DRMSG/121XXX/SinConvenioModificatorioAlcaldia.pdf" TargetMode="External" /><Relationship Id="rId154" Type="http://schemas.openxmlformats.org/officeDocument/2006/relationships/hyperlink" Target="http://repositorio.tlalpan.gob.mx:8080/DRMSG/121XXX/SinConvenioModificatorioAlcaldia.pdf" TargetMode="External" /><Relationship Id="rId155" Type="http://schemas.openxmlformats.org/officeDocument/2006/relationships/hyperlink" Target="http://repositorio.tlalpan.gob.mx:8080/DRMSG/121XXX/SinConvenioModificatorioAlcaldia.pdf" TargetMode="External" /><Relationship Id="rId156" Type="http://schemas.openxmlformats.org/officeDocument/2006/relationships/hyperlink" Target="http://repositorio.tlalpan.gob.mx:8080/DRMSG/121XXX/SinConvenioModificatorioAlcaldia.pdf" TargetMode="External" /><Relationship Id="rId157" Type="http://schemas.openxmlformats.org/officeDocument/2006/relationships/hyperlink" Target="http://repositorio.tlalpan.gob.mx:8080/DRMSG/121XXX/SinConvenioModificatorioAlcaldia.pdf" TargetMode="External" /><Relationship Id="rId158" Type="http://schemas.openxmlformats.org/officeDocument/2006/relationships/hyperlink" Target="http://repositorio.tlalpan.gob.mx:8080/DRMSG/121XXX/SinConvenioModificatorioAlcaldia.pdf" TargetMode="External" /><Relationship Id="rId159" Type="http://schemas.openxmlformats.org/officeDocument/2006/relationships/hyperlink" Target="http://repositorio.tlalpan.gob.mx:8080/DRMSG/121XXX/NoAvancesFisicosAlcaldia.pdf" TargetMode="External" /><Relationship Id="rId160" Type="http://schemas.openxmlformats.org/officeDocument/2006/relationships/hyperlink" Target="http://repositorio.tlalpan.gob.mx:8080/DRMSG/121XXX/NoAvancesFinancierosAlcaldia.pdf" TargetMode="External" /><Relationship Id="rId161" Type="http://schemas.openxmlformats.org/officeDocument/2006/relationships/hyperlink" Target="http://repositorio.tlalpan.gob.mx:8080/DRMSG/121XXX/NoActasdeRecepcionAlcaldia.pdf" TargetMode="External" /><Relationship Id="rId162" Type="http://schemas.openxmlformats.org/officeDocument/2006/relationships/hyperlink" Target="http://repositorio.tlalpan.gob.mx:8080/DRMSG/121XXX/NoFiniquitoAlcaldia.pdf" TargetMode="External" /><Relationship Id="rId163" Type="http://schemas.openxmlformats.org/officeDocument/2006/relationships/hyperlink" Target="http://repositorio.tlalpan.gob.mx:8080/DRMSG/121XXX/NoAvancesFisicosAlcaldia.pdf" TargetMode="External" /><Relationship Id="rId164" Type="http://schemas.openxmlformats.org/officeDocument/2006/relationships/hyperlink" Target="http://repositorio.tlalpan.gob.mx:8080/DRMSG/121XXX/NoAvancesFinancierosAlcaldia.pdf" TargetMode="External" /><Relationship Id="rId165" Type="http://schemas.openxmlformats.org/officeDocument/2006/relationships/hyperlink" Target="http://repositorio.tlalpan.gob.mx:8080/DRMSG/121XXX/NoActasdeRecepcionAlcaldia.pdf" TargetMode="External" /><Relationship Id="rId166" Type="http://schemas.openxmlformats.org/officeDocument/2006/relationships/hyperlink" Target="http://repositorio.tlalpan.gob.mx:8080/DRMSG/121XXX/NoFiniquitoAlcaldia.pdf" TargetMode="External" /><Relationship Id="rId167" Type="http://schemas.openxmlformats.org/officeDocument/2006/relationships/hyperlink" Target="http://repositorio.tlalpan.gob.mx:8080/DRMSG/121XXX/NoAvancesFisicosAlcaldia.pdf" TargetMode="External" /><Relationship Id="rId168" Type="http://schemas.openxmlformats.org/officeDocument/2006/relationships/hyperlink" Target="http://repositorio.tlalpan.gob.mx:8080/DRMSG/121XXX/NoAvancesFinancierosAlcaldia.pdf" TargetMode="External" /><Relationship Id="rId169" Type="http://schemas.openxmlformats.org/officeDocument/2006/relationships/hyperlink" Target="http://repositorio.tlalpan.gob.mx:8080/DRMSG/121XXX/NoActasdeRecepcionAlcaldia.pdf" TargetMode="External" /><Relationship Id="rId170" Type="http://schemas.openxmlformats.org/officeDocument/2006/relationships/hyperlink" Target="http://repositorio.tlalpan.gob.mx:8080/DRMSG/121XXX/NoFiniquitoAlcaldia.pdf" TargetMode="External" /><Relationship Id="rId171" Type="http://schemas.openxmlformats.org/officeDocument/2006/relationships/hyperlink" Target="http://repositorio.tlalpan.gob.mx:8080/DRMSG/121XXX/NoAvancesFisicosAlcaldia.pdf" TargetMode="External" /><Relationship Id="rId172" Type="http://schemas.openxmlformats.org/officeDocument/2006/relationships/hyperlink" Target="http://repositorio.tlalpan.gob.mx:8080/DRMSG/121XXX/NoAvancesFinancierosAlcaldia.pdf" TargetMode="External" /><Relationship Id="rId173" Type="http://schemas.openxmlformats.org/officeDocument/2006/relationships/hyperlink" Target="http://repositorio.tlalpan.gob.mx:8080/DRMSG/121XXX/NoActasdeRecepcionAlcaldia.pdf" TargetMode="External" /><Relationship Id="rId174" Type="http://schemas.openxmlformats.org/officeDocument/2006/relationships/hyperlink" Target="http://repositorio.tlalpan.gob.mx:8080/DRMSG/121XXX/NoFiniquitoAlcaldia.pdf" TargetMode="External" /><Relationship Id="rId175" Type="http://schemas.openxmlformats.org/officeDocument/2006/relationships/hyperlink" Target="http://repositorio.tlalpan.gob.mx:8080/DRMSG/121XXX/NoAvancesFisicosAlcaldia.pdf" TargetMode="External" /><Relationship Id="rId176" Type="http://schemas.openxmlformats.org/officeDocument/2006/relationships/hyperlink" Target="http://repositorio.tlalpan.gob.mx:8080/DRMSG/121XXX/NoAvancesFinancierosAlcaldia.pdf" TargetMode="External" /><Relationship Id="rId177" Type="http://schemas.openxmlformats.org/officeDocument/2006/relationships/hyperlink" Target="http://repositorio.tlalpan.gob.mx:8080/DRMSG/121XXX/NoActasdeRecepcionAlcaldia.pdf" TargetMode="External" /><Relationship Id="rId178" Type="http://schemas.openxmlformats.org/officeDocument/2006/relationships/hyperlink" Target="http://repositorio.tlalpan.gob.mx:8080/DRMSG/121XXX/NoFiniquitoAlcaldia.pdf" TargetMode="External" /><Relationship Id="rId179" Type="http://schemas.openxmlformats.org/officeDocument/2006/relationships/hyperlink" Target="http://repositorio.tlalpan.gob.mx:8080/DRMSG/121XXX/NoAvancesFisicosAlcaldia.pdf" TargetMode="External" /><Relationship Id="rId180" Type="http://schemas.openxmlformats.org/officeDocument/2006/relationships/hyperlink" Target="http://repositorio.tlalpan.gob.mx:8080/DRMSG/121XXX/NoAvancesFinancierosAlcaldia.pdf" TargetMode="External" /><Relationship Id="rId181" Type="http://schemas.openxmlformats.org/officeDocument/2006/relationships/hyperlink" Target="http://repositorio.tlalpan.gob.mx:8080/DRMSG/121XXX/NoActasdeRecepcionAlcaldia.pdf" TargetMode="External" /><Relationship Id="rId182" Type="http://schemas.openxmlformats.org/officeDocument/2006/relationships/hyperlink" Target="http://repositorio.tlalpan.gob.mx:8080/DRMSG/121XXX/NoFiniquitoAlcaldia.pdf" TargetMode="External" /><Relationship Id="rId183" Type="http://schemas.openxmlformats.org/officeDocument/2006/relationships/hyperlink" Target="http://repositorio.tlalpan.gob.mx:8080/DRMSG/121XXX/NoAvancesFisicosAlcaldia.pdf" TargetMode="External" /><Relationship Id="rId184" Type="http://schemas.openxmlformats.org/officeDocument/2006/relationships/hyperlink" Target="http://repositorio.tlalpan.gob.mx:8080/DRMSG/121XXX/NoAvancesFinancierosAlcaldia.pdf" TargetMode="External" /><Relationship Id="rId185" Type="http://schemas.openxmlformats.org/officeDocument/2006/relationships/hyperlink" Target="http://repositorio.tlalpan.gob.mx:8080/DRMSG/121XXX/NoActasdeRecepcionAlcaldia.pdf" TargetMode="External" /><Relationship Id="rId186" Type="http://schemas.openxmlformats.org/officeDocument/2006/relationships/hyperlink" Target="http://repositorio.tlalpan.gob.mx:8080/DRMSG/121XXX/NoFiniquitoAlcaldia.pdf" TargetMode="External" /><Relationship Id="rId187" Type="http://schemas.openxmlformats.org/officeDocument/2006/relationships/hyperlink" Target="http://repositorio.tlalpan.gob.mx:8080/DRMSG/121XXX/NoAvancesFisicosAlcaldia.pdf" TargetMode="External" /><Relationship Id="rId188" Type="http://schemas.openxmlformats.org/officeDocument/2006/relationships/hyperlink" Target="http://repositorio.tlalpan.gob.mx:8080/DRMSG/121XXX/NoAvancesFinancierosAlcaldia.pdf" TargetMode="External" /><Relationship Id="rId189" Type="http://schemas.openxmlformats.org/officeDocument/2006/relationships/hyperlink" Target="http://repositorio.tlalpan.gob.mx:8080/DRMSG/121XXX/NoActasdeRecepcionAlcaldia.pdf" TargetMode="External" /><Relationship Id="rId190" Type="http://schemas.openxmlformats.org/officeDocument/2006/relationships/hyperlink" Target="http://repositorio.tlalpan.gob.mx:8080/DRMSG/121XXX/NoFiniquitoAlcaldia.pdf" TargetMode="External" /><Relationship Id="rId191" Type="http://schemas.openxmlformats.org/officeDocument/2006/relationships/hyperlink" Target="http://repositorio.tlalpan.gob.mx:8080/DRMSG/121XXX/NoAvancesFisicosAlcaldia.pdf" TargetMode="External" /><Relationship Id="rId192" Type="http://schemas.openxmlformats.org/officeDocument/2006/relationships/hyperlink" Target="http://repositorio.tlalpan.gob.mx:8080/DRMSG/121XXX/NoAvancesFinancierosAlcaldia.pdf" TargetMode="External" /><Relationship Id="rId193" Type="http://schemas.openxmlformats.org/officeDocument/2006/relationships/hyperlink" Target="http://repositorio.tlalpan.gob.mx:8080/DRMSG/121XXX/NoActasdeRecepcionAlcaldia.pdf" TargetMode="External" /><Relationship Id="rId194" Type="http://schemas.openxmlformats.org/officeDocument/2006/relationships/hyperlink" Target="http://repositorio.tlalpan.gob.mx:8080/DRMSG/121XXX/NoFiniquitoAlcaldia.pdf" TargetMode="External" /><Relationship Id="rId195" Type="http://schemas.openxmlformats.org/officeDocument/2006/relationships/hyperlink" Target="http://repositorio.tlalpan.gob.mx:8080/DRMSG/121XXX/NoAvancesFisicosAlcaldia.pdf" TargetMode="External" /><Relationship Id="rId196" Type="http://schemas.openxmlformats.org/officeDocument/2006/relationships/hyperlink" Target="http://repositorio.tlalpan.gob.mx:8080/DRMSG/121XXX/NoAvancesFinancierosAlcaldia.pdf" TargetMode="External" /><Relationship Id="rId197" Type="http://schemas.openxmlformats.org/officeDocument/2006/relationships/hyperlink" Target="http://repositorio.tlalpan.gob.mx:8080/DRMSG/121XXX/NoActasdeRecepcionAlcaldia.pdf" TargetMode="External" /><Relationship Id="rId198" Type="http://schemas.openxmlformats.org/officeDocument/2006/relationships/hyperlink" Target="http://repositorio.tlalpan.gob.mx:8080/DRMSG/121XXX/NoFiniquitoAlcaldia.pdf" TargetMode="External" /><Relationship Id="rId199" Type="http://schemas.openxmlformats.org/officeDocument/2006/relationships/hyperlink" Target="http://repositorio.tlalpan.gob.mx:8080/DRMSG/121XXX/NoAvancesFisicosAlcaldia.pdf" TargetMode="External" /><Relationship Id="rId200" Type="http://schemas.openxmlformats.org/officeDocument/2006/relationships/hyperlink" Target="http://repositorio.tlalpan.gob.mx:8080/DRMSG/121XXX/NoAvancesFinancierosAlcaldia.pdf" TargetMode="External" /><Relationship Id="rId201" Type="http://schemas.openxmlformats.org/officeDocument/2006/relationships/hyperlink" Target="http://repositorio.tlalpan.gob.mx:8080/DRMSG/121XXX/NoActasdeRecepcionAlcaldia.pdf" TargetMode="External" /><Relationship Id="rId202" Type="http://schemas.openxmlformats.org/officeDocument/2006/relationships/hyperlink" Target="http://repositorio.tlalpan.gob.mx:8080/DRMSG/121XXX/NoFiniquitoAlcaldia.pdf" TargetMode="External" /><Relationship Id="rId203" Type="http://schemas.openxmlformats.org/officeDocument/2006/relationships/hyperlink" Target="http://repositorio.tlalpan.gob.mx:8080/DRMSG/121XXX/NoAvancesFisicosAlcaldia.pdf" TargetMode="External" /><Relationship Id="rId204" Type="http://schemas.openxmlformats.org/officeDocument/2006/relationships/hyperlink" Target="http://repositorio.tlalpan.gob.mx:8080/DRMSG/121XXX/NoAvancesFinancierosAlcaldia.pdf" TargetMode="External" /><Relationship Id="rId205" Type="http://schemas.openxmlformats.org/officeDocument/2006/relationships/hyperlink" Target="http://repositorio.tlalpan.gob.mx:8080/DRMSG/121XXX/NoActasdeRecepcionAlcaldia.pdf" TargetMode="External" /><Relationship Id="rId206" Type="http://schemas.openxmlformats.org/officeDocument/2006/relationships/hyperlink" Target="http://repositorio.tlalpan.gob.mx:8080/DRMSG/121XXX/NoFiniquitoAlcaldia.pdf" TargetMode="External" /><Relationship Id="rId207" Type="http://schemas.openxmlformats.org/officeDocument/2006/relationships/hyperlink" Target="http://repositorio.tlalpan.gob.mx:8080/DRMSG/121XXX/NoAvancesFisicosAlcaldia.pdf" TargetMode="External" /><Relationship Id="rId208" Type="http://schemas.openxmlformats.org/officeDocument/2006/relationships/hyperlink" Target="http://repositorio.tlalpan.gob.mx:8080/DRMSG/121XXX/NoAvancesFinancierosAlcaldia.pdf" TargetMode="External" /><Relationship Id="rId209" Type="http://schemas.openxmlformats.org/officeDocument/2006/relationships/hyperlink" Target="http://repositorio.tlalpan.gob.mx:8080/DRMSG/121XXX/NoActasdeRecepcionAlcaldia.pdf" TargetMode="External" /><Relationship Id="rId210" Type="http://schemas.openxmlformats.org/officeDocument/2006/relationships/hyperlink" Target="http://repositorio.tlalpan.gob.mx:8080/DRMSG/121XXX/NoFiniquitoAlcaldia.pdf" TargetMode="External" /><Relationship Id="rId211" Type="http://schemas.openxmlformats.org/officeDocument/2006/relationships/hyperlink" Target="http://repositorio.tlalpan.gob.mx:8080/DRMSG/121XXX/NoAvancesFisicosAlcaldia.pdf" TargetMode="External" /><Relationship Id="rId212" Type="http://schemas.openxmlformats.org/officeDocument/2006/relationships/hyperlink" Target="http://repositorio.tlalpan.gob.mx:8080/DRMSG/121XXX/NoAvancesFinancierosAlcaldia.pdf" TargetMode="External" /><Relationship Id="rId213" Type="http://schemas.openxmlformats.org/officeDocument/2006/relationships/hyperlink" Target="http://repositorio.tlalpan.gob.mx:8080/DRMSG/121XXX/NoActasdeRecepcionAlcaldia.pdf" TargetMode="External" /><Relationship Id="rId214" Type="http://schemas.openxmlformats.org/officeDocument/2006/relationships/hyperlink" Target="http://repositorio.tlalpan.gob.mx:8080/DRMSG/121XXX/NoFiniquitoAlcaldia.pdf" TargetMode="External" /><Relationship Id="rId215" Type="http://schemas.openxmlformats.org/officeDocument/2006/relationships/hyperlink" Target="http://repositorio.tlalpan.gob.mx:8080/DRMSG/121XXX/NoAvancesFisicosAlcaldia.pdf" TargetMode="External" /><Relationship Id="rId216" Type="http://schemas.openxmlformats.org/officeDocument/2006/relationships/hyperlink" Target="http://repositorio.tlalpan.gob.mx:8080/DRMSG/121XXX/NoAvancesFinancierosAlcaldia.pdf" TargetMode="External" /><Relationship Id="rId217" Type="http://schemas.openxmlformats.org/officeDocument/2006/relationships/hyperlink" Target="http://repositorio.tlalpan.gob.mx:8080/DRMSG/121XXX/NoActasdeRecepcionAlcaldia.pdf" TargetMode="External" /><Relationship Id="rId218" Type="http://schemas.openxmlformats.org/officeDocument/2006/relationships/hyperlink" Target="http://repositorio.tlalpan.gob.mx:8080/DRMSG/121XXX/NoFiniquitoAlcaldia.pdf" TargetMode="External" /><Relationship Id="rId219" Type="http://schemas.openxmlformats.org/officeDocument/2006/relationships/hyperlink" Target="http://repositorio.tlalpan.gob.mx:8080/DRMSG/121XXX/NoAvancesFisicosAlcaldia.pdf" TargetMode="External" /><Relationship Id="rId220" Type="http://schemas.openxmlformats.org/officeDocument/2006/relationships/hyperlink" Target="http://repositorio.tlalpan.gob.mx:8080/DRMSG/121XXX/NoAvancesFisicosAlcaldia.pdf" TargetMode="External" /><Relationship Id="rId221" Type="http://schemas.openxmlformats.org/officeDocument/2006/relationships/hyperlink" Target="http://repositorio.tlalpan.gob.mx:8080/DRMSG/121XXX/NoAvancesFisicosAlcaldia.pdf" TargetMode="External" /><Relationship Id="rId222" Type="http://schemas.openxmlformats.org/officeDocument/2006/relationships/hyperlink" Target="http://repositorio.tlalpan.gob.mx:8080/DRMSG/121XXX/NoAvancesFinancierosAlcaldia.pdf" TargetMode="External" /><Relationship Id="rId223" Type="http://schemas.openxmlformats.org/officeDocument/2006/relationships/hyperlink" Target="http://repositorio.tlalpan.gob.mx:8080/DRMSG/121XXX/NoActasdeRecepcionAlcaldia.pdf" TargetMode="External" /><Relationship Id="rId224" Type="http://schemas.openxmlformats.org/officeDocument/2006/relationships/hyperlink" Target="http://repositorio.tlalpan.gob.mx:8080/DRMSG/121XXX/NoActasdeRecepcionAlcaldia.pdf" TargetMode="External" /><Relationship Id="rId225" Type="http://schemas.openxmlformats.org/officeDocument/2006/relationships/hyperlink" Target="http://repositorio.tlalpan.gob.mx:8080/DRMSG/121XXX/NoFiniquitoAlcaldia.pdf" TargetMode="External" /><Relationship Id="rId226" Type="http://schemas.openxmlformats.org/officeDocument/2006/relationships/hyperlink" Target="http://repositorio.tlalpan.gob.mx:8080/DRMSG/121XXX/NoFiniquitoAlcaldia.pdf" TargetMode="External" /><Relationship Id="rId227" Type="http://schemas.openxmlformats.org/officeDocument/2006/relationships/hyperlink" Target="http://repositorio.tlalpan.gob.mx:8080/DRMSG/121XXX/NoAvancesFinancierosAlcaldia.pdf" TargetMode="External" /><Relationship Id="rId228" Type="http://schemas.openxmlformats.org/officeDocument/2006/relationships/hyperlink" Target="http://repositorio.tlalpan.gob.mx:8080/DRMSG/121XXX/NoActasdeRecepcionAlcaldia.pdf" TargetMode="External" /><Relationship Id="rId229" Type="http://schemas.openxmlformats.org/officeDocument/2006/relationships/hyperlink" Target="http://repositorio.tlalpan.gob.mx:8080/DRMSG/121XXX/NoFiniquitoAlcaldia.pdf" TargetMode="External" /><Relationship Id="rId230" Type="http://schemas.openxmlformats.org/officeDocument/2006/relationships/hyperlink" Target="http://repositorio.tlalpan.gob.mx:8080/DRMSG/121XXX/NoAvancesFinancierosAlcaldia.pdf" TargetMode="External" /><Relationship Id="rId231" Type="http://schemas.openxmlformats.org/officeDocument/2006/relationships/hyperlink" Target="http://repositorio.tlalpan.gob.mx:8080/DRMSG/121XXX/NoActasdeRecepcionAlcaldia.pdf" TargetMode="External" /><Relationship Id="rId232" Type="http://schemas.openxmlformats.org/officeDocument/2006/relationships/hyperlink" Target="http://repositorio.tlalpan.gob.mx:8080/DRMSG/121XXX/NoFiniquitoAlcaldia.pdf" TargetMode="External" /><Relationship Id="rId233" Type="http://schemas.openxmlformats.org/officeDocument/2006/relationships/hyperlink" Target="http://repositorio.tlalpan.gob.mx:8080/DRMSG/121XXX/NoAvancesFinancierosAlcaldia.pdf" TargetMode="External" /><Relationship Id="rId234" Type="http://schemas.openxmlformats.org/officeDocument/2006/relationships/hyperlink" Target="http://repositorio.tlalpan.gob.mx:8080/DRMSG/121XXX/NoActasdeRecepcionAlcaldia.pdf" TargetMode="External" /><Relationship Id="rId235" Type="http://schemas.openxmlformats.org/officeDocument/2006/relationships/hyperlink" Target="http://repositorio.tlalpan.gob.mx:8080/DRMSG/121XXX/NoFiniquitoAlcaldia.pdf" TargetMode="External" /><Relationship Id="rId236" Type="http://schemas.openxmlformats.org/officeDocument/2006/relationships/hyperlink" Target="http://repositorio.tlalpan.gob.mx:8080/DRMSG/121XXX/NoAvancesFinancierosAlcaldia.pdf" TargetMode="External" /><Relationship Id="rId237" Type="http://schemas.openxmlformats.org/officeDocument/2006/relationships/hyperlink" Target="http://repositorio.tlalpan.gob.mx:8080/DRMSG/121XXX/NoActasdeRecepcionAlcaldia.pdf" TargetMode="External" /><Relationship Id="rId238" Type="http://schemas.openxmlformats.org/officeDocument/2006/relationships/hyperlink" Target="http://repositorio.tlalpan.gob.mx:8080/DRMSG/121XXX/NoFiniquitoAlcaldia.pdf" TargetMode="External" /><Relationship Id="rId239" Type="http://schemas.openxmlformats.org/officeDocument/2006/relationships/hyperlink" Target="http://repositorio.tlalpan.gob.mx:8080/DRMSG/121XXX/NoAvancesFinancierosAlcaldia.pdf" TargetMode="External" /><Relationship Id="rId240" Type="http://schemas.openxmlformats.org/officeDocument/2006/relationships/hyperlink" Target="http://repositorio.tlalpan.gob.mx:8080/DRMSG/121XXX/NoActasdeRecepcionAlcaldia.pdf" TargetMode="External" /><Relationship Id="rId241" Type="http://schemas.openxmlformats.org/officeDocument/2006/relationships/hyperlink" Target="http://repositorio.tlalpan.gob.mx:8080/DRMSG/121XXX/NoFiniquitoAlcaldia.pdf" TargetMode="External" /><Relationship Id="rId242" Type="http://schemas.openxmlformats.org/officeDocument/2006/relationships/hyperlink" Target="http://repositorio.tlalpan.gob.mx:8080/DRMSG/121XXX/NoAvancesFinancierosAlcaldia.pdf" TargetMode="External" /><Relationship Id="rId243" Type="http://schemas.openxmlformats.org/officeDocument/2006/relationships/hyperlink" Target="http://repositorio.tlalpan.gob.mx:8080/DRMSG/121XXX/NoActasdeRecepcionAlcaldia.pdf" TargetMode="External" /><Relationship Id="rId244" Type="http://schemas.openxmlformats.org/officeDocument/2006/relationships/hyperlink" Target="http://repositorio.tlalpan.gob.mx:8080/DRMSG/121XXX/NoFiniquitoAlcaldia.pdf" TargetMode="External" /><Relationship Id="rId245" Type="http://schemas.openxmlformats.org/officeDocument/2006/relationships/hyperlink" Target="http://repositorio.tlalpan.gob.mx:8080/DRMSG/121XXX/NoAvancesFinancierosAlcaldia.pdf" TargetMode="External" /><Relationship Id="rId246" Type="http://schemas.openxmlformats.org/officeDocument/2006/relationships/hyperlink" Target="http://repositorio.tlalpan.gob.mx:8080/DRMSG/121XXX/NoActasdeRecepcionAlcaldia.pdf" TargetMode="External" /><Relationship Id="rId247" Type="http://schemas.openxmlformats.org/officeDocument/2006/relationships/hyperlink" Target="http://repositorio.tlalpan.gob.mx:8080/DRMSG/121XXX/NoFiniquitoAlcaldia.pdf" TargetMode="External" /><Relationship Id="rId248" Type="http://schemas.openxmlformats.org/officeDocument/2006/relationships/hyperlink" Target="http://repositorio.tlalpan.gob.mx:8080/DRMSG/121XXX/NoAvancesFinancierosAlcaldia.pdf" TargetMode="External" /><Relationship Id="rId249" Type="http://schemas.openxmlformats.org/officeDocument/2006/relationships/hyperlink" Target="http://repositorio.tlalpan.gob.mx:8080/DRMSG/121XXX/NoActasdeRecepcionAlcaldia.pdf" TargetMode="External" /><Relationship Id="rId250" Type="http://schemas.openxmlformats.org/officeDocument/2006/relationships/hyperlink" Target="http://repositorio.tlalpan.gob.mx:8080/DRMSG/121XXX/NoFiniquitoAlcaldia.pdf" TargetMode="External" /><Relationship Id="rId251" Type="http://schemas.openxmlformats.org/officeDocument/2006/relationships/hyperlink" Target="http://repositorio.tlalpan.gob.mx:8080/DRMSG/121XXX/NoAvancesFinancierosAlcaldia.pdf" TargetMode="External" /><Relationship Id="rId252" Type="http://schemas.openxmlformats.org/officeDocument/2006/relationships/hyperlink" Target="http://repositorio.tlalpan.gob.mx:8080/DRMSG/121XXX/NoActasdeRecepcionAlcaldia.pdf" TargetMode="External" /><Relationship Id="rId253" Type="http://schemas.openxmlformats.org/officeDocument/2006/relationships/hyperlink" Target="http://repositorio.tlalpan.gob.mx:8080/DRMSG/121XXX/NoFiniquitoAlcaldia.pdf" TargetMode="External" /><Relationship Id="rId254" Type="http://schemas.openxmlformats.org/officeDocument/2006/relationships/hyperlink" Target="http://repositorio.tlalpan.gob.mx:8080/DRMSG/121XXX/NoAvancesFinancierosAlcaldia.pdf" TargetMode="External" /><Relationship Id="rId255" Type="http://schemas.openxmlformats.org/officeDocument/2006/relationships/hyperlink" Target="http://repositorio.tlalpan.gob.mx:8080/DRMSG/121XXX/NoActasdeRecepcionAlcaldia.pdf" TargetMode="External" /><Relationship Id="rId256" Type="http://schemas.openxmlformats.org/officeDocument/2006/relationships/hyperlink" Target="http://repositorio.tlalpan.gob.mx:8080/DRMSG/121XXX/NoFiniquitoAlcaldia.pdf" TargetMode="External" /><Relationship Id="rId257" Type="http://schemas.openxmlformats.org/officeDocument/2006/relationships/hyperlink" Target="http://repositorio.tlalpan.gob.mx:8080/DRMSG/121XXX/NoAvancesFinancierosAlcaldia.pdf" TargetMode="External" /><Relationship Id="rId258" Type="http://schemas.openxmlformats.org/officeDocument/2006/relationships/hyperlink" Target="http://repositorio.tlalpan.gob.mx:8080/DRMSG/121XXX/NoActasdeRecepcionAlcaldia.pdf" TargetMode="External" /><Relationship Id="rId259" Type="http://schemas.openxmlformats.org/officeDocument/2006/relationships/hyperlink" Target="http://repositorio.tlalpan.gob.mx:8080/DRMSG/121XXX/NoFiniquitoAlcaldia.pdf" TargetMode="External" /><Relationship Id="rId260" Type="http://schemas.openxmlformats.org/officeDocument/2006/relationships/hyperlink" Target="http://repositorio.tlalpan.gob.mx:8080/DRMSG/121XXX/NoAvancesFinancierosAlcaldia.pdf" TargetMode="External" /><Relationship Id="rId261" Type="http://schemas.openxmlformats.org/officeDocument/2006/relationships/hyperlink" Target="http://repositorio.tlalpan.gob.mx:8080/DRMSG/121XXX/NoActasdeRecepcionAlcaldia.pdf" TargetMode="External" /><Relationship Id="rId262" Type="http://schemas.openxmlformats.org/officeDocument/2006/relationships/hyperlink" Target="http://repositorio.tlalpan.gob.mx:8080/DRMSG/121XXX/NoFiniquitoAlcaldia.pdf" TargetMode="External" /><Relationship Id="rId263" Type="http://schemas.openxmlformats.org/officeDocument/2006/relationships/hyperlink" Target="http://repositorio.tlalpan.gob.mx:8080/DRMSG/121XXX/2018/Autorizaciones/Autorizacion191ADQ.pdf" TargetMode="External" /><Relationship Id="rId264" Type="http://schemas.openxmlformats.org/officeDocument/2006/relationships/hyperlink" Target="http://repositorio.tlalpan.gob.mx:8080/DRMSG/121XXX/2018/Autorizaciones/Autorizacion210ADQ.pdf" TargetMode="External" /><Relationship Id="rId265" Type="http://schemas.openxmlformats.org/officeDocument/2006/relationships/hyperlink" Target="http://repositorio.tlalpan.gob.mx:8080/DRMSG/121XXX/2018/Contratos/AT-2018-175ADQ.pdf" TargetMode="External" /><Relationship Id="rId266" Type="http://schemas.openxmlformats.org/officeDocument/2006/relationships/hyperlink" Target="http://repositorio.tlalpan.gob.mx:8080/DRMSG/121XXX/2018/Contratos/AT-2018-180ADQ.pdf" TargetMode="External" /><Relationship Id="rId267" Type="http://schemas.openxmlformats.org/officeDocument/2006/relationships/hyperlink" Target="http://repositorio.tlalpan.gob.mx:8080/DRMSG/121XXX/2018/Contratos/AT-2018-183ADQ.pdf" TargetMode="External" /><Relationship Id="rId268" Type="http://schemas.openxmlformats.org/officeDocument/2006/relationships/hyperlink" Target="http://repositorio.tlalpan.gob.mx:8080/DRMSG/121XXX/2018/Contratos/AT-2018-185ADQ.pdf" TargetMode="External" /><Relationship Id="rId269" Type="http://schemas.openxmlformats.org/officeDocument/2006/relationships/hyperlink" Target="http://repositorio.tlalpan.gob.mx:8080/DRMSG/121XXX/2018/Contratos/AT-2018-186ADQ.pdf" TargetMode="External" /><Relationship Id="rId270" Type="http://schemas.openxmlformats.org/officeDocument/2006/relationships/hyperlink" Target="http://repositorio.tlalpan.gob.mx:8080/DRMSG/121XXX/2018/Contratos/AT-2018-188ADQ.pdf" TargetMode="External" /><Relationship Id="rId271" Type="http://schemas.openxmlformats.org/officeDocument/2006/relationships/hyperlink" Target="http://repositorio.tlalpan.gob.mx:8080/DRMSG/121XXX/2018/Contratos/AT-2018-190ADQ.pdf" TargetMode="External" /><Relationship Id="rId272" Type="http://schemas.openxmlformats.org/officeDocument/2006/relationships/hyperlink" Target="http://repositorio.tlalpan.gob.mx:8080/DRMSG/121XXX/2018/Contratos/AT-2018-191ADQ.pdf" TargetMode="External" /><Relationship Id="rId273" Type="http://schemas.openxmlformats.org/officeDocument/2006/relationships/hyperlink" Target="http://repositorio.tlalpan.gob.mx:8080/DRMSG/121XXX/2018/Contratos/AT-2018-192ADQ.pdf" TargetMode="External" /><Relationship Id="rId274" Type="http://schemas.openxmlformats.org/officeDocument/2006/relationships/hyperlink" Target="http://repositorio.tlalpan.gob.mx:8080/DRMSG/121XXX/2018/Contratos/AT-2018-196ADQ.pdf" TargetMode="External" /><Relationship Id="rId275" Type="http://schemas.openxmlformats.org/officeDocument/2006/relationships/hyperlink" Target="http://repositorio.tlalpan.gob.mx:8080/DRMSG/121XXX/2018/Contratos/AT-2018-200ADQ.pdf" TargetMode="External" /><Relationship Id="rId276" Type="http://schemas.openxmlformats.org/officeDocument/2006/relationships/hyperlink" Target="http://repositorio.tlalpan.gob.mx:8080/DRMSG/121XXX/2018/Contratos/AT-2018-203ADQ.pdf" TargetMode="External" /><Relationship Id="rId277" Type="http://schemas.openxmlformats.org/officeDocument/2006/relationships/hyperlink" Target="http://repositorio.tlalpan.gob.mx:8080/DRMSG/121XXX/2018/Contratos/AT-2018-205ADQ.pdf" TargetMode="External" /><Relationship Id="rId278" Type="http://schemas.openxmlformats.org/officeDocument/2006/relationships/hyperlink" Target="http://repositorio.tlalpan.gob.mx:8080/DRMSG/121XXX/2018/Contratos/AT-2018-210ADQ.pdf" TargetMode="External" /><Relationship Id="rId279" Type="http://schemas.openxmlformats.org/officeDocument/2006/relationships/hyperlink" Target="http://repositorio.tlalpan.gob.mx:8080/DRMSG/121XXX/2018/Contratos/AT-2018-174ADQ.pdf" TargetMode="External" /><Relationship Id="rId280" Type="http://schemas.openxmlformats.org/officeDocument/2006/relationships/hyperlink" Target="http://repositorio.tlalpan.gob.mx:8080/DRMSG/121XXX/2018/Contratos/AT-2018-176ADQ.pdf" TargetMode="External" /><Relationship Id="rId281" Type="http://schemas.openxmlformats.org/officeDocument/2006/relationships/hyperlink" Target="http://repositorio.tlalpan.gob.mx:8080/DRMSG/121XXX/2018/Contratos/AT-2018-177ADQ.pdf" TargetMode="External" /><Relationship Id="rId282" Type="http://schemas.openxmlformats.org/officeDocument/2006/relationships/hyperlink" Target="http://repositorio.tlalpan.gob.mx:8080/DRMSG/121XXX/2018/Contratos/AT-2018-184ADQ.pdf" TargetMode="External" /><Relationship Id="rId283" Type="http://schemas.openxmlformats.org/officeDocument/2006/relationships/hyperlink" Target="http://repositorio.tlalpan.gob.mx:8080/DRMSG/121XXX/2018/Contratos/AT-2018-197ADQ.pdf" TargetMode="External" /><Relationship Id="rId284" Type="http://schemas.openxmlformats.org/officeDocument/2006/relationships/hyperlink" Target="http://repositorio.tlalpan.gob.mx:8080/DRMSG/121XXX/2018/Contratos/AT-2018-199ADQ.pdf" TargetMode="External" /><Relationship Id="rId285" Type="http://schemas.openxmlformats.org/officeDocument/2006/relationships/hyperlink" Target="http://repositorio.tlalpan.gob.mx:8080/DRMSG/121XXX/2018/Contratos/AT-2018-201ADQ.pdf" TargetMode="External" /><Relationship Id="rId286" Type="http://schemas.openxmlformats.org/officeDocument/2006/relationships/hyperlink" Target="http://repositorio.tlalpan.gob.mx:8080/DRMSG/121XXX/2018/Contratos/AT-2018-202ADQ.pdf" TargetMode="External" /><Relationship Id="rId287" Type="http://schemas.openxmlformats.org/officeDocument/2006/relationships/hyperlink" Target="http://repositorio.tlalpan.gob.mx:8080/DRMSG/121XXX/2018/Contratos/AT-2018-207ADQ.pdf" TargetMode="External" /><Relationship Id="rId288" Type="http://schemas.openxmlformats.org/officeDocument/2006/relationships/hyperlink" Target="http://repositorio.tlalpan.gob.mx:8080/DRMSG/121XXX/2018/Contratos/AT-2018-209ADQ.pdf" TargetMode="External" /><Relationship Id="rId289" Type="http://schemas.openxmlformats.org/officeDocument/2006/relationships/hyperlink" Target="http://repositorio.tlalpan.gob.mx:8080/DRMSG/121XXX/2018/Autorizaciones/Autorizacion211ADQ.pdf" TargetMode="External" /><Relationship Id="rId290" Type="http://schemas.openxmlformats.org/officeDocument/2006/relationships/hyperlink" Target="http://repositorio.tlalpan.gob.mx:8080/DRMSG/121XXX/2018/Contratos/AT-2018-211ADQ.pdf" TargetMode="External" /><Relationship Id="rId291" Type="http://schemas.openxmlformats.org/officeDocument/2006/relationships/hyperlink" Target="http://repositorio.tlalpan.gob.mx:8080/DRMSG/121XXX/2018/Contratos/AT-2018-193ADQ.pdf" TargetMode="External" /><Relationship Id="rId292" Type="http://schemas.openxmlformats.org/officeDocument/2006/relationships/hyperlink" Target="http://repositorio.tlalpan.gob.mx:8080/DRMSG/121XXX/2018/Contratos/AT-2018-204ADQ.pdf" TargetMode="External" /><Relationship Id="rId293" Type="http://schemas.openxmlformats.org/officeDocument/2006/relationships/hyperlink" Target="http://repositorio.tlalpan.gob.mx:8080/DRMSG/121XXX/2018/Contratos/AT-2018-208ADQ.pdf" TargetMode="External" /><Relationship Id="rId294" Type="http://schemas.openxmlformats.org/officeDocument/2006/relationships/hyperlink" Target="http://repositorio.tlalpan.gob.mx:8080/DRMSG/121XXX/2018/Contratos/AT-2018-212ADQ.pdf" TargetMode="External" /><Relationship Id="rId295" Type="http://schemas.openxmlformats.org/officeDocument/2006/relationships/hyperlink" Target="http://repositorio.tlalpan.gob.mx:8080/DRMSG/121XXX/NoAvancesFisicosAlcaldia.pdf" TargetMode="External" /><Relationship Id="rId296" Type="http://schemas.openxmlformats.org/officeDocument/2006/relationships/hyperlink" Target="http://repositorio.tlalpan.gob.mx:8080/DRMSG/121XXX/NoAvancesFinancierosAlcaldia.pdf" TargetMode="External" /><Relationship Id="rId297" Type="http://schemas.openxmlformats.org/officeDocument/2006/relationships/hyperlink" Target="http://repositorio.tlalpan.gob.mx:8080/DRMSG/121XXX/NoActasdeRecepcionAlcaldia.pdf" TargetMode="External" /><Relationship Id="rId298" Type="http://schemas.openxmlformats.org/officeDocument/2006/relationships/hyperlink" Target="http://repositorio.tlalpan.gob.mx:8080/DRMSG/121XXX/NoFiniquitoAlcaldia.pdf" TargetMode="External" /><Relationship Id="rId299" Type="http://schemas.openxmlformats.org/officeDocument/2006/relationships/hyperlink" Target="http://repositorio.tlalpan.gob.mx:8080/DRMSG/121XXX/NoAvancesFisicosAlcaldia.pdf" TargetMode="External" /><Relationship Id="rId300" Type="http://schemas.openxmlformats.org/officeDocument/2006/relationships/hyperlink" Target="http://repositorio.tlalpan.gob.mx:8080/DRMSG/121XXX/NoAvancesFinancierosAlcaldia.pdf" TargetMode="External" /><Relationship Id="rId301" Type="http://schemas.openxmlformats.org/officeDocument/2006/relationships/hyperlink" Target="http://repositorio.tlalpan.gob.mx:8080/DRMSG/121XXX/NoActasdeRecepcionAlcaldia.pdf" TargetMode="External" /><Relationship Id="rId302" Type="http://schemas.openxmlformats.org/officeDocument/2006/relationships/hyperlink" Target="http://repositorio.tlalpan.gob.mx:8080/DRMSG/121XXX/NoFiniquitoAlcaldia.pdf" TargetMode="External" /><Relationship Id="rId303" Type="http://schemas.openxmlformats.org/officeDocument/2006/relationships/hyperlink" Target="http://repositorio.tlalpan.gob.mx:8080/DRMSG/121XXX/SinConvenioModificatorioAlcaldia.pdf" TargetMode="External" /><Relationship Id="rId304" Type="http://schemas.openxmlformats.org/officeDocument/2006/relationships/hyperlink" Target="http://repositorio.tlalpan.gob.mx:8080/DRMSG/121XXX/SinConvenioModificatorioAlcaldia.pdf" TargetMode="External" /><Relationship Id="rId305" Type="http://schemas.openxmlformats.org/officeDocument/2006/relationships/hyperlink" Target="http://repositorio.tlalpan.gob.mx:8080/DRMSG/121XXX/NoEstudioAmbientalAlcaldia.pdf" TargetMode="External" /><Relationship Id="rId306" Type="http://schemas.openxmlformats.org/officeDocument/2006/relationships/hyperlink" Target="http://repositorio.tlalpan.gob.mx:8080/DRMSG/121XXX/NoEstudioAmbientalAlcaldia.pdf" TargetMode="External" /><Relationship Id="rId307" Type="http://schemas.openxmlformats.org/officeDocument/2006/relationships/hyperlink" Target="http://repositorio.tlalpan.gob.mx:8080/DRMSG/121XXX/NOCOMUNICADOAlcaldia.pdf" TargetMode="External" /><Relationship Id="rId308" Type="http://schemas.openxmlformats.org/officeDocument/2006/relationships/hyperlink" Target="http://repositorio.tlalpan.gob.mx:8080/DRMSG/121XXX/NOCOMUNICADOAlcaldia.pdf" TargetMode="External" /><Relationship Id="rId309" Type="http://schemas.openxmlformats.org/officeDocument/2006/relationships/hyperlink" Target="http://repositorio.tlalpan.gob.mx:8080/DRMSG/121XXX/2018/Contratos/AT-2018-189ADQ.pdf" TargetMode="External" /><Relationship Id="rId310" Type="http://schemas.openxmlformats.org/officeDocument/2006/relationships/hyperlink" Target="http://repositorio.tlalpan.gob.mx:8080/DRMSG/121XXX/NOCOMUNICADOAlcaldia.pdf" TargetMode="External" /><Relationship Id="rId311" Type="http://schemas.openxmlformats.org/officeDocument/2006/relationships/hyperlink" Target="http://repositorio.tlalpan.gob.mx:8080/DRMSG/121XXX/NoEstudioAmbientalAlcaldia.pdf" TargetMode="External" /><Relationship Id="rId312" Type="http://schemas.openxmlformats.org/officeDocument/2006/relationships/hyperlink" Target="http://repositorio.tlalpan.gob.mx:8080/DRMSG/121XXX/SinConvenioModificatorioAlcaldia.pdf" TargetMode="External" /><Relationship Id="rId313" Type="http://schemas.openxmlformats.org/officeDocument/2006/relationships/hyperlink" Target="http://repositorio.tlalpan.gob.mx:8080/DRMSG/121XXX/NoAvancesFisicosAlcaldia.pdf" TargetMode="External" /><Relationship Id="rId314" Type="http://schemas.openxmlformats.org/officeDocument/2006/relationships/hyperlink" Target="http://repositorio.tlalpan.gob.mx:8080/DRMSG/121XXX/NoAvancesFinancierosAlcaldia.pdf" TargetMode="External" /><Relationship Id="rId315" Type="http://schemas.openxmlformats.org/officeDocument/2006/relationships/hyperlink" Target="http://repositorio.tlalpan.gob.mx:8080/DRMSG/121XXX/NoActasdeRecepcionAlcaldia.pdf" TargetMode="External" /><Relationship Id="rId316" Type="http://schemas.openxmlformats.org/officeDocument/2006/relationships/hyperlink" Target="http://repositorio.tlalpan.gob.mx:8080/DRMSG/121XXX/NoFiniquitoAlcaldia.pdf" TargetMode="External" /><Relationship Id="rId317" Type="http://schemas.openxmlformats.org/officeDocument/2006/relationships/hyperlink" Target="http://repositorio.tlalpan.gob.mx:8080/DRMSG/121XXX/2018/Autorizaciones/Autorizacion216ADQ.pdf" TargetMode="External" /><Relationship Id="rId318" Type="http://schemas.openxmlformats.org/officeDocument/2006/relationships/hyperlink" Target="http://repositorio.tlalpan.gob.mx:8080/DRMSG/121XXX/2018/Autorizaciones/Autorizacion217ADQ.pdf" TargetMode="External" /><Relationship Id="rId319" Type="http://schemas.openxmlformats.org/officeDocument/2006/relationships/hyperlink" Target="http://repositorio.tlalpan.gob.mx:8080/DRMSG/121XXX/2018/Contratos/AT-2018-216ADQ.pdf" TargetMode="External" /><Relationship Id="rId320" Type="http://schemas.openxmlformats.org/officeDocument/2006/relationships/hyperlink" Target="http://repositorio.tlalpan.gob.mx:8080/DRMSG/121XXX/2018/Contratos/AT-2018-217ADQ.pdf" TargetMode="External" /><Relationship Id="rId321" Type="http://schemas.openxmlformats.org/officeDocument/2006/relationships/hyperlink" Target="http://repositorio.tlalpan.gob.mx:8080/DRMSG/121XXX/2018/Contratos/AT-2018-182ADQ.pdf" TargetMode="External" /><Relationship Id="rId322" Type="http://schemas.openxmlformats.org/officeDocument/2006/relationships/hyperlink" Target="http://repositorio.tlalpan.gob.mx:8080/DRMSG/121XXX/2018/Autorizaciones/Autorizacion215ADQ.pdf" TargetMode="External" /><Relationship Id="rId323" Type="http://schemas.openxmlformats.org/officeDocument/2006/relationships/hyperlink" Target="http://repositorio.tlalpan.gob.mx:8080/DRMSG/121XXX/2018/Contratos/AT-2018-215ADQ.pdf" TargetMode="External" /><Relationship Id="rId324" Type="http://schemas.openxmlformats.org/officeDocument/2006/relationships/hyperlink" Target="http://repositorio.tlalpan.gob.mx:8080/DRMSG/121XXX/2018/Contratos/AT-2018-194ADQ.pdf" TargetMode="External" /><Relationship Id="rId325" Type="http://schemas.openxmlformats.org/officeDocument/2006/relationships/hyperlink" Target="http://repositorio.tlalpan.gob.mx:8080/DRMSG/121XXX/2018/Contratos/AT-2018-213ADQ.pdf" TargetMode="External" /><Relationship Id="rId326" Type="http://schemas.openxmlformats.org/officeDocument/2006/relationships/drawing" Target="../drawings/drawing1.xml" /><Relationship Id="rId3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125"/>
  <sheetViews>
    <sheetView tabSelected="1" zoomScale="90" zoomScaleNormal="90" zoomScaleSheetLayoutView="140" zoomScalePageLayoutView="0" workbookViewId="0" topLeftCell="A1">
      <pane ySplit="6" topLeftCell="A7" activePane="bottomLeft" state="frozen"/>
      <selection pane="topLeft" activeCell="A1" sqref="A1"/>
      <selection pane="bottomLeft" activeCell="A27" sqref="A27:A29"/>
    </sheetView>
  </sheetViews>
  <sheetFormatPr defaultColWidth="11.421875" defaultRowHeight="15"/>
  <cols>
    <col min="4" max="4" width="16.57421875" style="0" customWidth="1"/>
    <col min="5" max="5" width="20.28125" style="0" customWidth="1"/>
    <col min="6" max="6" width="15.00390625" style="0" customWidth="1"/>
    <col min="7" max="7" width="64.28125" style="0" customWidth="1"/>
    <col min="8" max="8" width="33.8515625" style="0" customWidth="1"/>
    <col min="9" max="9" width="46.57421875" style="0" customWidth="1"/>
    <col min="10" max="10" width="24.421875" style="0" bestFit="1" customWidth="1"/>
    <col min="11" max="11" width="24.421875" style="0" customWidth="1"/>
    <col min="12" max="12" width="40.421875" style="0" bestFit="1" customWidth="1"/>
    <col min="13" max="13" width="50.00390625" style="1" customWidth="1"/>
    <col min="14" max="14" width="24.28125" style="0" customWidth="1"/>
    <col min="15" max="15" width="17.28125" style="0" customWidth="1"/>
    <col min="16" max="16" width="15.57421875" style="0" customWidth="1"/>
    <col min="18" max="19" width="23.28125" style="0" customWidth="1"/>
    <col min="20" max="20" width="14.8515625" style="0" customWidth="1"/>
    <col min="21" max="21" width="13.28125" style="0" customWidth="1"/>
    <col min="22" max="22" width="13.140625" style="0" customWidth="1"/>
    <col min="23" max="23" width="14.140625" style="0" customWidth="1"/>
    <col min="24" max="25" width="20.7109375" style="0" customWidth="1"/>
    <col min="26" max="26" width="14.7109375" style="0" customWidth="1"/>
    <col min="27" max="27" width="15.8515625" style="0" customWidth="1"/>
    <col min="28" max="29" width="14.140625" style="0" customWidth="1"/>
    <col min="30" max="30" width="15.140625" style="0" customWidth="1"/>
    <col min="31" max="31" width="39.28125" style="0" customWidth="1"/>
    <col min="32" max="33" width="14.7109375" style="0" customWidth="1"/>
    <col min="34" max="34" width="14.00390625" style="0" customWidth="1"/>
    <col min="35" max="35" width="31.7109375" style="0" customWidth="1"/>
    <col min="36" max="36" width="29.8515625" style="0" customWidth="1"/>
    <col min="37" max="37" width="17.28125" style="0" customWidth="1"/>
    <col min="38" max="38" width="30.28125" style="0" customWidth="1"/>
    <col min="39" max="39" width="45.7109375" style="0" customWidth="1"/>
    <col min="40" max="40" width="22.8515625" style="0" customWidth="1"/>
    <col min="41" max="41" width="20.00390625" style="0" customWidth="1"/>
    <col min="42" max="42" width="23.140625" style="0" customWidth="1"/>
    <col min="43" max="43" width="20.140625" style="1" customWidth="1"/>
    <col min="44" max="44" width="17.28125" style="1" customWidth="1"/>
    <col min="45" max="45" width="21.00390625" style="0" customWidth="1"/>
    <col min="46" max="46" width="21.57421875" style="0" customWidth="1"/>
    <col min="47" max="47" width="27.7109375" style="0" customWidth="1"/>
    <col min="48" max="48" width="51.421875" style="0" customWidth="1"/>
    <col min="49" max="49" width="26.140625" style="0" customWidth="1"/>
    <col min="50" max="50" width="16.140625" style="0" customWidth="1"/>
    <col min="51" max="51" width="21.140625" style="0" customWidth="1"/>
    <col min="52" max="52" width="21.421875" style="0" customWidth="1"/>
    <col min="53" max="53" width="35.7109375" style="0" customWidth="1"/>
    <col min="54" max="54" width="17.8515625" style="0" customWidth="1"/>
    <col min="55" max="55" width="25.00390625" style="0" customWidth="1"/>
    <col min="56" max="56" width="17.28125" style="0" customWidth="1"/>
    <col min="57" max="57" width="14.421875" style="2" customWidth="1"/>
    <col min="58" max="58" width="26.8515625" style="2" customWidth="1"/>
    <col min="59" max="59" width="18.00390625" style="2" customWidth="1"/>
    <col min="60" max="60" width="15.8515625" style="1" customWidth="1"/>
    <col min="61" max="61" width="15.8515625" style="0" customWidth="1"/>
    <col min="62" max="62" width="22.28125" style="0" customWidth="1"/>
    <col min="63" max="63" width="37.00390625" style="0" customWidth="1"/>
    <col min="64" max="64" width="25.57421875" style="0" customWidth="1"/>
    <col min="66" max="66" width="15.28125" style="0" customWidth="1"/>
    <col min="67" max="67" width="25.7109375" style="0" bestFit="1" customWidth="1"/>
    <col min="68" max="68" width="17.140625" style="0" customWidth="1"/>
    <col min="69" max="69" width="16.7109375" style="0" customWidth="1"/>
    <col min="70" max="70" width="19.8515625" style="3" customWidth="1"/>
    <col min="71" max="71" width="14.57421875" style="0" customWidth="1"/>
    <col min="72" max="72" width="15.00390625" style="0" customWidth="1"/>
    <col min="73" max="73" width="14.57421875" style="0" customWidth="1"/>
    <col min="74" max="74" width="14.421875" style="0" customWidth="1"/>
  </cols>
  <sheetData>
    <row r="1" ht="15"/>
    <row r="2" spans="4:12" ht="18.75">
      <c r="D2" s="6" t="s">
        <v>0</v>
      </c>
      <c r="E2" s="6"/>
      <c r="F2" s="6"/>
      <c r="G2" s="6"/>
      <c r="H2" s="6"/>
      <c r="I2" s="6"/>
      <c r="J2" s="6"/>
      <c r="K2" s="6"/>
      <c r="L2" s="6"/>
    </row>
    <row r="3" ht="12.75" thickBot="1">
      <c r="AW3" s="4"/>
    </row>
    <row r="4" spans="1:60" ht="15.75" thickBot="1">
      <c r="A4" s="49" t="s">
        <v>1</v>
      </c>
      <c r="B4" s="49" t="s">
        <v>2</v>
      </c>
      <c r="C4" s="49" t="s">
        <v>3</v>
      </c>
      <c r="D4" s="49" t="s">
        <v>4</v>
      </c>
      <c r="E4" s="49" t="s">
        <v>5</v>
      </c>
      <c r="F4" s="49" t="s">
        <v>6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 t="s">
        <v>6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5"/>
      <c r="BB4" s="5"/>
      <c r="BC4" s="5"/>
      <c r="BD4" s="5"/>
      <c r="BE4" s="5"/>
      <c r="BF4" s="5"/>
      <c r="BG4" s="5"/>
      <c r="BH4" s="5"/>
    </row>
    <row r="5" spans="1:60" ht="15.75" thickBot="1">
      <c r="A5" s="49"/>
      <c r="B5" s="49"/>
      <c r="C5" s="49"/>
      <c r="D5" s="49"/>
      <c r="E5" s="49"/>
      <c r="F5" s="49" t="s">
        <v>7</v>
      </c>
      <c r="G5" s="49" t="s">
        <v>8</v>
      </c>
      <c r="H5" s="50" t="s">
        <v>9</v>
      </c>
      <c r="I5" s="49" t="s">
        <v>10</v>
      </c>
      <c r="J5" s="49" t="s">
        <v>11</v>
      </c>
      <c r="K5" s="49"/>
      <c r="L5" s="49"/>
      <c r="M5" s="49"/>
      <c r="N5" s="49"/>
      <c r="O5" s="49"/>
      <c r="P5" s="49" t="s">
        <v>12</v>
      </c>
      <c r="Q5" s="49"/>
      <c r="R5" s="49"/>
      <c r="S5" s="49"/>
      <c r="T5" s="49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49" t="s">
        <v>13</v>
      </c>
      <c r="AH5" s="49"/>
      <c r="AI5" s="50" t="s">
        <v>14</v>
      </c>
      <c r="AJ5" s="50" t="s">
        <v>15</v>
      </c>
      <c r="AK5" s="49" t="s">
        <v>16</v>
      </c>
      <c r="AL5" s="49" t="s">
        <v>17</v>
      </c>
      <c r="AM5" s="49" t="s">
        <v>18</v>
      </c>
      <c r="AN5" s="49"/>
      <c r="AO5" s="49"/>
      <c r="AP5" s="49"/>
      <c r="AQ5" s="49" t="s">
        <v>18</v>
      </c>
      <c r="AR5" s="49"/>
      <c r="AS5" s="49"/>
      <c r="AT5" s="49"/>
      <c r="AU5" s="49"/>
      <c r="AV5" s="49"/>
      <c r="AW5" s="49"/>
      <c r="AX5" s="49"/>
      <c r="AY5" s="49"/>
      <c r="AZ5" s="49"/>
      <c r="BA5" s="5"/>
      <c r="BB5" s="5"/>
      <c r="BC5" s="5"/>
      <c r="BD5" s="5"/>
      <c r="BE5" s="5"/>
      <c r="BF5" s="5"/>
      <c r="BG5" s="5"/>
      <c r="BH5" s="5"/>
    </row>
    <row r="6" spans="1:56" ht="90.75" thickBot="1">
      <c r="A6" s="49"/>
      <c r="B6" s="49"/>
      <c r="C6" s="49"/>
      <c r="D6" s="49"/>
      <c r="E6" s="49"/>
      <c r="F6" s="49"/>
      <c r="G6" s="49"/>
      <c r="H6" s="50"/>
      <c r="I6" s="49"/>
      <c r="J6" s="52" t="s">
        <v>19</v>
      </c>
      <c r="K6" s="52" t="s">
        <v>20</v>
      </c>
      <c r="L6" s="52" t="s">
        <v>21</v>
      </c>
      <c r="M6" s="52" t="s">
        <v>22</v>
      </c>
      <c r="N6" s="52" t="s">
        <v>23</v>
      </c>
      <c r="O6" s="52" t="s">
        <v>24</v>
      </c>
      <c r="P6" s="52" t="s">
        <v>19</v>
      </c>
      <c r="Q6" s="52" t="s">
        <v>20</v>
      </c>
      <c r="R6" s="52" t="s">
        <v>21</v>
      </c>
      <c r="S6" s="52" t="s">
        <v>22</v>
      </c>
      <c r="T6" s="52" t="s">
        <v>25</v>
      </c>
      <c r="U6" s="52" t="s">
        <v>26</v>
      </c>
      <c r="V6" s="52" t="s">
        <v>27</v>
      </c>
      <c r="W6" s="52" t="s">
        <v>28</v>
      </c>
      <c r="X6" s="52" t="s">
        <v>29</v>
      </c>
      <c r="Y6" s="52" t="s">
        <v>30</v>
      </c>
      <c r="Z6" s="52" t="s">
        <v>31</v>
      </c>
      <c r="AA6" s="52" t="s">
        <v>32</v>
      </c>
      <c r="AB6" s="53" t="s">
        <v>33</v>
      </c>
      <c r="AC6" s="52" t="s">
        <v>34</v>
      </c>
      <c r="AD6" s="52" t="s">
        <v>35</v>
      </c>
      <c r="AE6" s="52" t="s">
        <v>36</v>
      </c>
      <c r="AF6" s="52" t="s">
        <v>37</v>
      </c>
      <c r="AG6" s="52" t="s">
        <v>38</v>
      </c>
      <c r="AH6" s="52" t="s">
        <v>39</v>
      </c>
      <c r="AI6" s="50"/>
      <c r="AJ6" s="50"/>
      <c r="AK6" s="49"/>
      <c r="AL6" s="49"/>
      <c r="AM6" s="52" t="s">
        <v>40</v>
      </c>
      <c r="AN6" s="52" t="s">
        <v>41</v>
      </c>
      <c r="AO6" s="52" t="s">
        <v>42</v>
      </c>
      <c r="AP6" s="52" t="s">
        <v>43</v>
      </c>
      <c r="AQ6" s="52" t="s">
        <v>44</v>
      </c>
      <c r="AR6" s="52" t="s">
        <v>45</v>
      </c>
      <c r="AS6" s="52" t="s">
        <v>46</v>
      </c>
      <c r="AT6" s="52" t="s">
        <v>47</v>
      </c>
      <c r="AU6" s="52" t="s">
        <v>48</v>
      </c>
      <c r="AV6" s="52" t="s">
        <v>49</v>
      </c>
      <c r="AW6" s="54" t="s">
        <v>50</v>
      </c>
      <c r="AX6" s="54" t="s">
        <v>51</v>
      </c>
      <c r="AY6" s="54" t="s">
        <v>52</v>
      </c>
      <c r="AZ6" s="54" t="s">
        <v>53</v>
      </c>
      <c r="BA6" s="54" t="s">
        <v>88</v>
      </c>
      <c r="BB6" s="54" t="s">
        <v>89</v>
      </c>
      <c r="BC6" s="54" t="s">
        <v>90</v>
      </c>
      <c r="BD6" s="54" t="s">
        <v>91</v>
      </c>
    </row>
    <row r="7" spans="1:56" ht="30.75" thickBot="1">
      <c r="A7" s="7">
        <v>2018</v>
      </c>
      <c r="B7" s="8">
        <v>43374</v>
      </c>
      <c r="C7" s="8">
        <v>43465</v>
      </c>
      <c r="D7" s="7" t="s">
        <v>54</v>
      </c>
      <c r="E7" s="7" t="s">
        <v>93</v>
      </c>
      <c r="F7" s="7" t="s">
        <v>94</v>
      </c>
      <c r="G7" s="9" t="s">
        <v>95</v>
      </c>
      <c r="H7" s="10" t="s">
        <v>96</v>
      </c>
      <c r="I7" s="7" t="s">
        <v>97</v>
      </c>
      <c r="J7" s="11" t="s">
        <v>98</v>
      </c>
      <c r="K7" s="11" t="s">
        <v>99</v>
      </c>
      <c r="L7" s="11" t="s">
        <v>100</v>
      </c>
      <c r="M7" s="11" t="s">
        <v>101</v>
      </c>
      <c r="N7" s="12" t="s">
        <v>102</v>
      </c>
      <c r="O7" s="13">
        <v>75663.9</v>
      </c>
      <c r="P7" s="7" t="s">
        <v>98</v>
      </c>
      <c r="Q7" s="7" t="s">
        <v>99</v>
      </c>
      <c r="R7" s="7" t="s">
        <v>100</v>
      </c>
      <c r="S7" s="7" t="s">
        <v>101</v>
      </c>
      <c r="T7" s="7" t="s">
        <v>102</v>
      </c>
      <c r="U7" s="7" t="s">
        <v>103</v>
      </c>
      <c r="V7" s="7" t="s">
        <v>103</v>
      </c>
      <c r="W7" s="7" t="s">
        <v>94</v>
      </c>
      <c r="X7" s="8">
        <v>43398</v>
      </c>
      <c r="Y7" s="14">
        <f>75663.9/1.16</f>
        <v>65227.5</v>
      </c>
      <c r="Z7" s="14">
        <v>75663.9</v>
      </c>
      <c r="AA7" s="7">
        <v>0</v>
      </c>
      <c r="AB7" s="7" t="s">
        <v>55</v>
      </c>
      <c r="AC7" s="7" t="s">
        <v>56</v>
      </c>
      <c r="AD7" s="7" t="s">
        <v>57</v>
      </c>
      <c r="AE7" s="7" t="s">
        <v>97</v>
      </c>
      <c r="AF7" s="15">
        <v>0</v>
      </c>
      <c r="AG7" s="8">
        <v>43398</v>
      </c>
      <c r="AH7" s="8">
        <v>43465</v>
      </c>
      <c r="AI7" s="10" t="s">
        <v>104</v>
      </c>
      <c r="AJ7" s="10" t="s">
        <v>105</v>
      </c>
      <c r="AK7" s="9" t="s">
        <v>106</v>
      </c>
      <c r="AL7" s="9" t="s">
        <v>107</v>
      </c>
      <c r="AM7" s="7" t="s">
        <v>58</v>
      </c>
      <c r="AN7" s="10" t="s">
        <v>108</v>
      </c>
      <c r="AO7" s="7" t="s">
        <v>58</v>
      </c>
      <c r="AP7" s="7"/>
      <c r="AQ7" s="7" t="s">
        <v>109</v>
      </c>
      <c r="AR7" s="7">
        <v>0</v>
      </c>
      <c r="AS7" s="7" t="s">
        <v>60</v>
      </c>
      <c r="AT7" s="7">
        <v>0</v>
      </c>
      <c r="AU7" s="10" t="s">
        <v>110</v>
      </c>
      <c r="AV7" s="7" t="s">
        <v>111</v>
      </c>
      <c r="AW7" s="10" t="s">
        <v>112</v>
      </c>
      <c r="AX7" s="10" t="s">
        <v>113</v>
      </c>
      <c r="AY7" s="10" t="s">
        <v>114</v>
      </c>
      <c r="AZ7" s="10" t="s">
        <v>115</v>
      </c>
      <c r="BA7" s="55" t="s">
        <v>92</v>
      </c>
      <c r="BB7" s="56">
        <v>43480</v>
      </c>
      <c r="BC7" s="56">
        <v>43465</v>
      </c>
      <c r="BD7" s="57"/>
    </row>
    <row r="8" spans="1:56" ht="30.75" thickBot="1">
      <c r="A8" s="7"/>
      <c r="B8" s="8"/>
      <c r="C8" s="8"/>
      <c r="D8" s="7"/>
      <c r="E8" s="7"/>
      <c r="F8" s="7"/>
      <c r="G8" s="9"/>
      <c r="H8" s="10"/>
      <c r="I8" s="7"/>
      <c r="J8" s="11" t="s">
        <v>116</v>
      </c>
      <c r="K8" s="11" t="s">
        <v>83</v>
      </c>
      <c r="L8" s="11" t="s">
        <v>117</v>
      </c>
      <c r="M8" s="11" t="s">
        <v>118</v>
      </c>
      <c r="N8" s="12" t="s">
        <v>119</v>
      </c>
      <c r="O8" s="13">
        <v>15602</v>
      </c>
      <c r="P8" s="7"/>
      <c r="Q8" s="7" t="s">
        <v>99</v>
      </c>
      <c r="R8" s="7" t="s">
        <v>100</v>
      </c>
      <c r="S8" s="7" t="s">
        <v>101</v>
      </c>
      <c r="T8" s="7" t="s">
        <v>102</v>
      </c>
      <c r="U8" s="7"/>
      <c r="V8" s="7"/>
      <c r="W8" s="7"/>
      <c r="X8" s="8"/>
      <c r="Y8" s="14"/>
      <c r="Z8" s="14"/>
      <c r="AA8" s="7"/>
      <c r="AB8" s="7"/>
      <c r="AC8" s="7"/>
      <c r="AD8" s="7"/>
      <c r="AE8" s="7"/>
      <c r="AF8" s="15"/>
      <c r="AG8" s="8"/>
      <c r="AH8" s="8"/>
      <c r="AI8" s="10"/>
      <c r="AJ8" s="10"/>
      <c r="AK8" s="9"/>
      <c r="AL8" s="9"/>
      <c r="AM8" s="7"/>
      <c r="AN8" s="10"/>
      <c r="AO8" s="7"/>
      <c r="AP8" s="7"/>
      <c r="AQ8" s="7"/>
      <c r="AR8" s="7"/>
      <c r="AS8" s="7"/>
      <c r="AT8" s="7"/>
      <c r="AU8" s="10"/>
      <c r="AV8" s="7"/>
      <c r="AW8" s="10"/>
      <c r="AX8" s="10"/>
      <c r="AY8" s="10"/>
      <c r="AZ8" s="10"/>
      <c r="BA8" s="55" t="s">
        <v>92</v>
      </c>
      <c r="BB8" s="56">
        <v>43480</v>
      </c>
      <c r="BC8" s="56">
        <v>43465</v>
      </c>
      <c r="BD8" s="57"/>
    </row>
    <row r="9" spans="1:56" ht="30.75" thickBot="1">
      <c r="A9" s="7"/>
      <c r="B9" s="8"/>
      <c r="C9" s="8"/>
      <c r="D9" s="7"/>
      <c r="E9" s="7"/>
      <c r="F9" s="7"/>
      <c r="G9" s="9"/>
      <c r="H9" s="10"/>
      <c r="I9" s="7"/>
      <c r="J9" s="11" t="s">
        <v>120</v>
      </c>
      <c r="K9" s="11" t="s">
        <v>121</v>
      </c>
      <c r="L9" s="11" t="s">
        <v>122</v>
      </c>
      <c r="M9" s="11" t="s">
        <v>123</v>
      </c>
      <c r="N9" s="12" t="s">
        <v>124</v>
      </c>
      <c r="O9" s="13">
        <v>94888</v>
      </c>
      <c r="P9" s="7"/>
      <c r="Q9" s="7" t="s">
        <v>99</v>
      </c>
      <c r="R9" s="7" t="s">
        <v>100</v>
      </c>
      <c r="S9" s="7" t="s">
        <v>101</v>
      </c>
      <c r="T9" s="7" t="s">
        <v>102</v>
      </c>
      <c r="U9" s="7"/>
      <c r="V9" s="7"/>
      <c r="W9" s="7"/>
      <c r="X9" s="8"/>
      <c r="Y9" s="14"/>
      <c r="Z9" s="14"/>
      <c r="AA9" s="7"/>
      <c r="AB9" s="7"/>
      <c r="AC9" s="7"/>
      <c r="AD9" s="7"/>
      <c r="AE9" s="7"/>
      <c r="AF9" s="15"/>
      <c r="AG9" s="8"/>
      <c r="AH9" s="8"/>
      <c r="AI9" s="10"/>
      <c r="AJ9" s="10"/>
      <c r="AK9" s="9"/>
      <c r="AL9" s="9"/>
      <c r="AM9" s="7"/>
      <c r="AN9" s="10"/>
      <c r="AO9" s="7"/>
      <c r="AP9" s="7"/>
      <c r="AQ9" s="7"/>
      <c r="AR9" s="7"/>
      <c r="AS9" s="7"/>
      <c r="AT9" s="7"/>
      <c r="AU9" s="10"/>
      <c r="AV9" s="7"/>
      <c r="AW9" s="10"/>
      <c r="AX9" s="10"/>
      <c r="AY9" s="10"/>
      <c r="AZ9" s="10"/>
      <c r="BA9" s="55" t="s">
        <v>92</v>
      </c>
      <c r="BB9" s="56">
        <v>43480</v>
      </c>
      <c r="BC9" s="56">
        <v>43465</v>
      </c>
      <c r="BD9" s="57"/>
    </row>
    <row r="10" spans="1:56" ht="30.75" thickBot="1">
      <c r="A10" s="7">
        <v>2018</v>
      </c>
      <c r="B10" s="8">
        <v>43374</v>
      </c>
      <c r="C10" s="8">
        <v>43465</v>
      </c>
      <c r="D10" s="7" t="s">
        <v>54</v>
      </c>
      <c r="E10" s="7" t="s">
        <v>93</v>
      </c>
      <c r="F10" s="7" t="s">
        <v>125</v>
      </c>
      <c r="G10" s="9" t="s">
        <v>95</v>
      </c>
      <c r="H10" s="10" t="s">
        <v>126</v>
      </c>
      <c r="I10" s="7" t="s">
        <v>127</v>
      </c>
      <c r="J10" s="11" t="s">
        <v>120</v>
      </c>
      <c r="K10" s="11" t="s">
        <v>68</v>
      </c>
      <c r="L10" s="11" t="s">
        <v>122</v>
      </c>
      <c r="M10" s="11" t="s">
        <v>123</v>
      </c>
      <c r="N10" s="12" t="s">
        <v>124</v>
      </c>
      <c r="O10" s="13">
        <v>72917.6</v>
      </c>
      <c r="P10" s="7" t="s">
        <v>120</v>
      </c>
      <c r="Q10" s="7" t="s">
        <v>68</v>
      </c>
      <c r="R10" s="7" t="s">
        <v>122</v>
      </c>
      <c r="S10" s="7" t="s">
        <v>123</v>
      </c>
      <c r="T10" s="7" t="s">
        <v>124</v>
      </c>
      <c r="U10" s="7" t="s">
        <v>128</v>
      </c>
      <c r="V10" s="7" t="s">
        <v>128</v>
      </c>
      <c r="W10" s="7" t="s">
        <v>125</v>
      </c>
      <c r="X10" s="8">
        <v>43398</v>
      </c>
      <c r="Y10" s="14">
        <f>72917.6/1.16</f>
        <v>62860.00000000001</v>
      </c>
      <c r="Z10" s="16">
        <v>72917.6</v>
      </c>
      <c r="AA10" s="7">
        <v>0</v>
      </c>
      <c r="AB10" s="7" t="s">
        <v>55</v>
      </c>
      <c r="AC10" s="7" t="s">
        <v>56</v>
      </c>
      <c r="AD10" s="7" t="s">
        <v>57</v>
      </c>
      <c r="AE10" s="7" t="s">
        <v>127</v>
      </c>
      <c r="AF10" s="15">
        <v>0</v>
      </c>
      <c r="AG10" s="8">
        <v>43398</v>
      </c>
      <c r="AH10" s="8">
        <v>43465</v>
      </c>
      <c r="AI10" s="10" t="s">
        <v>129</v>
      </c>
      <c r="AJ10" s="10" t="s">
        <v>105</v>
      </c>
      <c r="AK10" s="9" t="s">
        <v>106</v>
      </c>
      <c r="AL10" s="9" t="s">
        <v>107</v>
      </c>
      <c r="AM10" s="7" t="s">
        <v>58</v>
      </c>
      <c r="AN10" s="10" t="s">
        <v>108</v>
      </c>
      <c r="AO10" s="7" t="s">
        <v>58</v>
      </c>
      <c r="AP10" s="7"/>
      <c r="AQ10" s="7" t="s">
        <v>109</v>
      </c>
      <c r="AR10" s="7">
        <v>0</v>
      </c>
      <c r="AS10" s="7" t="s">
        <v>60</v>
      </c>
      <c r="AT10" s="7">
        <v>0</v>
      </c>
      <c r="AU10" s="10" t="s">
        <v>110</v>
      </c>
      <c r="AV10" s="7" t="s">
        <v>130</v>
      </c>
      <c r="AW10" s="10" t="s">
        <v>112</v>
      </c>
      <c r="AX10" s="10" t="s">
        <v>113</v>
      </c>
      <c r="AY10" s="10" t="s">
        <v>114</v>
      </c>
      <c r="AZ10" s="10" t="s">
        <v>115</v>
      </c>
      <c r="BA10" s="55" t="s">
        <v>92</v>
      </c>
      <c r="BB10" s="56">
        <v>43480</v>
      </c>
      <c r="BC10" s="56">
        <v>43465</v>
      </c>
      <c r="BD10" s="57"/>
    </row>
    <row r="11" spans="1:56" ht="30.75" thickBot="1">
      <c r="A11" s="7"/>
      <c r="B11" s="8"/>
      <c r="C11" s="8"/>
      <c r="D11" s="7"/>
      <c r="E11" s="7"/>
      <c r="F11" s="7"/>
      <c r="G11" s="9"/>
      <c r="H11" s="10"/>
      <c r="I11" s="7"/>
      <c r="J11" s="11" t="s">
        <v>131</v>
      </c>
      <c r="K11" s="11" t="s">
        <v>78</v>
      </c>
      <c r="L11" s="11" t="s">
        <v>79</v>
      </c>
      <c r="M11" s="11" t="s">
        <v>132</v>
      </c>
      <c r="N11" s="12" t="s">
        <v>133</v>
      </c>
      <c r="O11" s="13">
        <v>111568.8</v>
      </c>
      <c r="P11" s="7"/>
      <c r="Q11" s="7" t="s">
        <v>68</v>
      </c>
      <c r="R11" s="7" t="s">
        <v>122</v>
      </c>
      <c r="S11" s="7" t="s">
        <v>123</v>
      </c>
      <c r="T11" s="7" t="s">
        <v>124</v>
      </c>
      <c r="U11" s="7"/>
      <c r="V11" s="7"/>
      <c r="W11" s="7"/>
      <c r="X11" s="8"/>
      <c r="Y11" s="14"/>
      <c r="Z11" s="16"/>
      <c r="AA11" s="7"/>
      <c r="AB11" s="7"/>
      <c r="AC11" s="7"/>
      <c r="AD11" s="7"/>
      <c r="AE11" s="7"/>
      <c r="AF11" s="15"/>
      <c r="AG11" s="8"/>
      <c r="AH11" s="8"/>
      <c r="AI11" s="10"/>
      <c r="AJ11" s="10"/>
      <c r="AK11" s="9"/>
      <c r="AL11" s="9"/>
      <c r="AM11" s="7"/>
      <c r="AN11" s="10"/>
      <c r="AO11" s="7"/>
      <c r="AP11" s="7"/>
      <c r="AQ11" s="7"/>
      <c r="AR11" s="7"/>
      <c r="AS11" s="7"/>
      <c r="AT11" s="7"/>
      <c r="AU11" s="10"/>
      <c r="AV11" s="7"/>
      <c r="AW11" s="10"/>
      <c r="AX11" s="10"/>
      <c r="AY11" s="10"/>
      <c r="AZ11" s="10"/>
      <c r="BA11" s="55" t="s">
        <v>92</v>
      </c>
      <c r="BB11" s="56">
        <v>43480</v>
      </c>
      <c r="BC11" s="56">
        <v>43465</v>
      </c>
      <c r="BD11" s="57"/>
    </row>
    <row r="12" spans="1:56" ht="30.75" thickBot="1">
      <c r="A12" s="7"/>
      <c r="B12" s="8"/>
      <c r="C12" s="8"/>
      <c r="D12" s="7"/>
      <c r="E12" s="7"/>
      <c r="F12" s="7"/>
      <c r="G12" s="9"/>
      <c r="H12" s="10"/>
      <c r="I12" s="7"/>
      <c r="J12" s="11" t="s">
        <v>134</v>
      </c>
      <c r="K12" s="11" t="s">
        <v>135</v>
      </c>
      <c r="L12" s="11" t="s">
        <v>136</v>
      </c>
      <c r="M12" s="11" t="s">
        <v>137</v>
      </c>
      <c r="N12" s="12" t="s">
        <v>138</v>
      </c>
      <c r="O12" s="13">
        <v>80388</v>
      </c>
      <c r="P12" s="7"/>
      <c r="Q12" s="7" t="s">
        <v>68</v>
      </c>
      <c r="R12" s="7" t="s">
        <v>122</v>
      </c>
      <c r="S12" s="7" t="s">
        <v>123</v>
      </c>
      <c r="T12" s="7" t="s">
        <v>124</v>
      </c>
      <c r="U12" s="7"/>
      <c r="V12" s="7"/>
      <c r="W12" s="7"/>
      <c r="X12" s="8"/>
      <c r="Y12" s="14"/>
      <c r="Z12" s="16"/>
      <c r="AA12" s="7"/>
      <c r="AB12" s="7"/>
      <c r="AC12" s="7"/>
      <c r="AD12" s="7"/>
      <c r="AE12" s="7"/>
      <c r="AF12" s="15"/>
      <c r="AG12" s="8"/>
      <c r="AH12" s="8"/>
      <c r="AI12" s="10"/>
      <c r="AJ12" s="10"/>
      <c r="AK12" s="9"/>
      <c r="AL12" s="9"/>
      <c r="AM12" s="7"/>
      <c r="AN12" s="10"/>
      <c r="AO12" s="7"/>
      <c r="AP12" s="7"/>
      <c r="AQ12" s="7"/>
      <c r="AR12" s="7"/>
      <c r="AS12" s="7"/>
      <c r="AT12" s="7"/>
      <c r="AU12" s="10"/>
      <c r="AV12" s="7"/>
      <c r="AW12" s="10"/>
      <c r="AX12" s="10"/>
      <c r="AY12" s="10"/>
      <c r="AZ12" s="10"/>
      <c r="BA12" s="55" t="s">
        <v>92</v>
      </c>
      <c r="BB12" s="56">
        <v>43480</v>
      </c>
      <c r="BC12" s="56">
        <v>43465</v>
      </c>
      <c r="BD12" s="57"/>
    </row>
    <row r="13" spans="1:56" ht="30.75" thickBot="1">
      <c r="A13" s="7">
        <v>2018</v>
      </c>
      <c r="B13" s="8">
        <v>43374</v>
      </c>
      <c r="C13" s="8">
        <v>43465</v>
      </c>
      <c r="D13" s="7" t="s">
        <v>54</v>
      </c>
      <c r="E13" s="7" t="s">
        <v>93</v>
      </c>
      <c r="F13" s="8" t="s">
        <v>139</v>
      </c>
      <c r="G13" s="9" t="s">
        <v>95</v>
      </c>
      <c r="H13" s="17" t="s">
        <v>140</v>
      </c>
      <c r="I13" s="8" t="s">
        <v>141</v>
      </c>
      <c r="J13" s="11" t="s">
        <v>142</v>
      </c>
      <c r="K13" s="11" t="s">
        <v>143</v>
      </c>
      <c r="L13" s="11" t="s">
        <v>80</v>
      </c>
      <c r="M13" s="11" t="s">
        <v>144</v>
      </c>
      <c r="N13" s="12" t="s">
        <v>145</v>
      </c>
      <c r="O13" s="13">
        <v>82384.36</v>
      </c>
      <c r="P13" s="7" t="s">
        <v>142</v>
      </c>
      <c r="Q13" s="7" t="s">
        <v>143</v>
      </c>
      <c r="R13" s="7" t="s">
        <v>80</v>
      </c>
      <c r="S13" s="7" t="s">
        <v>144</v>
      </c>
      <c r="T13" s="7" t="s">
        <v>145</v>
      </c>
      <c r="U13" s="7" t="s">
        <v>103</v>
      </c>
      <c r="V13" s="7" t="s">
        <v>103</v>
      </c>
      <c r="W13" s="7" t="s">
        <v>139</v>
      </c>
      <c r="X13" s="8">
        <v>43398</v>
      </c>
      <c r="Y13" s="18">
        <f>82384.36/1.16</f>
        <v>71021</v>
      </c>
      <c r="Z13" s="18">
        <v>82384.36</v>
      </c>
      <c r="AA13" s="7">
        <v>0</v>
      </c>
      <c r="AB13" s="7" t="s">
        <v>55</v>
      </c>
      <c r="AC13" s="7" t="s">
        <v>56</v>
      </c>
      <c r="AD13" s="7" t="s">
        <v>57</v>
      </c>
      <c r="AE13" s="8" t="s">
        <v>141</v>
      </c>
      <c r="AF13" s="7">
        <v>0</v>
      </c>
      <c r="AG13" s="8">
        <v>43398</v>
      </c>
      <c r="AH13" s="8">
        <v>43465</v>
      </c>
      <c r="AI13" s="10" t="s">
        <v>146</v>
      </c>
      <c r="AJ13" s="10" t="s">
        <v>105</v>
      </c>
      <c r="AK13" s="9" t="s">
        <v>106</v>
      </c>
      <c r="AL13" s="9" t="s">
        <v>107</v>
      </c>
      <c r="AM13" s="7" t="s">
        <v>58</v>
      </c>
      <c r="AN13" s="10" t="s">
        <v>108</v>
      </c>
      <c r="AO13" s="7" t="s">
        <v>58</v>
      </c>
      <c r="AP13" s="7"/>
      <c r="AQ13" s="7" t="s">
        <v>109</v>
      </c>
      <c r="AR13" s="7">
        <v>0</v>
      </c>
      <c r="AS13" s="7" t="s">
        <v>60</v>
      </c>
      <c r="AT13" s="7">
        <v>0</v>
      </c>
      <c r="AU13" s="10" t="s">
        <v>110</v>
      </c>
      <c r="AV13" s="7" t="s">
        <v>111</v>
      </c>
      <c r="AW13" s="10" t="s">
        <v>112</v>
      </c>
      <c r="AX13" s="10" t="s">
        <v>113</v>
      </c>
      <c r="AY13" s="10" t="s">
        <v>114</v>
      </c>
      <c r="AZ13" s="10" t="s">
        <v>115</v>
      </c>
      <c r="BA13" s="55" t="s">
        <v>92</v>
      </c>
      <c r="BB13" s="56">
        <v>43480</v>
      </c>
      <c r="BC13" s="56">
        <v>43465</v>
      </c>
      <c r="BD13" s="57"/>
    </row>
    <row r="14" spans="1:56" ht="30.75" thickBot="1">
      <c r="A14" s="7"/>
      <c r="B14" s="8"/>
      <c r="C14" s="8"/>
      <c r="D14" s="7"/>
      <c r="E14" s="7"/>
      <c r="F14" s="8"/>
      <c r="G14" s="9"/>
      <c r="H14" s="8"/>
      <c r="I14" s="8"/>
      <c r="J14" s="11" t="s">
        <v>120</v>
      </c>
      <c r="K14" s="11" t="s">
        <v>68</v>
      </c>
      <c r="L14" s="11" t="s">
        <v>122</v>
      </c>
      <c r="M14" s="11" t="s">
        <v>123</v>
      </c>
      <c r="N14" s="12" t="s">
        <v>124</v>
      </c>
      <c r="O14" s="19">
        <v>105676</v>
      </c>
      <c r="P14" s="7"/>
      <c r="Q14" s="7" t="s">
        <v>143</v>
      </c>
      <c r="R14" s="7" t="s">
        <v>80</v>
      </c>
      <c r="S14" s="7" t="s">
        <v>144</v>
      </c>
      <c r="T14" s="7" t="s">
        <v>145</v>
      </c>
      <c r="U14" s="7"/>
      <c r="V14" s="7"/>
      <c r="W14" s="7"/>
      <c r="X14" s="7"/>
      <c r="Y14" s="18"/>
      <c r="Z14" s="18"/>
      <c r="AA14" s="7"/>
      <c r="AB14" s="7"/>
      <c r="AC14" s="7"/>
      <c r="AD14" s="7"/>
      <c r="AE14" s="8"/>
      <c r="AF14" s="7"/>
      <c r="AG14" s="7"/>
      <c r="AH14" s="7"/>
      <c r="AI14" s="7"/>
      <c r="AJ14" s="10"/>
      <c r="AK14" s="9"/>
      <c r="AL14" s="9"/>
      <c r="AM14" s="7"/>
      <c r="AN14" s="10"/>
      <c r="AO14" s="7"/>
      <c r="AP14" s="7"/>
      <c r="AQ14" s="7"/>
      <c r="AR14" s="7"/>
      <c r="AS14" s="7"/>
      <c r="AT14" s="7"/>
      <c r="AU14" s="10"/>
      <c r="AV14" s="7"/>
      <c r="AW14" s="10"/>
      <c r="AX14" s="10"/>
      <c r="AY14" s="10"/>
      <c r="AZ14" s="10"/>
      <c r="BA14" s="55" t="s">
        <v>92</v>
      </c>
      <c r="BB14" s="56">
        <v>43480</v>
      </c>
      <c r="BC14" s="56">
        <v>43465</v>
      </c>
      <c r="BD14" s="57"/>
    </row>
    <row r="15" spans="1:56" ht="30.75" thickBot="1">
      <c r="A15" s="7"/>
      <c r="B15" s="8"/>
      <c r="C15" s="8"/>
      <c r="D15" s="7"/>
      <c r="E15" s="7"/>
      <c r="F15" s="8"/>
      <c r="G15" s="9"/>
      <c r="H15" s="8"/>
      <c r="I15" s="8"/>
      <c r="J15" s="11" t="s">
        <v>147</v>
      </c>
      <c r="K15" s="11" t="s">
        <v>99</v>
      </c>
      <c r="L15" s="11" t="s">
        <v>100</v>
      </c>
      <c r="M15" s="11" t="s">
        <v>101</v>
      </c>
      <c r="N15" s="12" t="s">
        <v>102</v>
      </c>
      <c r="O15" s="13">
        <v>92639.92</v>
      </c>
      <c r="P15" s="7"/>
      <c r="Q15" s="7" t="s">
        <v>143</v>
      </c>
      <c r="R15" s="7" t="s">
        <v>80</v>
      </c>
      <c r="S15" s="7" t="s">
        <v>144</v>
      </c>
      <c r="T15" s="7" t="s">
        <v>145</v>
      </c>
      <c r="U15" s="7"/>
      <c r="V15" s="7"/>
      <c r="W15" s="7"/>
      <c r="X15" s="7"/>
      <c r="Y15" s="18"/>
      <c r="Z15" s="18"/>
      <c r="AA15" s="7"/>
      <c r="AB15" s="7"/>
      <c r="AC15" s="7"/>
      <c r="AD15" s="7"/>
      <c r="AE15" s="8"/>
      <c r="AF15" s="7"/>
      <c r="AG15" s="7"/>
      <c r="AH15" s="7"/>
      <c r="AI15" s="7"/>
      <c r="AJ15" s="10"/>
      <c r="AK15" s="9"/>
      <c r="AL15" s="9"/>
      <c r="AM15" s="7"/>
      <c r="AN15" s="10"/>
      <c r="AO15" s="7"/>
      <c r="AP15" s="7"/>
      <c r="AQ15" s="7"/>
      <c r="AR15" s="7"/>
      <c r="AS15" s="7"/>
      <c r="AT15" s="7"/>
      <c r="AU15" s="10"/>
      <c r="AV15" s="7"/>
      <c r="AW15" s="10"/>
      <c r="AX15" s="10"/>
      <c r="AY15" s="10"/>
      <c r="AZ15" s="10"/>
      <c r="BA15" s="55" t="s">
        <v>92</v>
      </c>
      <c r="BB15" s="56">
        <v>43480</v>
      </c>
      <c r="BC15" s="56">
        <v>43465</v>
      </c>
      <c r="BD15" s="57"/>
    </row>
    <row r="16" spans="1:56" ht="30.75" thickBot="1">
      <c r="A16" s="7">
        <v>2018</v>
      </c>
      <c r="B16" s="8">
        <v>43374</v>
      </c>
      <c r="C16" s="8">
        <v>43465</v>
      </c>
      <c r="D16" s="7" t="s">
        <v>54</v>
      </c>
      <c r="E16" s="7" t="s">
        <v>93</v>
      </c>
      <c r="F16" s="7" t="s">
        <v>148</v>
      </c>
      <c r="G16" s="9" t="s">
        <v>95</v>
      </c>
      <c r="H16" s="10" t="s">
        <v>149</v>
      </c>
      <c r="I16" s="7" t="s">
        <v>150</v>
      </c>
      <c r="J16" s="11" t="s">
        <v>151</v>
      </c>
      <c r="K16" s="11" t="s">
        <v>135</v>
      </c>
      <c r="L16" s="11" t="s">
        <v>136</v>
      </c>
      <c r="M16" s="11" t="s">
        <v>137</v>
      </c>
      <c r="N16" s="12" t="s">
        <v>138</v>
      </c>
      <c r="O16" s="13">
        <v>106035.6</v>
      </c>
      <c r="P16" s="7" t="s">
        <v>151</v>
      </c>
      <c r="Q16" s="7" t="s">
        <v>135</v>
      </c>
      <c r="R16" s="7" t="s">
        <v>136</v>
      </c>
      <c r="S16" s="7" t="s">
        <v>137</v>
      </c>
      <c r="T16" s="7" t="s">
        <v>138</v>
      </c>
      <c r="U16" s="7" t="s">
        <v>152</v>
      </c>
      <c r="V16" s="7" t="s">
        <v>152</v>
      </c>
      <c r="W16" s="7" t="s">
        <v>148</v>
      </c>
      <c r="X16" s="8">
        <v>43398</v>
      </c>
      <c r="Y16" s="14">
        <f>106035.6/1.16</f>
        <v>91410.00000000001</v>
      </c>
      <c r="Z16" s="16">
        <v>106035.6</v>
      </c>
      <c r="AA16" s="7">
        <v>0</v>
      </c>
      <c r="AB16" s="7" t="s">
        <v>55</v>
      </c>
      <c r="AC16" s="7" t="s">
        <v>56</v>
      </c>
      <c r="AD16" s="7" t="s">
        <v>57</v>
      </c>
      <c r="AE16" s="7" t="s">
        <v>150</v>
      </c>
      <c r="AF16" s="15">
        <v>0</v>
      </c>
      <c r="AG16" s="8">
        <v>43398</v>
      </c>
      <c r="AH16" s="8">
        <v>43465</v>
      </c>
      <c r="AI16" s="10" t="s">
        <v>153</v>
      </c>
      <c r="AJ16" s="10" t="s">
        <v>105</v>
      </c>
      <c r="AK16" s="9" t="s">
        <v>106</v>
      </c>
      <c r="AL16" s="9" t="s">
        <v>107</v>
      </c>
      <c r="AM16" s="7" t="s">
        <v>58</v>
      </c>
      <c r="AN16" s="10" t="s">
        <v>108</v>
      </c>
      <c r="AO16" s="7" t="s">
        <v>58</v>
      </c>
      <c r="AP16" s="7"/>
      <c r="AQ16" s="7" t="s">
        <v>109</v>
      </c>
      <c r="AR16" s="7">
        <v>0</v>
      </c>
      <c r="AS16" s="7" t="s">
        <v>60</v>
      </c>
      <c r="AT16" s="7">
        <v>0</v>
      </c>
      <c r="AU16" s="10" t="s">
        <v>110</v>
      </c>
      <c r="AV16" s="7" t="s">
        <v>154</v>
      </c>
      <c r="AW16" s="10" t="s">
        <v>112</v>
      </c>
      <c r="AX16" s="10" t="s">
        <v>113</v>
      </c>
      <c r="AY16" s="10" t="s">
        <v>114</v>
      </c>
      <c r="AZ16" s="10" t="s">
        <v>115</v>
      </c>
      <c r="BA16" s="55" t="s">
        <v>92</v>
      </c>
      <c r="BB16" s="56">
        <v>43480</v>
      </c>
      <c r="BC16" s="56">
        <v>43465</v>
      </c>
      <c r="BD16" s="57"/>
    </row>
    <row r="17" spans="1:56" ht="30.75" thickBot="1">
      <c r="A17" s="7"/>
      <c r="B17" s="8"/>
      <c r="C17" s="8"/>
      <c r="D17" s="7"/>
      <c r="E17" s="7"/>
      <c r="F17" s="7"/>
      <c r="G17" s="9"/>
      <c r="H17" s="10"/>
      <c r="I17" s="7"/>
      <c r="J17" s="11" t="s">
        <v>147</v>
      </c>
      <c r="K17" s="11" t="s">
        <v>99</v>
      </c>
      <c r="L17" s="11" t="s">
        <v>100</v>
      </c>
      <c r="M17" s="11" t="s">
        <v>101</v>
      </c>
      <c r="N17" s="12" t="s">
        <v>102</v>
      </c>
      <c r="O17" s="13">
        <v>81745.2</v>
      </c>
      <c r="P17" s="7"/>
      <c r="Q17" s="7"/>
      <c r="R17" s="7"/>
      <c r="S17" s="7"/>
      <c r="T17" s="7"/>
      <c r="U17" s="7"/>
      <c r="V17" s="7"/>
      <c r="W17" s="7"/>
      <c r="X17" s="8"/>
      <c r="Y17" s="14"/>
      <c r="Z17" s="16"/>
      <c r="AA17" s="7"/>
      <c r="AB17" s="7"/>
      <c r="AC17" s="7"/>
      <c r="AD17" s="7"/>
      <c r="AE17" s="7"/>
      <c r="AF17" s="15"/>
      <c r="AG17" s="8"/>
      <c r="AH17" s="8"/>
      <c r="AI17" s="10"/>
      <c r="AJ17" s="10"/>
      <c r="AK17" s="9"/>
      <c r="AL17" s="9"/>
      <c r="AM17" s="7"/>
      <c r="AN17" s="10"/>
      <c r="AO17" s="7"/>
      <c r="AP17" s="7"/>
      <c r="AQ17" s="7"/>
      <c r="AR17" s="7"/>
      <c r="AS17" s="7"/>
      <c r="AT17" s="7"/>
      <c r="AU17" s="10"/>
      <c r="AV17" s="7"/>
      <c r="AW17" s="10"/>
      <c r="AX17" s="10"/>
      <c r="AY17" s="10"/>
      <c r="AZ17" s="10"/>
      <c r="BA17" s="55" t="s">
        <v>92</v>
      </c>
      <c r="BB17" s="56">
        <v>43480</v>
      </c>
      <c r="BC17" s="56">
        <v>43465</v>
      </c>
      <c r="BD17" s="57"/>
    </row>
    <row r="18" spans="1:56" ht="30.75" thickBot="1">
      <c r="A18" s="7"/>
      <c r="B18" s="8"/>
      <c r="C18" s="8"/>
      <c r="D18" s="7"/>
      <c r="E18" s="7"/>
      <c r="F18" s="7"/>
      <c r="G18" s="9"/>
      <c r="H18" s="10"/>
      <c r="I18" s="7"/>
      <c r="J18" s="11" t="s">
        <v>120</v>
      </c>
      <c r="K18" s="11" t="s">
        <v>68</v>
      </c>
      <c r="L18" s="11" t="s">
        <v>122</v>
      </c>
      <c r="M18" s="11" t="s">
        <v>123</v>
      </c>
      <c r="N18" s="12" t="s">
        <v>124</v>
      </c>
      <c r="O18" s="13">
        <v>96372.8</v>
      </c>
      <c r="P18" s="7"/>
      <c r="Q18" s="7"/>
      <c r="R18" s="7"/>
      <c r="S18" s="7"/>
      <c r="T18" s="7"/>
      <c r="U18" s="7"/>
      <c r="V18" s="7"/>
      <c r="W18" s="7"/>
      <c r="X18" s="8"/>
      <c r="Y18" s="14"/>
      <c r="Z18" s="16"/>
      <c r="AA18" s="7"/>
      <c r="AB18" s="7"/>
      <c r="AC18" s="7"/>
      <c r="AD18" s="7"/>
      <c r="AE18" s="7"/>
      <c r="AF18" s="15"/>
      <c r="AG18" s="8"/>
      <c r="AH18" s="8"/>
      <c r="AI18" s="10"/>
      <c r="AJ18" s="10"/>
      <c r="AK18" s="9"/>
      <c r="AL18" s="9"/>
      <c r="AM18" s="7"/>
      <c r="AN18" s="10"/>
      <c r="AO18" s="7"/>
      <c r="AP18" s="7"/>
      <c r="AQ18" s="7"/>
      <c r="AR18" s="7"/>
      <c r="AS18" s="7"/>
      <c r="AT18" s="7"/>
      <c r="AU18" s="10"/>
      <c r="AV18" s="7"/>
      <c r="AW18" s="10"/>
      <c r="AX18" s="10"/>
      <c r="AY18" s="10"/>
      <c r="AZ18" s="10"/>
      <c r="BA18" s="55" t="s">
        <v>92</v>
      </c>
      <c r="BB18" s="56">
        <v>43480</v>
      </c>
      <c r="BC18" s="56">
        <v>43465</v>
      </c>
      <c r="BD18" s="57"/>
    </row>
    <row r="19" spans="1:56" ht="30.75" thickBot="1">
      <c r="A19" s="7"/>
      <c r="B19" s="8"/>
      <c r="C19" s="8"/>
      <c r="D19" s="7"/>
      <c r="E19" s="7"/>
      <c r="F19" s="7"/>
      <c r="G19" s="9"/>
      <c r="H19" s="10"/>
      <c r="I19" s="7"/>
      <c r="J19" s="11" t="s">
        <v>155</v>
      </c>
      <c r="K19" s="11" t="s">
        <v>156</v>
      </c>
      <c r="L19" s="11" t="s">
        <v>72</v>
      </c>
      <c r="M19" s="11" t="s">
        <v>157</v>
      </c>
      <c r="N19" s="12" t="s">
        <v>158</v>
      </c>
      <c r="O19" s="13">
        <v>81459.99</v>
      </c>
      <c r="P19" s="7"/>
      <c r="Q19" s="7" t="s">
        <v>135</v>
      </c>
      <c r="R19" s="7" t="s">
        <v>136</v>
      </c>
      <c r="S19" s="7" t="s">
        <v>137</v>
      </c>
      <c r="T19" s="7" t="s">
        <v>138</v>
      </c>
      <c r="U19" s="7"/>
      <c r="V19" s="7"/>
      <c r="W19" s="7"/>
      <c r="X19" s="8"/>
      <c r="Y19" s="14"/>
      <c r="Z19" s="16"/>
      <c r="AA19" s="7"/>
      <c r="AB19" s="7"/>
      <c r="AC19" s="7"/>
      <c r="AD19" s="7"/>
      <c r="AE19" s="7"/>
      <c r="AF19" s="15"/>
      <c r="AG19" s="8"/>
      <c r="AH19" s="8"/>
      <c r="AI19" s="10"/>
      <c r="AJ19" s="10"/>
      <c r="AK19" s="9"/>
      <c r="AL19" s="9"/>
      <c r="AM19" s="7"/>
      <c r="AN19" s="10"/>
      <c r="AO19" s="7"/>
      <c r="AP19" s="7"/>
      <c r="AQ19" s="7"/>
      <c r="AR19" s="7"/>
      <c r="AS19" s="7"/>
      <c r="AT19" s="7"/>
      <c r="AU19" s="10"/>
      <c r="AV19" s="7"/>
      <c r="AW19" s="10"/>
      <c r="AX19" s="10"/>
      <c r="AY19" s="10"/>
      <c r="AZ19" s="10"/>
      <c r="BA19" s="55" t="s">
        <v>92</v>
      </c>
      <c r="BB19" s="56">
        <v>43480</v>
      </c>
      <c r="BC19" s="56">
        <v>43465</v>
      </c>
      <c r="BD19" s="57"/>
    </row>
    <row r="20" spans="1:56" ht="30.75" thickBot="1">
      <c r="A20" s="7"/>
      <c r="B20" s="8"/>
      <c r="C20" s="8"/>
      <c r="D20" s="7"/>
      <c r="E20" s="7"/>
      <c r="F20" s="7"/>
      <c r="G20" s="9"/>
      <c r="H20" s="10"/>
      <c r="I20" s="7"/>
      <c r="J20" s="11" t="s">
        <v>159</v>
      </c>
      <c r="K20" s="11" t="s">
        <v>160</v>
      </c>
      <c r="L20" s="11" t="s">
        <v>161</v>
      </c>
      <c r="M20" s="11" t="s">
        <v>162</v>
      </c>
      <c r="N20" s="12" t="s">
        <v>163</v>
      </c>
      <c r="O20" s="13">
        <v>35999.97</v>
      </c>
      <c r="P20" s="7"/>
      <c r="Q20" s="7" t="s">
        <v>135</v>
      </c>
      <c r="R20" s="7" t="s">
        <v>136</v>
      </c>
      <c r="S20" s="7" t="s">
        <v>137</v>
      </c>
      <c r="T20" s="7" t="s">
        <v>138</v>
      </c>
      <c r="U20" s="7"/>
      <c r="V20" s="7"/>
      <c r="W20" s="7"/>
      <c r="X20" s="8"/>
      <c r="Y20" s="14"/>
      <c r="Z20" s="16"/>
      <c r="AA20" s="7"/>
      <c r="AB20" s="7"/>
      <c r="AC20" s="7"/>
      <c r="AD20" s="7"/>
      <c r="AE20" s="7"/>
      <c r="AF20" s="15"/>
      <c r="AG20" s="8"/>
      <c r="AH20" s="8"/>
      <c r="AI20" s="10"/>
      <c r="AJ20" s="10"/>
      <c r="AK20" s="9"/>
      <c r="AL20" s="9"/>
      <c r="AM20" s="7"/>
      <c r="AN20" s="10"/>
      <c r="AO20" s="7"/>
      <c r="AP20" s="7"/>
      <c r="AQ20" s="7"/>
      <c r="AR20" s="7"/>
      <c r="AS20" s="7"/>
      <c r="AT20" s="7"/>
      <c r="AU20" s="10"/>
      <c r="AV20" s="7"/>
      <c r="AW20" s="10"/>
      <c r="AX20" s="10"/>
      <c r="AY20" s="10"/>
      <c r="AZ20" s="10"/>
      <c r="BA20" s="55" t="s">
        <v>92</v>
      </c>
      <c r="BB20" s="56">
        <v>43480</v>
      </c>
      <c r="BC20" s="56">
        <v>43465</v>
      </c>
      <c r="BD20" s="57"/>
    </row>
    <row r="21" spans="1:56" ht="30.75" thickBot="1">
      <c r="A21" s="7">
        <v>2018</v>
      </c>
      <c r="B21" s="8">
        <v>43374</v>
      </c>
      <c r="C21" s="8">
        <v>43465</v>
      </c>
      <c r="D21" s="7" t="s">
        <v>54</v>
      </c>
      <c r="E21" s="7" t="s">
        <v>93</v>
      </c>
      <c r="F21" s="7" t="s">
        <v>164</v>
      </c>
      <c r="G21" s="9" t="s">
        <v>95</v>
      </c>
      <c r="H21" s="20" t="s">
        <v>165</v>
      </c>
      <c r="I21" s="7" t="s">
        <v>166</v>
      </c>
      <c r="J21" s="11" t="s">
        <v>167</v>
      </c>
      <c r="K21" s="11" t="s">
        <v>168</v>
      </c>
      <c r="L21" s="11" t="s">
        <v>169</v>
      </c>
      <c r="M21" s="11" t="s">
        <v>170</v>
      </c>
      <c r="N21" s="12" t="s">
        <v>171</v>
      </c>
      <c r="O21" s="13">
        <v>115478</v>
      </c>
      <c r="P21" s="7" t="s">
        <v>167</v>
      </c>
      <c r="Q21" s="7" t="s">
        <v>168</v>
      </c>
      <c r="R21" s="7" t="s">
        <v>169</v>
      </c>
      <c r="S21" s="7" t="s">
        <v>170</v>
      </c>
      <c r="T21" s="7" t="s">
        <v>171</v>
      </c>
      <c r="U21" s="7" t="s">
        <v>172</v>
      </c>
      <c r="V21" s="7" t="s">
        <v>172</v>
      </c>
      <c r="W21" s="7" t="s">
        <v>164</v>
      </c>
      <c r="X21" s="8">
        <v>43416</v>
      </c>
      <c r="Y21" s="21">
        <f>115478/1.16</f>
        <v>99550</v>
      </c>
      <c r="Z21" s="14">
        <v>115478</v>
      </c>
      <c r="AA21" s="7">
        <v>0</v>
      </c>
      <c r="AB21" s="7" t="s">
        <v>55</v>
      </c>
      <c r="AC21" s="7" t="s">
        <v>56</v>
      </c>
      <c r="AD21" s="7" t="s">
        <v>57</v>
      </c>
      <c r="AE21" s="7" t="s">
        <v>166</v>
      </c>
      <c r="AF21" s="15">
        <v>0</v>
      </c>
      <c r="AG21" s="8">
        <v>43416</v>
      </c>
      <c r="AH21" s="8">
        <v>43465</v>
      </c>
      <c r="AI21" s="10" t="s">
        <v>173</v>
      </c>
      <c r="AJ21" s="10" t="s">
        <v>105</v>
      </c>
      <c r="AK21" s="9" t="s">
        <v>106</v>
      </c>
      <c r="AL21" s="9" t="s">
        <v>107</v>
      </c>
      <c r="AM21" s="7" t="s">
        <v>58</v>
      </c>
      <c r="AN21" s="10" t="s">
        <v>108</v>
      </c>
      <c r="AO21" s="7" t="s">
        <v>58</v>
      </c>
      <c r="AP21" s="7"/>
      <c r="AQ21" s="7" t="s">
        <v>109</v>
      </c>
      <c r="AR21" s="7">
        <v>0</v>
      </c>
      <c r="AS21" s="7" t="s">
        <v>60</v>
      </c>
      <c r="AT21" s="7">
        <v>0</v>
      </c>
      <c r="AU21" s="10" t="s">
        <v>110</v>
      </c>
      <c r="AV21" s="7" t="s">
        <v>174</v>
      </c>
      <c r="AW21" s="10" t="s">
        <v>112</v>
      </c>
      <c r="AX21" s="10" t="s">
        <v>113</v>
      </c>
      <c r="AY21" s="10" t="s">
        <v>114</v>
      </c>
      <c r="AZ21" s="10" t="s">
        <v>115</v>
      </c>
      <c r="BA21" s="55" t="s">
        <v>92</v>
      </c>
      <c r="BB21" s="56">
        <v>43480</v>
      </c>
      <c r="BC21" s="56">
        <v>43465</v>
      </c>
      <c r="BD21" s="57"/>
    </row>
    <row r="22" spans="1:56" ht="30.75" thickBot="1">
      <c r="A22" s="7"/>
      <c r="B22" s="8"/>
      <c r="C22" s="8"/>
      <c r="D22" s="7"/>
      <c r="E22" s="7"/>
      <c r="F22" s="7"/>
      <c r="G22" s="9"/>
      <c r="H22" s="20"/>
      <c r="I22" s="7"/>
      <c r="J22" s="11" t="s">
        <v>175</v>
      </c>
      <c r="K22" s="11" t="s">
        <v>176</v>
      </c>
      <c r="L22" s="11" t="s">
        <v>68</v>
      </c>
      <c r="M22" s="11" t="s">
        <v>177</v>
      </c>
      <c r="N22" s="12" t="s">
        <v>178</v>
      </c>
      <c r="O22" s="13">
        <v>125976</v>
      </c>
      <c r="P22" s="7"/>
      <c r="Q22" s="7" t="s">
        <v>168</v>
      </c>
      <c r="R22" s="7" t="s">
        <v>169</v>
      </c>
      <c r="S22" s="7" t="s">
        <v>170</v>
      </c>
      <c r="T22" s="7"/>
      <c r="U22" s="7"/>
      <c r="V22" s="7"/>
      <c r="W22" s="7"/>
      <c r="X22" s="8"/>
      <c r="Y22" s="21"/>
      <c r="Z22" s="14"/>
      <c r="AA22" s="7"/>
      <c r="AB22" s="7"/>
      <c r="AC22" s="7"/>
      <c r="AD22" s="7"/>
      <c r="AE22" s="7"/>
      <c r="AF22" s="15"/>
      <c r="AG22" s="8"/>
      <c r="AH22" s="8"/>
      <c r="AI22" s="10"/>
      <c r="AJ22" s="10"/>
      <c r="AK22" s="9"/>
      <c r="AL22" s="9"/>
      <c r="AM22" s="7"/>
      <c r="AN22" s="10"/>
      <c r="AO22" s="7"/>
      <c r="AP22" s="7"/>
      <c r="AQ22" s="7"/>
      <c r="AR22" s="7"/>
      <c r="AS22" s="7"/>
      <c r="AT22" s="7"/>
      <c r="AU22" s="10"/>
      <c r="AV22" s="7"/>
      <c r="AW22" s="10"/>
      <c r="AX22" s="10"/>
      <c r="AY22" s="10"/>
      <c r="AZ22" s="10"/>
      <c r="BA22" s="55" t="s">
        <v>92</v>
      </c>
      <c r="BB22" s="56">
        <v>43480</v>
      </c>
      <c r="BC22" s="56">
        <v>43465</v>
      </c>
      <c r="BD22" s="57"/>
    </row>
    <row r="23" spans="1:56" ht="30.75" thickBot="1">
      <c r="A23" s="7"/>
      <c r="B23" s="8"/>
      <c r="C23" s="8"/>
      <c r="D23" s="7"/>
      <c r="E23" s="7"/>
      <c r="F23" s="7"/>
      <c r="G23" s="9"/>
      <c r="H23" s="9"/>
      <c r="I23" s="7"/>
      <c r="J23" s="11" t="s">
        <v>179</v>
      </c>
      <c r="K23" s="11" t="s">
        <v>156</v>
      </c>
      <c r="L23" s="11" t="s">
        <v>180</v>
      </c>
      <c r="M23" s="11" t="s">
        <v>181</v>
      </c>
      <c r="N23" s="12" t="s">
        <v>182</v>
      </c>
      <c r="O23" s="13">
        <v>122826.6</v>
      </c>
      <c r="P23" s="7"/>
      <c r="Q23" s="7" t="s">
        <v>168</v>
      </c>
      <c r="R23" s="7" t="s">
        <v>169</v>
      </c>
      <c r="S23" s="7" t="s">
        <v>170</v>
      </c>
      <c r="T23" s="7"/>
      <c r="U23" s="7"/>
      <c r="V23" s="7"/>
      <c r="W23" s="7"/>
      <c r="X23" s="8"/>
      <c r="Y23" s="21"/>
      <c r="Z23" s="14"/>
      <c r="AA23" s="7"/>
      <c r="AB23" s="7"/>
      <c r="AC23" s="7"/>
      <c r="AD23" s="7"/>
      <c r="AE23" s="7"/>
      <c r="AF23" s="15"/>
      <c r="AG23" s="8"/>
      <c r="AH23" s="7"/>
      <c r="AI23" s="10"/>
      <c r="AJ23" s="10"/>
      <c r="AK23" s="9"/>
      <c r="AL23" s="9"/>
      <c r="AM23" s="7"/>
      <c r="AN23" s="10"/>
      <c r="AO23" s="7"/>
      <c r="AP23" s="7"/>
      <c r="AQ23" s="7"/>
      <c r="AR23" s="7"/>
      <c r="AS23" s="7"/>
      <c r="AT23" s="7"/>
      <c r="AU23" s="10"/>
      <c r="AV23" s="7"/>
      <c r="AW23" s="10"/>
      <c r="AX23" s="10"/>
      <c r="AY23" s="10"/>
      <c r="AZ23" s="10"/>
      <c r="BA23" s="55" t="s">
        <v>92</v>
      </c>
      <c r="BB23" s="56">
        <v>43480</v>
      </c>
      <c r="BC23" s="56">
        <v>43465</v>
      </c>
      <c r="BD23" s="57"/>
    </row>
    <row r="24" spans="1:56" ht="30.75" thickBot="1">
      <c r="A24" s="7">
        <v>2018</v>
      </c>
      <c r="B24" s="8">
        <v>43374</v>
      </c>
      <c r="C24" s="8">
        <v>43465</v>
      </c>
      <c r="D24" s="7" t="s">
        <v>54</v>
      </c>
      <c r="E24" s="7" t="s">
        <v>93</v>
      </c>
      <c r="F24" s="7" t="s">
        <v>183</v>
      </c>
      <c r="G24" s="9" t="s">
        <v>184</v>
      </c>
      <c r="H24" s="10" t="s">
        <v>185</v>
      </c>
      <c r="I24" s="7" t="s">
        <v>186</v>
      </c>
      <c r="J24" s="11" t="s">
        <v>187</v>
      </c>
      <c r="K24" s="11" t="s">
        <v>188</v>
      </c>
      <c r="L24" s="11" t="s">
        <v>189</v>
      </c>
      <c r="M24" s="11" t="s">
        <v>190</v>
      </c>
      <c r="N24" s="12" t="s">
        <v>191</v>
      </c>
      <c r="O24" s="13">
        <v>336918.52</v>
      </c>
      <c r="P24" s="7" t="s">
        <v>187</v>
      </c>
      <c r="Q24" s="7" t="s">
        <v>188</v>
      </c>
      <c r="R24" s="7" t="s">
        <v>189</v>
      </c>
      <c r="S24" s="7" t="s">
        <v>190</v>
      </c>
      <c r="T24" s="7" t="s">
        <v>191</v>
      </c>
      <c r="U24" s="7" t="s">
        <v>192</v>
      </c>
      <c r="V24" s="7" t="s">
        <v>192</v>
      </c>
      <c r="W24" s="7" t="s">
        <v>183</v>
      </c>
      <c r="X24" s="8">
        <v>43418</v>
      </c>
      <c r="Y24" s="14">
        <f>336918.52/1.16</f>
        <v>290447.00000000006</v>
      </c>
      <c r="Z24" s="14">
        <v>336918.52</v>
      </c>
      <c r="AA24" s="7">
        <v>0</v>
      </c>
      <c r="AB24" s="7" t="s">
        <v>55</v>
      </c>
      <c r="AC24" s="7" t="s">
        <v>56</v>
      </c>
      <c r="AD24" s="7" t="s">
        <v>57</v>
      </c>
      <c r="AE24" s="7" t="s">
        <v>186</v>
      </c>
      <c r="AF24" s="14">
        <f>(Z24/1.16)*0.15</f>
        <v>43567.05000000001</v>
      </c>
      <c r="AG24" s="8">
        <v>43418</v>
      </c>
      <c r="AH24" s="8">
        <v>43465</v>
      </c>
      <c r="AI24" s="10" t="s">
        <v>193</v>
      </c>
      <c r="AJ24" s="10" t="s">
        <v>105</v>
      </c>
      <c r="AK24" s="9" t="s">
        <v>106</v>
      </c>
      <c r="AL24" s="9" t="s">
        <v>107</v>
      </c>
      <c r="AM24" s="7" t="s">
        <v>58</v>
      </c>
      <c r="AN24" s="10" t="s">
        <v>108</v>
      </c>
      <c r="AO24" s="7" t="s">
        <v>58</v>
      </c>
      <c r="AP24" s="7"/>
      <c r="AQ24" s="7" t="s">
        <v>109</v>
      </c>
      <c r="AR24" s="7">
        <v>0</v>
      </c>
      <c r="AS24" s="7" t="s">
        <v>60</v>
      </c>
      <c r="AT24" s="7">
        <v>0</v>
      </c>
      <c r="AU24" s="10" t="s">
        <v>110</v>
      </c>
      <c r="AV24" s="7" t="s">
        <v>194</v>
      </c>
      <c r="AW24" s="10" t="s">
        <v>112</v>
      </c>
      <c r="AX24" s="10" t="s">
        <v>113</v>
      </c>
      <c r="AY24" s="10" t="s">
        <v>114</v>
      </c>
      <c r="AZ24" s="10" t="s">
        <v>115</v>
      </c>
      <c r="BA24" s="55" t="s">
        <v>92</v>
      </c>
      <c r="BB24" s="56">
        <v>43480</v>
      </c>
      <c r="BC24" s="56">
        <v>43465</v>
      </c>
      <c r="BD24" s="57"/>
    </row>
    <row r="25" spans="1:56" ht="30.75" thickBot="1">
      <c r="A25" s="7"/>
      <c r="B25" s="8"/>
      <c r="C25" s="8"/>
      <c r="D25" s="7"/>
      <c r="E25" s="7"/>
      <c r="F25" s="7"/>
      <c r="G25" s="9"/>
      <c r="H25" s="10"/>
      <c r="I25" s="7"/>
      <c r="J25" s="7" t="s">
        <v>195</v>
      </c>
      <c r="K25" s="7" t="s">
        <v>196</v>
      </c>
      <c r="L25" s="7" t="s">
        <v>197</v>
      </c>
      <c r="M25" s="7" t="s">
        <v>198</v>
      </c>
      <c r="N25" s="7" t="s">
        <v>199</v>
      </c>
      <c r="O25" s="22">
        <v>372250.38</v>
      </c>
      <c r="P25" s="7"/>
      <c r="Q25" s="7"/>
      <c r="R25" s="7" t="s">
        <v>189</v>
      </c>
      <c r="S25" s="7" t="s">
        <v>190</v>
      </c>
      <c r="T25" s="7" t="s">
        <v>191</v>
      </c>
      <c r="U25" s="7"/>
      <c r="V25" s="7"/>
      <c r="W25" s="7"/>
      <c r="X25" s="8"/>
      <c r="Y25" s="14"/>
      <c r="Z25" s="14"/>
      <c r="AA25" s="7"/>
      <c r="AB25" s="7"/>
      <c r="AC25" s="7"/>
      <c r="AD25" s="7"/>
      <c r="AE25" s="7"/>
      <c r="AF25" s="14"/>
      <c r="AG25" s="8"/>
      <c r="AH25" s="8"/>
      <c r="AI25" s="10"/>
      <c r="AJ25" s="10"/>
      <c r="AK25" s="9"/>
      <c r="AL25" s="9"/>
      <c r="AM25" s="7"/>
      <c r="AN25" s="10"/>
      <c r="AO25" s="7"/>
      <c r="AP25" s="7"/>
      <c r="AQ25" s="7"/>
      <c r="AR25" s="7"/>
      <c r="AS25" s="7"/>
      <c r="AT25" s="7"/>
      <c r="AU25" s="10"/>
      <c r="AV25" s="7"/>
      <c r="AW25" s="10"/>
      <c r="AX25" s="10"/>
      <c r="AY25" s="10"/>
      <c r="AZ25" s="10"/>
      <c r="BA25" s="55" t="s">
        <v>92</v>
      </c>
      <c r="BB25" s="56">
        <v>43480</v>
      </c>
      <c r="BC25" s="56">
        <v>43465</v>
      </c>
      <c r="BD25" s="57"/>
    </row>
    <row r="26" spans="1:56" ht="30.75" thickBot="1">
      <c r="A26" s="7"/>
      <c r="B26" s="8"/>
      <c r="C26" s="8"/>
      <c r="D26" s="7"/>
      <c r="E26" s="7"/>
      <c r="F26" s="7"/>
      <c r="G26" s="9"/>
      <c r="H26" s="10"/>
      <c r="I26" s="7"/>
      <c r="J26" s="7"/>
      <c r="K26" s="7"/>
      <c r="L26" s="7"/>
      <c r="M26" s="7"/>
      <c r="N26" s="7"/>
      <c r="O26" s="22"/>
      <c r="P26" s="7"/>
      <c r="Q26" s="7"/>
      <c r="R26" s="7" t="s">
        <v>189</v>
      </c>
      <c r="S26" s="7" t="s">
        <v>190</v>
      </c>
      <c r="T26" s="7" t="s">
        <v>191</v>
      </c>
      <c r="U26" s="7"/>
      <c r="V26" s="7"/>
      <c r="W26" s="7"/>
      <c r="X26" s="8"/>
      <c r="Y26" s="14"/>
      <c r="Z26" s="14"/>
      <c r="AA26" s="7"/>
      <c r="AB26" s="7"/>
      <c r="AC26" s="7"/>
      <c r="AD26" s="7"/>
      <c r="AE26" s="7"/>
      <c r="AF26" s="14"/>
      <c r="AG26" s="8"/>
      <c r="AH26" s="8"/>
      <c r="AI26" s="10"/>
      <c r="AJ26" s="10"/>
      <c r="AK26" s="9"/>
      <c r="AL26" s="9"/>
      <c r="AM26" s="7"/>
      <c r="AN26" s="10"/>
      <c r="AO26" s="7"/>
      <c r="AP26" s="7"/>
      <c r="AQ26" s="7"/>
      <c r="AR26" s="7"/>
      <c r="AS26" s="7"/>
      <c r="AT26" s="7"/>
      <c r="AU26" s="10"/>
      <c r="AV26" s="7"/>
      <c r="AW26" s="10"/>
      <c r="AX26" s="10"/>
      <c r="AY26" s="10"/>
      <c r="AZ26" s="10"/>
      <c r="BA26" s="55" t="s">
        <v>92</v>
      </c>
      <c r="BB26" s="56">
        <v>43480</v>
      </c>
      <c r="BC26" s="56">
        <v>43465</v>
      </c>
      <c r="BD26" s="57"/>
    </row>
    <row r="27" spans="1:56" ht="30.75" thickBot="1">
      <c r="A27" s="7">
        <v>2018</v>
      </c>
      <c r="B27" s="8">
        <v>43374</v>
      </c>
      <c r="C27" s="8">
        <v>43465</v>
      </c>
      <c r="D27" s="7" t="s">
        <v>54</v>
      </c>
      <c r="E27" s="7" t="s">
        <v>93</v>
      </c>
      <c r="F27" s="7" t="s">
        <v>200</v>
      </c>
      <c r="G27" s="9" t="s">
        <v>184</v>
      </c>
      <c r="H27" s="10" t="s">
        <v>201</v>
      </c>
      <c r="I27" s="7" t="s">
        <v>202</v>
      </c>
      <c r="J27" s="11" t="s">
        <v>134</v>
      </c>
      <c r="K27" s="11" t="s">
        <v>135</v>
      </c>
      <c r="L27" s="11" t="s">
        <v>136</v>
      </c>
      <c r="M27" s="11" t="s">
        <v>137</v>
      </c>
      <c r="N27" s="23" t="s">
        <v>138</v>
      </c>
      <c r="O27" s="24">
        <v>405652</v>
      </c>
      <c r="P27" s="7" t="s">
        <v>134</v>
      </c>
      <c r="Q27" s="7" t="s">
        <v>135</v>
      </c>
      <c r="R27" s="7" t="s">
        <v>136</v>
      </c>
      <c r="S27" s="7" t="s">
        <v>137</v>
      </c>
      <c r="T27" s="7" t="s">
        <v>138</v>
      </c>
      <c r="U27" s="7" t="s">
        <v>203</v>
      </c>
      <c r="V27" s="7" t="s">
        <v>203</v>
      </c>
      <c r="W27" s="7" t="s">
        <v>200</v>
      </c>
      <c r="X27" s="8">
        <v>43418</v>
      </c>
      <c r="Y27" s="14">
        <f>405652/1.16</f>
        <v>349700</v>
      </c>
      <c r="Z27" s="14">
        <v>405652</v>
      </c>
      <c r="AA27" s="7">
        <v>0</v>
      </c>
      <c r="AB27" s="7" t="s">
        <v>55</v>
      </c>
      <c r="AC27" s="7" t="s">
        <v>56</v>
      </c>
      <c r="AD27" s="7" t="s">
        <v>57</v>
      </c>
      <c r="AE27" s="7" t="s">
        <v>202</v>
      </c>
      <c r="AF27" s="25">
        <v>52455</v>
      </c>
      <c r="AG27" s="8">
        <v>43418</v>
      </c>
      <c r="AH27" s="8">
        <v>43465</v>
      </c>
      <c r="AI27" s="10" t="s">
        <v>204</v>
      </c>
      <c r="AJ27" s="10" t="s">
        <v>105</v>
      </c>
      <c r="AK27" s="9" t="s">
        <v>106</v>
      </c>
      <c r="AL27" s="9" t="s">
        <v>107</v>
      </c>
      <c r="AM27" s="7" t="s">
        <v>58</v>
      </c>
      <c r="AN27" s="10" t="s">
        <v>108</v>
      </c>
      <c r="AO27" s="7" t="s">
        <v>58</v>
      </c>
      <c r="AP27" s="7"/>
      <c r="AQ27" s="7" t="s">
        <v>109</v>
      </c>
      <c r="AR27" s="7">
        <v>0</v>
      </c>
      <c r="AS27" s="7" t="s">
        <v>60</v>
      </c>
      <c r="AT27" s="7">
        <v>0</v>
      </c>
      <c r="AU27" s="10" t="s">
        <v>110</v>
      </c>
      <c r="AV27" s="7" t="s">
        <v>205</v>
      </c>
      <c r="AW27" s="10" t="s">
        <v>112</v>
      </c>
      <c r="AX27" s="10" t="s">
        <v>113</v>
      </c>
      <c r="AY27" s="10" t="s">
        <v>114</v>
      </c>
      <c r="AZ27" s="10" t="s">
        <v>115</v>
      </c>
      <c r="BA27" s="55" t="s">
        <v>92</v>
      </c>
      <c r="BB27" s="56">
        <v>43480</v>
      </c>
      <c r="BC27" s="56">
        <v>43465</v>
      </c>
      <c r="BD27" s="57"/>
    </row>
    <row r="28" spans="1:56" ht="30.75" thickBot="1">
      <c r="A28" s="7"/>
      <c r="B28" s="8"/>
      <c r="C28" s="8"/>
      <c r="D28" s="7"/>
      <c r="E28" s="7"/>
      <c r="F28" s="7"/>
      <c r="G28" s="9"/>
      <c r="H28" s="10"/>
      <c r="I28" s="7"/>
      <c r="J28" s="7" t="s">
        <v>76</v>
      </c>
      <c r="K28" s="7" t="s">
        <v>206</v>
      </c>
      <c r="L28" s="7" t="s">
        <v>207</v>
      </c>
      <c r="M28" s="7" t="s">
        <v>208</v>
      </c>
      <c r="N28" s="7" t="s">
        <v>209</v>
      </c>
      <c r="O28" s="22">
        <v>2136833.1</v>
      </c>
      <c r="P28" s="7"/>
      <c r="Q28" s="7" t="s">
        <v>135</v>
      </c>
      <c r="R28" s="7" t="s">
        <v>136</v>
      </c>
      <c r="S28" s="7" t="s">
        <v>137</v>
      </c>
      <c r="T28" s="7" t="s">
        <v>138</v>
      </c>
      <c r="U28" s="7"/>
      <c r="V28" s="7"/>
      <c r="W28" s="7"/>
      <c r="X28" s="8"/>
      <c r="Y28" s="14"/>
      <c r="Z28" s="14"/>
      <c r="AA28" s="7"/>
      <c r="AB28" s="7"/>
      <c r="AC28" s="7"/>
      <c r="AD28" s="7"/>
      <c r="AE28" s="7"/>
      <c r="AF28" s="25"/>
      <c r="AG28" s="8"/>
      <c r="AH28" s="8"/>
      <c r="AI28" s="10"/>
      <c r="AJ28" s="10"/>
      <c r="AK28" s="9"/>
      <c r="AL28" s="9"/>
      <c r="AM28" s="7"/>
      <c r="AN28" s="10"/>
      <c r="AO28" s="7"/>
      <c r="AP28" s="7"/>
      <c r="AQ28" s="7"/>
      <c r="AR28" s="7"/>
      <c r="AS28" s="7"/>
      <c r="AT28" s="7"/>
      <c r="AU28" s="10"/>
      <c r="AV28" s="7"/>
      <c r="AW28" s="10"/>
      <c r="AX28" s="10"/>
      <c r="AY28" s="10"/>
      <c r="AZ28" s="10"/>
      <c r="BA28" s="55" t="s">
        <v>92</v>
      </c>
      <c r="BB28" s="56">
        <v>43480</v>
      </c>
      <c r="BC28" s="56">
        <v>43465</v>
      </c>
      <c r="BD28" s="57"/>
    </row>
    <row r="29" spans="1:56" ht="30.75" thickBot="1">
      <c r="A29" s="7"/>
      <c r="B29" s="8"/>
      <c r="C29" s="8"/>
      <c r="D29" s="7"/>
      <c r="E29" s="7"/>
      <c r="F29" s="7"/>
      <c r="G29" s="9"/>
      <c r="H29" s="10"/>
      <c r="I29" s="7"/>
      <c r="J29" s="7"/>
      <c r="K29" s="7"/>
      <c r="L29" s="7"/>
      <c r="M29" s="7"/>
      <c r="N29" s="7"/>
      <c r="O29" s="22"/>
      <c r="P29" s="7"/>
      <c r="Q29" s="7" t="s">
        <v>135</v>
      </c>
      <c r="R29" s="7" t="s">
        <v>136</v>
      </c>
      <c r="S29" s="7" t="s">
        <v>137</v>
      </c>
      <c r="T29" s="7" t="s">
        <v>138</v>
      </c>
      <c r="U29" s="7"/>
      <c r="V29" s="7"/>
      <c r="W29" s="7"/>
      <c r="X29" s="8"/>
      <c r="Y29" s="14"/>
      <c r="Z29" s="14"/>
      <c r="AA29" s="7"/>
      <c r="AB29" s="7"/>
      <c r="AC29" s="7"/>
      <c r="AD29" s="7"/>
      <c r="AE29" s="7"/>
      <c r="AF29" s="25"/>
      <c r="AG29" s="8"/>
      <c r="AH29" s="8"/>
      <c r="AI29" s="10"/>
      <c r="AJ29" s="10"/>
      <c r="AK29" s="9"/>
      <c r="AL29" s="9"/>
      <c r="AM29" s="7"/>
      <c r="AN29" s="10"/>
      <c r="AO29" s="7"/>
      <c r="AP29" s="7"/>
      <c r="AQ29" s="7"/>
      <c r="AR29" s="7"/>
      <c r="AS29" s="7"/>
      <c r="AT29" s="7"/>
      <c r="AU29" s="10"/>
      <c r="AV29" s="7"/>
      <c r="AW29" s="10"/>
      <c r="AX29" s="10"/>
      <c r="AY29" s="10"/>
      <c r="AZ29" s="10"/>
      <c r="BA29" s="55" t="s">
        <v>92</v>
      </c>
      <c r="BB29" s="56">
        <v>43480</v>
      </c>
      <c r="BC29" s="56">
        <v>43465</v>
      </c>
      <c r="BD29" s="57"/>
    </row>
    <row r="30" spans="1:56" ht="30.75" thickBot="1">
      <c r="A30" s="7">
        <v>2018</v>
      </c>
      <c r="B30" s="8">
        <v>43374</v>
      </c>
      <c r="C30" s="8">
        <v>43465</v>
      </c>
      <c r="D30" s="7" t="s">
        <v>54</v>
      </c>
      <c r="E30" s="7" t="s">
        <v>93</v>
      </c>
      <c r="F30" s="7" t="s">
        <v>210</v>
      </c>
      <c r="G30" s="9" t="s">
        <v>184</v>
      </c>
      <c r="H30" s="10" t="s">
        <v>211</v>
      </c>
      <c r="I30" s="7" t="s">
        <v>212</v>
      </c>
      <c r="J30" s="11" t="s">
        <v>120</v>
      </c>
      <c r="K30" s="11" t="s">
        <v>68</v>
      </c>
      <c r="L30" s="11" t="s">
        <v>122</v>
      </c>
      <c r="M30" s="11" t="s">
        <v>123</v>
      </c>
      <c r="N30" s="12" t="s">
        <v>124</v>
      </c>
      <c r="O30" s="13">
        <v>404109.2</v>
      </c>
      <c r="P30" s="7" t="s">
        <v>120</v>
      </c>
      <c r="Q30" s="7" t="s">
        <v>121</v>
      </c>
      <c r="R30" s="7" t="s">
        <v>122</v>
      </c>
      <c r="S30" s="7" t="s">
        <v>123</v>
      </c>
      <c r="T30" s="7" t="s">
        <v>124</v>
      </c>
      <c r="U30" s="7" t="s">
        <v>213</v>
      </c>
      <c r="V30" s="7" t="s">
        <v>213</v>
      </c>
      <c r="W30" s="7" t="s">
        <v>210</v>
      </c>
      <c r="X30" s="8">
        <v>43418</v>
      </c>
      <c r="Y30" s="16">
        <f>404109.2/1.16</f>
        <v>348370.00000000006</v>
      </c>
      <c r="Z30" s="16">
        <v>404109.2</v>
      </c>
      <c r="AA30" s="7">
        <v>0</v>
      </c>
      <c r="AB30" s="7" t="s">
        <v>55</v>
      </c>
      <c r="AC30" s="7" t="s">
        <v>56</v>
      </c>
      <c r="AD30" s="7" t="s">
        <v>57</v>
      </c>
      <c r="AE30" s="7" t="s">
        <v>212</v>
      </c>
      <c r="AF30" s="25">
        <v>60616.38</v>
      </c>
      <c r="AG30" s="8">
        <v>43418</v>
      </c>
      <c r="AH30" s="8">
        <v>43465</v>
      </c>
      <c r="AI30" s="10" t="s">
        <v>214</v>
      </c>
      <c r="AJ30" s="10" t="s">
        <v>105</v>
      </c>
      <c r="AK30" s="9" t="s">
        <v>106</v>
      </c>
      <c r="AL30" s="9" t="s">
        <v>107</v>
      </c>
      <c r="AM30" s="7" t="s">
        <v>58</v>
      </c>
      <c r="AN30" s="10" t="s">
        <v>108</v>
      </c>
      <c r="AO30" s="7" t="s">
        <v>58</v>
      </c>
      <c r="AP30" s="7"/>
      <c r="AQ30" s="7" t="s">
        <v>109</v>
      </c>
      <c r="AR30" s="7">
        <v>0</v>
      </c>
      <c r="AS30" s="7" t="s">
        <v>60</v>
      </c>
      <c r="AT30" s="7">
        <v>0</v>
      </c>
      <c r="AU30" s="10" t="s">
        <v>110</v>
      </c>
      <c r="AV30" s="7" t="s">
        <v>215</v>
      </c>
      <c r="AW30" s="10" t="s">
        <v>112</v>
      </c>
      <c r="AX30" s="10" t="s">
        <v>113</v>
      </c>
      <c r="AY30" s="10" t="s">
        <v>114</v>
      </c>
      <c r="AZ30" s="10" t="s">
        <v>115</v>
      </c>
      <c r="BA30" s="55" t="s">
        <v>92</v>
      </c>
      <c r="BB30" s="56">
        <v>43480</v>
      </c>
      <c r="BC30" s="56">
        <v>43465</v>
      </c>
      <c r="BD30" s="57"/>
    </row>
    <row r="31" spans="1:56" ht="30.75" thickBot="1">
      <c r="A31" s="7"/>
      <c r="B31" s="8"/>
      <c r="C31" s="8"/>
      <c r="D31" s="7"/>
      <c r="E31" s="7"/>
      <c r="F31" s="7"/>
      <c r="G31" s="9"/>
      <c r="H31" s="10"/>
      <c r="I31" s="7"/>
      <c r="J31" s="7" t="s">
        <v>147</v>
      </c>
      <c r="K31" s="7" t="s">
        <v>99</v>
      </c>
      <c r="L31" s="7" t="s">
        <v>100</v>
      </c>
      <c r="M31" s="7" t="s">
        <v>101</v>
      </c>
      <c r="N31" s="7" t="s">
        <v>102</v>
      </c>
      <c r="O31" s="22">
        <v>459554.88</v>
      </c>
      <c r="P31" s="7"/>
      <c r="Q31" s="7" t="s">
        <v>121</v>
      </c>
      <c r="R31" s="7" t="s">
        <v>122</v>
      </c>
      <c r="S31" s="7" t="s">
        <v>123</v>
      </c>
      <c r="T31" s="7" t="s">
        <v>124</v>
      </c>
      <c r="U31" s="7"/>
      <c r="V31" s="7"/>
      <c r="W31" s="7"/>
      <c r="X31" s="8"/>
      <c r="Y31" s="16"/>
      <c r="Z31" s="16"/>
      <c r="AA31" s="7"/>
      <c r="AB31" s="7"/>
      <c r="AC31" s="7"/>
      <c r="AD31" s="7"/>
      <c r="AE31" s="7"/>
      <c r="AF31" s="25"/>
      <c r="AG31" s="8"/>
      <c r="AH31" s="8"/>
      <c r="AI31" s="10"/>
      <c r="AJ31" s="10"/>
      <c r="AK31" s="9"/>
      <c r="AL31" s="9"/>
      <c r="AM31" s="7"/>
      <c r="AN31" s="10"/>
      <c r="AO31" s="7"/>
      <c r="AP31" s="7"/>
      <c r="AQ31" s="7"/>
      <c r="AR31" s="7"/>
      <c r="AS31" s="7"/>
      <c r="AT31" s="7"/>
      <c r="AU31" s="10"/>
      <c r="AV31" s="7"/>
      <c r="AW31" s="10"/>
      <c r="AX31" s="10"/>
      <c r="AY31" s="10"/>
      <c r="AZ31" s="10"/>
      <c r="BA31" s="55" t="s">
        <v>92</v>
      </c>
      <c r="BB31" s="56">
        <v>43480</v>
      </c>
      <c r="BC31" s="56">
        <v>43465</v>
      </c>
      <c r="BD31" s="57"/>
    </row>
    <row r="32" spans="1:56" ht="30.75" thickBot="1">
      <c r="A32" s="7"/>
      <c r="B32" s="8"/>
      <c r="C32" s="8"/>
      <c r="D32" s="7"/>
      <c r="E32" s="7"/>
      <c r="F32" s="7"/>
      <c r="G32" s="9"/>
      <c r="H32" s="10"/>
      <c r="I32" s="7"/>
      <c r="J32" s="7"/>
      <c r="K32" s="7"/>
      <c r="L32" s="7"/>
      <c r="M32" s="7"/>
      <c r="N32" s="7"/>
      <c r="O32" s="22"/>
      <c r="P32" s="7"/>
      <c r="Q32" s="7" t="s">
        <v>121</v>
      </c>
      <c r="R32" s="7" t="s">
        <v>122</v>
      </c>
      <c r="S32" s="7" t="s">
        <v>123</v>
      </c>
      <c r="T32" s="7" t="s">
        <v>124</v>
      </c>
      <c r="U32" s="7"/>
      <c r="V32" s="7"/>
      <c r="W32" s="7"/>
      <c r="X32" s="8"/>
      <c r="Y32" s="16"/>
      <c r="Z32" s="16"/>
      <c r="AA32" s="7"/>
      <c r="AB32" s="7"/>
      <c r="AC32" s="7"/>
      <c r="AD32" s="7"/>
      <c r="AE32" s="7"/>
      <c r="AF32" s="25"/>
      <c r="AG32" s="8"/>
      <c r="AH32" s="8"/>
      <c r="AI32" s="10"/>
      <c r="AJ32" s="10"/>
      <c r="AK32" s="9"/>
      <c r="AL32" s="9"/>
      <c r="AM32" s="7"/>
      <c r="AN32" s="10"/>
      <c r="AO32" s="7"/>
      <c r="AP32" s="7"/>
      <c r="AQ32" s="7"/>
      <c r="AR32" s="7"/>
      <c r="AS32" s="7"/>
      <c r="AT32" s="7"/>
      <c r="AU32" s="10"/>
      <c r="AV32" s="7"/>
      <c r="AW32" s="10"/>
      <c r="AX32" s="10"/>
      <c r="AY32" s="10"/>
      <c r="AZ32" s="10"/>
      <c r="BA32" s="55" t="s">
        <v>92</v>
      </c>
      <c r="BB32" s="56">
        <v>43480</v>
      </c>
      <c r="BC32" s="56">
        <v>43465</v>
      </c>
      <c r="BD32" s="57"/>
    </row>
    <row r="33" spans="1:56" ht="30.75" thickBot="1">
      <c r="A33" s="7">
        <v>2018</v>
      </c>
      <c r="B33" s="8">
        <v>43374</v>
      </c>
      <c r="C33" s="8">
        <v>43465</v>
      </c>
      <c r="D33" s="7" t="s">
        <v>54</v>
      </c>
      <c r="E33" s="7" t="s">
        <v>93</v>
      </c>
      <c r="F33" s="7" t="s">
        <v>216</v>
      </c>
      <c r="G33" s="9" t="s">
        <v>95</v>
      </c>
      <c r="H33" s="10" t="s">
        <v>217</v>
      </c>
      <c r="I33" s="7" t="s">
        <v>218</v>
      </c>
      <c r="J33" s="11" t="s">
        <v>147</v>
      </c>
      <c r="K33" s="11" t="s">
        <v>99</v>
      </c>
      <c r="L33" s="11" t="s">
        <v>100</v>
      </c>
      <c r="M33" s="11" t="s">
        <v>219</v>
      </c>
      <c r="N33" s="12" t="s">
        <v>102</v>
      </c>
      <c r="O33" s="13">
        <v>104999.72</v>
      </c>
      <c r="P33" s="7" t="s">
        <v>147</v>
      </c>
      <c r="Q33" s="7" t="s">
        <v>99</v>
      </c>
      <c r="R33" s="7" t="s">
        <v>100</v>
      </c>
      <c r="S33" s="7" t="s">
        <v>219</v>
      </c>
      <c r="T33" s="7" t="s">
        <v>102</v>
      </c>
      <c r="U33" s="7" t="s">
        <v>103</v>
      </c>
      <c r="V33" s="7" t="s">
        <v>103</v>
      </c>
      <c r="W33" s="7" t="s">
        <v>216</v>
      </c>
      <c r="X33" s="8">
        <v>43418</v>
      </c>
      <c r="Y33" s="14">
        <f>104999.72/1.16</f>
        <v>90517</v>
      </c>
      <c r="Z33" s="14">
        <v>104999.72</v>
      </c>
      <c r="AA33" s="7">
        <v>0</v>
      </c>
      <c r="AB33" s="7" t="s">
        <v>55</v>
      </c>
      <c r="AC33" s="7" t="s">
        <v>56</v>
      </c>
      <c r="AD33" s="7" t="s">
        <v>57</v>
      </c>
      <c r="AE33" s="7" t="s">
        <v>218</v>
      </c>
      <c r="AF33" s="15">
        <v>0</v>
      </c>
      <c r="AG33" s="8">
        <v>43418</v>
      </c>
      <c r="AH33" s="8">
        <v>43465</v>
      </c>
      <c r="AI33" s="10" t="s">
        <v>220</v>
      </c>
      <c r="AJ33" s="10" t="s">
        <v>105</v>
      </c>
      <c r="AK33" s="9" t="s">
        <v>106</v>
      </c>
      <c r="AL33" s="9" t="s">
        <v>107</v>
      </c>
      <c r="AM33" s="7" t="s">
        <v>58</v>
      </c>
      <c r="AN33" s="10" t="s">
        <v>108</v>
      </c>
      <c r="AO33" s="7" t="s">
        <v>58</v>
      </c>
      <c r="AP33" s="7"/>
      <c r="AQ33" s="7" t="s">
        <v>109</v>
      </c>
      <c r="AR33" s="7">
        <v>0</v>
      </c>
      <c r="AS33" s="7" t="s">
        <v>60</v>
      </c>
      <c r="AT33" s="7">
        <v>0</v>
      </c>
      <c r="AU33" s="10" t="s">
        <v>110</v>
      </c>
      <c r="AV33" s="7" t="s">
        <v>111</v>
      </c>
      <c r="AW33" s="10" t="s">
        <v>112</v>
      </c>
      <c r="AX33" s="10" t="s">
        <v>113</v>
      </c>
      <c r="AY33" s="10" t="s">
        <v>114</v>
      </c>
      <c r="AZ33" s="10" t="s">
        <v>115</v>
      </c>
      <c r="BA33" s="55" t="s">
        <v>92</v>
      </c>
      <c r="BB33" s="56">
        <v>43480</v>
      </c>
      <c r="BC33" s="56">
        <v>43465</v>
      </c>
      <c r="BD33" s="57"/>
    </row>
    <row r="34" spans="1:56" ht="30.75" thickBot="1">
      <c r="A34" s="7"/>
      <c r="B34" s="8"/>
      <c r="C34" s="8"/>
      <c r="D34" s="7"/>
      <c r="E34" s="7"/>
      <c r="F34" s="7"/>
      <c r="G34" s="9"/>
      <c r="H34" s="10"/>
      <c r="I34" s="7"/>
      <c r="J34" s="11" t="s">
        <v>120</v>
      </c>
      <c r="K34" s="11" t="s">
        <v>121</v>
      </c>
      <c r="L34" s="11" t="s">
        <v>122</v>
      </c>
      <c r="M34" s="11" t="s">
        <v>123</v>
      </c>
      <c r="N34" s="12" t="s">
        <v>124</v>
      </c>
      <c r="O34" s="13">
        <v>200401.6</v>
      </c>
      <c r="P34" s="7"/>
      <c r="Q34" s="7" t="s">
        <v>99</v>
      </c>
      <c r="R34" s="7" t="s">
        <v>100</v>
      </c>
      <c r="S34" s="7" t="s">
        <v>219</v>
      </c>
      <c r="T34" s="7" t="s">
        <v>102</v>
      </c>
      <c r="U34" s="7"/>
      <c r="V34" s="7"/>
      <c r="W34" s="7"/>
      <c r="X34" s="8"/>
      <c r="Y34" s="14"/>
      <c r="Z34" s="14"/>
      <c r="AA34" s="7"/>
      <c r="AB34" s="7"/>
      <c r="AC34" s="7"/>
      <c r="AD34" s="7"/>
      <c r="AE34" s="7"/>
      <c r="AF34" s="15"/>
      <c r="AG34" s="8"/>
      <c r="AH34" s="8"/>
      <c r="AI34" s="10"/>
      <c r="AJ34" s="10"/>
      <c r="AK34" s="9"/>
      <c r="AL34" s="9"/>
      <c r="AM34" s="7"/>
      <c r="AN34" s="10"/>
      <c r="AO34" s="7"/>
      <c r="AP34" s="7"/>
      <c r="AQ34" s="7"/>
      <c r="AR34" s="7"/>
      <c r="AS34" s="7"/>
      <c r="AT34" s="7"/>
      <c r="AU34" s="10"/>
      <c r="AV34" s="7"/>
      <c r="AW34" s="10"/>
      <c r="AX34" s="10"/>
      <c r="AY34" s="10"/>
      <c r="AZ34" s="10"/>
      <c r="BA34" s="55" t="s">
        <v>92</v>
      </c>
      <c r="BB34" s="56">
        <v>43480</v>
      </c>
      <c r="BC34" s="56">
        <v>43465</v>
      </c>
      <c r="BD34" s="57"/>
    </row>
    <row r="35" spans="1:56" ht="30.75" thickBot="1">
      <c r="A35" s="7"/>
      <c r="B35" s="8"/>
      <c r="C35" s="8"/>
      <c r="D35" s="7"/>
      <c r="E35" s="7"/>
      <c r="F35" s="7"/>
      <c r="G35" s="9"/>
      <c r="H35" s="10"/>
      <c r="I35" s="7"/>
      <c r="J35" s="11" t="s">
        <v>116</v>
      </c>
      <c r="K35" s="11" t="s">
        <v>83</v>
      </c>
      <c r="L35" s="11" t="s">
        <v>117</v>
      </c>
      <c r="M35" s="11" t="s">
        <v>118</v>
      </c>
      <c r="N35" s="12" t="s">
        <v>119</v>
      </c>
      <c r="O35" s="13">
        <v>246964</v>
      </c>
      <c r="P35" s="7"/>
      <c r="Q35" s="7"/>
      <c r="R35" s="7"/>
      <c r="S35" s="7"/>
      <c r="T35" s="7"/>
      <c r="U35" s="7"/>
      <c r="V35" s="7"/>
      <c r="W35" s="7"/>
      <c r="X35" s="8"/>
      <c r="Y35" s="14"/>
      <c r="Z35" s="14"/>
      <c r="AA35" s="7"/>
      <c r="AB35" s="7"/>
      <c r="AC35" s="7"/>
      <c r="AD35" s="7"/>
      <c r="AE35" s="7"/>
      <c r="AF35" s="15"/>
      <c r="AG35" s="8"/>
      <c r="AH35" s="8"/>
      <c r="AI35" s="10"/>
      <c r="AJ35" s="10"/>
      <c r="AK35" s="9"/>
      <c r="AL35" s="9"/>
      <c r="AM35" s="7"/>
      <c r="AN35" s="10"/>
      <c r="AO35" s="7"/>
      <c r="AP35" s="7"/>
      <c r="AQ35" s="7"/>
      <c r="AR35" s="7"/>
      <c r="AS35" s="7"/>
      <c r="AT35" s="7"/>
      <c r="AU35" s="10"/>
      <c r="AV35" s="7"/>
      <c r="AW35" s="10"/>
      <c r="AX35" s="10"/>
      <c r="AY35" s="10"/>
      <c r="AZ35" s="10"/>
      <c r="BA35" s="55" t="s">
        <v>92</v>
      </c>
      <c r="BB35" s="56">
        <v>43480</v>
      </c>
      <c r="BC35" s="56">
        <v>43465</v>
      </c>
      <c r="BD35" s="57"/>
    </row>
    <row r="36" spans="1:56" ht="30.75" thickBot="1">
      <c r="A36" s="7"/>
      <c r="B36" s="8"/>
      <c r="C36" s="8"/>
      <c r="D36" s="7"/>
      <c r="E36" s="7"/>
      <c r="F36" s="7"/>
      <c r="G36" s="9"/>
      <c r="H36" s="10"/>
      <c r="I36" s="7"/>
      <c r="J36" s="11" t="s">
        <v>221</v>
      </c>
      <c r="K36" s="11" t="s">
        <v>222</v>
      </c>
      <c r="L36" s="11" t="s">
        <v>223</v>
      </c>
      <c r="M36" s="11" t="s">
        <v>224</v>
      </c>
      <c r="N36" s="12" t="s">
        <v>225</v>
      </c>
      <c r="O36" s="26">
        <v>257956.16</v>
      </c>
      <c r="P36" s="7"/>
      <c r="Q36" s="7" t="s">
        <v>99</v>
      </c>
      <c r="R36" s="7" t="s">
        <v>100</v>
      </c>
      <c r="S36" s="7" t="s">
        <v>219</v>
      </c>
      <c r="T36" s="7" t="s">
        <v>102</v>
      </c>
      <c r="U36" s="7"/>
      <c r="V36" s="7"/>
      <c r="W36" s="7"/>
      <c r="X36" s="8"/>
      <c r="Y36" s="14"/>
      <c r="Z36" s="14"/>
      <c r="AA36" s="7"/>
      <c r="AB36" s="7"/>
      <c r="AC36" s="7"/>
      <c r="AD36" s="7"/>
      <c r="AE36" s="7"/>
      <c r="AF36" s="15"/>
      <c r="AG36" s="8"/>
      <c r="AH36" s="8"/>
      <c r="AI36" s="10"/>
      <c r="AJ36" s="10"/>
      <c r="AK36" s="9"/>
      <c r="AL36" s="9"/>
      <c r="AM36" s="7"/>
      <c r="AN36" s="10"/>
      <c r="AO36" s="7"/>
      <c r="AP36" s="7"/>
      <c r="AQ36" s="7"/>
      <c r="AR36" s="7"/>
      <c r="AS36" s="7"/>
      <c r="AT36" s="7"/>
      <c r="AU36" s="10"/>
      <c r="AV36" s="7"/>
      <c r="AW36" s="10"/>
      <c r="AX36" s="10"/>
      <c r="AY36" s="10"/>
      <c r="AZ36" s="10"/>
      <c r="BA36" s="55" t="s">
        <v>92</v>
      </c>
      <c r="BB36" s="56">
        <v>43480</v>
      </c>
      <c r="BC36" s="56">
        <v>43465</v>
      </c>
      <c r="BD36" s="57"/>
    </row>
    <row r="37" spans="1:56" ht="30.75" thickBot="1">
      <c r="A37" s="7">
        <v>2018</v>
      </c>
      <c r="B37" s="8">
        <v>43374</v>
      </c>
      <c r="C37" s="8">
        <v>43465</v>
      </c>
      <c r="D37" s="7" t="s">
        <v>54</v>
      </c>
      <c r="E37" s="7" t="s">
        <v>93</v>
      </c>
      <c r="F37" s="7" t="s">
        <v>226</v>
      </c>
      <c r="G37" s="9" t="s">
        <v>184</v>
      </c>
      <c r="H37" s="10" t="s">
        <v>227</v>
      </c>
      <c r="I37" s="7" t="s">
        <v>228</v>
      </c>
      <c r="J37" s="7" t="s">
        <v>229</v>
      </c>
      <c r="K37" s="7" t="s">
        <v>230</v>
      </c>
      <c r="L37" s="7" t="s">
        <v>231</v>
      </c>
      <c r="M37" s="7" t="s">
        <v>190</v>
      </c>
      <c r="N37" s="7" t="s">
        <v>191</v>
      </c>
      <c r="O37" s="22">
        <v>5402613</v>
      </c>
      <c r="P37" s="7" t="s">
        <v>229</v>
      </c>
      <c r="Q37" s="7" t="s">
        <v>230</v>
      </c>
      <c r="R37" s="7" t="s">
        <v>231</v>
      </c>
      <c r="S37" s="7" t="s">
        <v>190</v>
      </c>
      <c r="T37" s="7" t="s">
        <v>191</v>
      </c>
      <c r="U37" s="7" t="s">
        <v>192</v>
      </c>
      <c r="V37" s="7" t="s">
        <v>192</v>
      </c>
      <c r="W37" s="7" t="s">
        <v>226</v>
      </c>
      <c r="X37" s="8">
        <v>43419</v>
      </c>
      <c r="Y37" s="16">
        <f>5402613/1.16</f>
        <v>4657425</v>
      </c>
      <c r="Z37" s="16">
        <v>5402613</v>
      </c>
      <c r="AA37" s="7">
        <v>0</v>
      </c>
      <c r="AB37" s="7" t="s">
        <v>55</v>
      </c>
      <c r="AC37" s="7" t="s">
        <v>56</v>
      </c>
      <c r="AD37" s="7" t="s">
        <v>57</v>
      </c>
      <c r="AE37" s="7" t="s">
        <v>228</v>
      </c>
      <c r="AF37" s="25">
        <v>698613.75</v>
      </c>
      <c r="AG37" s="8">
        <v>43419</v>
      </c>
      <c r="AH37" s="8">
        <v>43465</v>
      </c>
      <c r="AI37" s="10" t="s">
        <v>232</v>
      </c>
      <c r="AJ37" s="10" t="s">
        <v>105</v>
      </c>
      <c r="AK37" s="9" t="s">
        <v>106</v>
      </c>
      <c r="AL37" s="9" t="s">
        <v>107</v>
      </c>
      <c r="AM37" s="7" t="s">
        <v>58</v>
      </c>
      <c r="AN37" s="10" t="s">
        <v>108</v>
      </c>
      <c r="AO37" s="7" t="s">
        <v>58</v>
      </c>
      <c r="AP37" s="7"/>
      <c r="AQ37" s="7" t="s">
        <v>109</v>
      </c>
      <c r="AR37" s="7">
        <v>0</v>
      </c>
      <c r="AS37" s="7" t="s">
        <v>60</v>
      </c>
      <c r="AT37" s="7">
        <v>0</v>
      </c>
      <c r="AU37" s="10" t="s">
        <v>110</v>
      </c>
      <c r="AV37" s="7" t="s">
        <v>194</v>
      </c>
      <c r="AW37" s="10" t="s">
        <v>112</v>
      </c>
      <c r="AX37" s="10" t="s">
        <v>113</v>
      </c>
      <c r="AY37" s="10" t="s">
        <v>114</v>
      </c>
      <c r="AZ37" s="10" t="s">
        <v>115</v>
      </c>
      <c r="BA37" s="55" t="s">
        <v>92</v>
      </c>
      <c r="BB37" s="56">
        <v>43480</v>
      </c>
      <c r="BC37" s="56">
        <v>43465</v>
      </c>
      <c r="BD37" s="57"/>
    </row>
    <row r="38" spans="1:56" ht="30.75" thickBot="1">
      <c r="A38" s="7"/>
      <c r="B38" s="8"/>
      <c r="C38" s="8"/>
      <c r="D38" s="7"/>
      <c r="E38" s="7"/>
      <c r="F38" s="7"/>
      <c r="G38" s="9"/>
      <c r="H38" s="10"/>
      <c r="I38" s="7"/>
      <c r="J38" s="7"/>
      <c r="K38" s="7"/>
      <c r="L38" s="7"/>
      <c r="M38" s="7"/>
      <c r="N38" s="7"/>
      <c r="O38" s="22"/>
      <c r="P38" s="7"/>
      <c r="Q38" s="7" t="s">
        <v>230</v>
      </c>
      <c r="R38" s="7" t="s">
        <v>231</v>
      </c>
      <c r="S38" s="7" t="s">
        <v>190</v>
      </c>
      <c r="T38" s="7" t="s">
        <v>191</v>
      </c>
      <c r="U38" s="7"/>
      <c r="V38" s="7"/>
      <c r="W38" s="7"/>
      <c r="X38" s="8"/>
      <c r="Y38" s="16"/>
      <c r="Z38" s="16"/>
      <c r="AA38" s="7"/>
      <c r="AB38" s="7"/>
      <c r="AC38" s="7"/>
      <c r="AD38" s="7"/>
      <c r="AE38" s="7"/>
      <c r="AF38" s="25"/>
      <c r="AG38" s="8"/>
      <c r="AH38" s="8"/>
      <c r="AI38" s="10"/>
      <c r="AJ38" s="10"/>
      <c r="AK38" s="9"/>
      <c r="AL38" s="9"/>
      <c r="AM38" s="7"/>
      <c r="AN38" s="10"/>
      <c r="AO38" s="7"/>
      <c r="AP38" s="7"/>
      <c r="AQ38" s="7"/>
      <c r="AR38" s="7"/>
      <c r="AS38" s="7"/>
      <c r="AT38" s="7"/>
      <c r="AU38" s="10"/>
      <c r="AV38" s="7"/>
      <c r="AW38" s="10"/>
      <c r="AX38" s="10"/>
      <c r="AY38" s="10"/>
      <c r="AZ38" s="10"/>
      <c r="BA38" s="55" t="s">
        <v>92</v>
      </c>
      <c r="BB38" s="56">
        <v>43480</v>
      </c>
      <c r="BC38" s="56">
        <v>43465</v>
      </c>
      <c r="BD38" s="57"/>
    </row>
    <row r="39" spans="1:56" ht="30.75" thickBot="1">
      <c r="A39" s="7"/>
      <c r="B39" s="8"/>
      <c r="C39" s="8"/>
      <c r="D39" s="7"/>
      <c r="E39" s="7"/>
      <c r="F39" s="7"/>
      <c r="G39" s="9"/>
      <c r="H39" s="10"/>
      <c r="I39" s="7"/>
      <c r="J39" s="11" t="s">
        <v>159</v>
      </c>
      <c r="K39" s="11" t="s">
        <v>160</v>
      </c>
      <c r="L39" s="11" t="s">
        <v>161</v>
      </c>
      <c r="M39" s="11" t="s">
        <v>162</v>
      </c>
      <c r="N39" s="12" t="s">
        <v>163</v>
      </c>
      <c r="O39" s="13">
        <v>5463599.95</v>
      </c>
      <c r="P39" s="7"/>
      <c r="Q39" s="7" t="s">
        <v>230</v>
      </c>
      <c r="R39" s="7" t="s">
        <v>231</v>
      </c>
      <c r="S39" s="7" t="s">
        <v>190</v>
      </c>
      <c r="T39" s="7" t="s">
        <v>191</v>
      </c>
      <c r="U39" s="7"/>
      <c r="V39" s="7"/>
      <c r="W39" s="7"/>
      <c r="X39" s="8"/>
      <c r="Y39" s="16"/>
      <c r="Z39" s="16"/>
      <c r="AA39" s="7"/>
      <c r="AB39" s="7"/>
      <c r="AC39" s="7"/>
      <c r="AD39" s="7"/>
      <c r="AE39" s="7"/>
      <c r="AF39" s="25"/>
      <c r="AG39" s="8"/>
      <c r="AH39" s="8"/>
      <c r="AI39" s="10"/>
      <c r="AJ39" s="10"/>
      <c r="AK39" s="9"/>
      <c r="AL39" s="9"/>
      <c r="AM39" s="7"/>
      <c r="AN39" s="10"/>
      <c r="AO39" s="7"/>
      <c r="AP39" s="7"/>
      <c r="AQ39" s="7"/>
      <c r="AR39" s="7"/>
      <c r="AS39" s="7"/>
      <c r="AT39" s="7"/>
      <c r="AU39" s="10"/>
      <c r="AV39" s="7"/>
      <c r="AW39" s="10"/>
      <c r="AX39" s="10"/>
      <c r="AY39" s="10"/>
      <c r="AZ39" s="10"/>
      <c r="BA39" s="55" t="s">
        <v>92</v>
      </c>
      <c r="BB39" s="56">
        <v>43480</v>
      </c>
      <c r="BC39" s="56">
        <v>43465</v>
      </c>
      <c r="BD39" s="57"/>
    </row>
    <row r="40" spans="1:56" ht="30.75" thickBot="1">
      <c r="A40" s="7">
        <v>2018</v>
      </c>
      <c r="B40" s="8">
        <v>43374</v>
      </c>
      <c r="C40" s="8">
        <v>43465</v>
      </c>
      <c r="D40" s="7" t="s">
        <v>54</v>
      </c>
      <c r="E40" s="7" t="s">
        <v>93</v>
      </c>
      <c r="F40" s="7" t="s">
        <v>233</v>
      </c>
      <c r="G40" s="9" t="s">
        <v>234</v>
      </c>
      <c r="H40" s="10" t="s">
        <v>235</v>
      </c>
      <c r="I40" s="7" t="s">
        <v>236</v>
      </c>
      <c r="J40" s="7" t="s">
        <v>237</v>
      </c>
      <c r="K40" s="7" t="s">
        <v>69</v>
      </c>
      <c r="L40" s="7" t="s">
        <v>238</v>
      </c>
      <c r="M40" s="7" t="s">
        <v>239</v>
      </c>
      <c r="N40" s="7" t="s">
        <v>240</v>
      </c>
      <c r="O40" s="22">
        <v>1788140</v>
      </c>
      <c r="P40" s="7" t="s">
        <v>237</v>
      </c>
      <c r="Q40" s="7" t="s">
        <v>69</v>
      </c>
      <c r="R40" s="7" t="s">
        <v>238</v>
      </c>
      <c r="S40" s="7" t="s">
        <v>239</v>
      </c>
      <c r="T40" s="7" t="s">
        <v>240</v>
      </c>
      <c r="U40" s="7" t="s">
        <v>241</v>
      </c>
      <c r="V40" s="7" t="s">
        <v>241</v>
      </c>
      <c r="W40" s="7" t="s">
        <v>233</v>
      </c>
      <c r="X40" s="8">
        <v>43419</v>
      </c>
      <c r="Y40" s="14">
        <f>1788140/1.16</f>
        <v>1541500</v>
      </c>
      <c r="Z40" s="14">
        <v>1788140</v>
      </c>
      <c r="AA40" s="7">
        <v>0</v>
      </c>
      <c r="AB40" s="7" t="s">
        <v>55</v>
      </c>
      <c r="AC40" s="7" t="s">
        <v>56</v>
      </c>
      <c r="AD40" s="7" t="s">
        <v>57</v>
      </c>
      <c r="AE40" s="7" t="s">
        <v>236</v>
      </c>
      <c r="AF40" s="25">
        <v>231225</v>
      </c>
      <c r="AG40" s="8">
        <v>43419</v>
      </c>
      <c r="AH40" s="8">
        <v>43465</v>
      </c>
      <c r="AI40" s="10" t="s">
        <v>242</v>
      </c>
      <c r="AJ40" s="10" t="s">
        <v>105</v>
      </c>
      <c r="AK40" s="9" t="s">
        <v>106</v>
      </c>
      <c r="AL40" s="9" t="s">
        <v>107</v>
      </c>
      <c r="AM40" s="7" t="s">
        <v>58</v>
      </c>
      <c r="AN40" s="10" t="s">
        <v>108</v>
      </c>
      <c r="AO40" s="7" t="s">
        <v>58</v>
      </c>
      <c r="AP40" s="7"/>
      <c r="AQ40" s="7" t="s">
        <v>109</v>
      </c>
      <c r="AR40" s="7">
        <v>0</v>
      </c>
      <c r="AS40" s="7" t="s">
        <v>60</v>
      </c>
      <c r="AT40" s="7">
        <v>0</v>
      </c>
      <c r="AU40" s="10" t="s">
        <v>110</v>
      </c>
      <c r="AV40" s="7" t="s">
        <v>243</v>
      </c>
      <c r="AW40" s="10" t="s">
        <v>112</v>
      </c>
      <c r="AX40" s="10" t="s">
        <v>113</v>
      </c>
      <c r="AY40" s="10" t="s">
        <v>114</v>
      </c>
      <c r="AZ40" s="10" t="s">
        <v>115</v>
      </c>
      <c r="BA40" s="55" t="s">
        <v>92</v>
      </c>
      <c r="BB40" s="56">
        <v>43480</v>
      </c>
      <c r="BC40" s="56">
        <v>43465</v>
      </c>
      <c r="BD40" s="57"/>
    </row>
    <row r="41" spans="1:56" ht="30.75" thickBot="1">
      <c r="A41" s="7"/>
      <c r="B41" s="8"/>
      <c r="C41" s="8"/>
      <c r="D41" s="7"/>
      <c r="E41" s="7"/>
      <c r="F41" s="7"/>
      <c r="G41" s="9"/>
      <c r="H41" s="10"/>
      <c r="I41" s="7"/>
      <c r="J41" s="7"/>
      <c r="K41" s="7"/>
      <c r="L41" s="7"/>
      <c r="M41" s="7"/>
      <c r="N41" s="7"/>
      <c r="O41" s="22"/>
      <c r="P41" s="7"/>
      <c r="Q41" s="7" t="s">
        <v>69</v>
      </c>
      <c r="R41" s="7" t="s">
        <v>238</v>
      </c>
      <c r="S41" s="7" t="s">
        <v>239</v>
      </c>
      <c r="T41" s="7" t="s">
        <v>240</v>
      </c>
      <c r="U41" s="7"/>
      <c r="V41" s="7"/>
      <c r="W41" s="7"/>
      <c r="X41" s="8"/>
      <c r="Y41" s="14"/>
      <c r="Z41" s="14"/>
      <c r="AA41" s="7"/>
      <c r="AB41" s="7"/>
      <c r="AC41" s="7"/>
      <c r="AD41" s="7"/>
      <c r="AE41" s="7"/>
      <c r="AF41" s="25"/>
      <c r="AG41" s="8"/>
      <c r="AH41" s="8"/>
      <c r="AI41" s="10"/>
      <c r="AJ41" s="10"/>
      <c r="AK41" s="9"/>
      <c r="AL41" s="9"/>
      <c r="AM41" s="7"/>
      <c r="AN41" s="10"/>
      <c r="AO41" s="7"/>
      <c r="AP41" s="7"/>
      <c r="AQ41" s="7"/>
      <c r="AR41" s="7"/>
      <c r="AS41" s="7"/>
      <c r="AT41" s="7"/>
      <c r="AU41" s="10"/>
      <c r="AV41" s="7"/>
      <c r="AW41" s="10"/>
      <c r="AX41" s="10"/>
      <c r="AY41" s="10"/>
      <c r="AZ41" s="10"/>
      <c r="BA41" s="55" t="s">
        <v>92</v>
      </c>
      <c r="BB41" s="56">
        <v>43480</v>
      </c>
      <c r="BC41" s="56">
        <v>43465</v>
      </c>
      <c r="BD41" s="57"/>
    </row>
    <row r="42" spans="1:56" ht="30.75" thickBot="1">
      <c r="A42" s="7"/>
      <c r="B42" s="8"/>
      <c r="C42" s="8"/>
      <c r="D42" s="7"/>
      <c r="E42" s="7"/>
      <c r="F42" s="7"/>
      <c r="G42" s="9"/>
      <c r="H42" s="10"/>
      <c r="I42" s="7"/>
      <c r="J42" s="27" t="s">
        <v>84</v>
      </c>
      <c r="K42" s="27" t="s">
        <v>85</v>
      </c>
      <c r="L42" s="27" t="s">
        <v>86</v>
      </c>
      <c r="M42" s="27" t="s">
        <v>87</v>
      </c>
      <c r="N42" s="12" t="s">
        <v>244</v>
      </c>
      <c r="O42" s="13">
        <v>1605434.2</v>
      </c>
      <c r="P42" s="7"/>
      <c r="Q42" s="7" t="s">
        <v>69</v>
      </c>
      <c r="R42" s="7" t="s">
        <v>238</v>
      </c>
      <c r="S42" s="7" t="s">
        <v>239</v>
      </c>
      <c r="T42" s="7" t="s">
        <v>240</v>
      </c>
      <c r="U42" s="7"/>
      <c r="V42" s="7"/>
      <c r="W42" s="7"/>
      <c r="X42" s="8"/>
      <c r="Y42" s="14"/>
      <c r="Z42" s="14"/>
      <c r="AA42" s="7"/>
      <c r="AB42" s="7"/>
      <c r="AC42" s="7"/>
      <c r="AD42" s="7"/>
      <c r="AE42" s="7"/>
      <c r="AF42" s="25"/>
      <c r="AG42" s="8"/>
      <c r="AH42" s="8"/>
      <c r="AI42" s="10"/>
      <c r="AJ42" s="10"/>
      <c r="AK42" s="9"/>
      <c r="AL42" s="9"/>
      <c r="AM42" s="7"/>
      <c r="AN42" s="10"/>
      <c r="AO42" s="7"/>
      <c r="AP42" s="7"/>
      <c r="AQ42" s="7"/>
      <c r="AR42" s="7"/>
      <c r="AS42" s="7"/>
      <c r="AT42" s="7"/>
      <c r="AU42" s="10"/>
      <c r="AV42" s="7"/>
      <c r="AW42" s="10"/>
      <c r="AX42" s="10"/>
      <c r="AY42" s="10"/>
      <c r="AZ42" s="10"/>
      <c r="BA42" s="55" t="s">
        <v>92</v>
      </c>
      <c r="BB42" s="56">
        <v>43480</v>
      </c>
      <c r="BC42" s="56">
        <v>43465</v>
      </c>
      <c r="BD42" s="57"/>
    </row>
    <row r="43" spans="1:56" ht="30.75" thickBot="1">
      <c r="A43" s="7">
        <v>2018</v>
      </c>
      <c r="B43" s="8">
        <v>43374</v>
      </c>
      <c r="C43" s="8">
        <v>43465</v>
      </c>
      <c r="D43" s="7" t="s">
        <v>54</v>
      </c>
      <c r="E43" s="7" t="s">
        <v>93</v>
      </c>
      <c r="F43" s="7" t="s">
        <v>245</v>
      </c>
      <c r="G43" s="9" t="s">
        <v>184</v>
      </c>
      <c r="H43" s="10" t="s">
        <v>246</v>
      </c>
      <c r="I43" s="7" t="s">
        <v>247</v>
      </c>
      <c r="J43" s="11" t="s">
        <v>248</v>
      </c>
      <c r="K43" s="11" t="s">
        <v>156</v>
      </c>
      <c r="L43" s="11" t="s">
        <v>249</v>
      </c>
      <c r="M43" s="11" t="s">
        <v>250</v>
      </c>
      <c r="N43" s="12" t="s">
        <v>251</v>
      </c>
      <c r="O43" s="13">
        <v>359948</v>
      </c>
      <c r="P43" s="7" t="s">
        <v>248</v>
      </c>
      <c r="Q43" s="7" t="s">
        <v>156</v>
      </c>
      <c r="R43" s="7" t="s">
        <v>249</v>
      </c>
      <c r="S43" s="7" t="s">
        <v>250</v>
      </c>
      <c r="T43" s="7" t="s">
        <v>251</v>
      </c>
      <c r="U43" s="7" t="s">
        <v>252</v>
      </c>
      <c r="V43" s="7" t="s">
        <v>252</v>
      </c>
      <c r="W43" s="7" t="s">
        <v>245</v>
      </c>
      <c r="X43" s="8">
        <v>43418</v>
      </c>
      <c r="Y43" s="16">
        <f>359948/1.16</f>
        <v>310300</v>
      </c>
      <c r="Z43" s="16">
        <v>359948</v>
      </c>
      <c r="AA43" s="7">
        <v>0</v>
      </c>
      <c r="AB43" s="7" t="s">
        <v>55</v>
      </c>
      <c r="AC43" s="7" t="s">
        <v>56</v>
      </c>
      <c r="AD43" s="7" t="s">
        <v>57</v>
      </c>
      <c r="AE43" s="7" t="s">
        <v>247</v>
      </c>
      <c r="AF43" s="16">
        <v>46545</v>
      </c>
      <c r="AG43" s="8">
        <v>43418</v>
      </c>
      <c r="AH43" s="8">
        <v>43465</v>
      </c>
      <c r="AI43" s="10" t="s">
        <v>253</v>
      </c>
      <c r="AJ43" s="10" t="s">
        <v>105</v>
      </c>
      <c r="AK43" s="9" t="s">
        <v>106</v>
      </c>
      <c r="AL43" s="9" t="s">
        <v>107</v>
      </c>
      <c r="AM43" s="7" t="s">
        <v>58</v>
      </c>
      <c r="AN43" s="10" t="s">
        <v>108</v>
      </c>
      <c r="AO43" s="7" t="s">
        <v>58</v>
      </c>
      <c r="AP43" s="7"/>
      <c r="AQ43" s="7" t="s">
        <v>109</v>
      </c>
      <c r="AR43" s="7">
        <v>0</v>
      </c>
      <c r="AS43" s="7" t="s">
        <v>60</v>
      </c>
      <c r="AT43" s="7">
        <v>0</v>
      </c>
      <c r="AU43" s="10" t="s">
        <v>110</v>
      </c>
      <c r="AV43" s="7" t="s">
        <v>254</v>
      </c>
      <c r="AW43" s="10" t="s">
        <v>112</v>
      </c>
      <c r="AX43" s="10" t="s">
        <v>113</v>
      </c>
      <c r="AY43" s="10" t="s">
        <v>114</v>
      </c>
      <c r="AZ43" s="10" t="s">
        <v>115</v>
      </c>
      <c r="BA43" s="55" t="s">
        <v>92</v>
      </c>
      <c r="BB43" s="56">
        <v>43480</v>
      </c>
      <c r="BC43" s="56">
        <v>43465</v>
      </c>
      <c r="BD43" s="57"/>
    </row>
    <row r="44" spans="1:56" ht="30.75" thickBot="1">
      <c r="A44" s="7"/>
      <c r="B44" s="8"/>
      <c r="C44" s="8"/>
      <c r="D44" s="7"/>
      <c r="E44" s="7"/>
      <c r="F44" s="7"/>
      <c r="G44" s="9"/>
      <c r="H44" s="10"/>
      <c r="I44" s="7"/>
      <c r="J44" s="7" t="s">
        <v>255</v>
      </c>
      <c r="K44" s="7" t="s">
        <v>156</v>
      </c>
      <c r="L44" s="7" t="s">
        <v>256</v>
      </c>
      <c r="M44" s="7" t="s">
        <v>257</v>
      </c>
      <c r="N44" s="7" t="s">
        <v>258</v>
      </c>
      <c r="O44" s="22">
        <v>412484.4</v>
      </c>
      <c r="P44" s="7"/>
      <c r="Q44" s="7" t="s">
        <v>156</v>
      </c>
      <c r="R44" s="7" t="s">
        <v>249</v>
      </c>
      <c r="S44" s="7" t="s">
        <v>250</v>
      </c>
      <c r="T44" s="7" t="s">
        <v>251</v>
      </c>
      <c r="U44" s="7"/>
      <c r="V44" s="7"/>
      <c r="W44" s="7"/>
      <c r="X44" s="8"/>
      <c r="Y44" s="16"/>
      <c r="Z44" s="16"/>
      <c r="AA44" s="7"/>
      <c r="AB44" s="7"/>
      <c r="AC44" s="7"/>
      <c r="AD44" s="7"/>
      <c r="AE44" s="7"/>
      <c r="AF44" s="16"/>
      <c r="AG44" s="8"/>
      <c r="AH44" s="8"/>
      <c r="AI44" s="10"/>
      <c r="AJ44" s="10"/>
      <c r="AK44" s="9"/>
      <c r="AL44" s="9"/>
      <c r="AM44" s="7"/>
      <c r="AN44" s="10"/>
      <c r="AO44" s="7"/>
      <c r="AP44" s="7"/>
      <c r="AQ44" s="7"/>
      <c r="AR44" s="7"/>
      <c r="AS44" s="7"/>
      <c r="AT44" s="7"/>
      <c r="AU44" s="10"/>
      <c r="AV44" s="7"/>
      <c r="AW44" s="10"/>
      <c r="AX44" s="10"/>
      <c r="AY44" s="10"/>
      <c r="AZ44" s="10"/>
      <c r="BA44" s="55" t="s">
        <v>92</v>
      </c>
      <c r="BB44" s="56">
        <v>43480</v>
      </c>
      <c r="BC44" s="56">
        <v>43465</v>
      </c>
      <c r="BD44" s="57"/>
    </row>
    <row r="45" spans="1:56" ht="30.75" thickBot="1">
      <c r="A45" s="7"/>
      <c r="B45" s="8"/>
      <c r="C45" s="8"/>
      <c r="D45" s="7"/>
      <c r="E45" s="7"/>
      <c r="F45" s="7"/>
      <c r="G45" s="9"/>
      <c r="H45" s="10"/>
      <c r="I45" s="7"/>
      <c r="J45" s="7"/>
      <c r="K45" s="7"/>
      <c r="L45" s="7"/>
      <c r="M45" s="7"/>
      <c r="N45" s="7"/>
      <c r="O45" s="22"/>
      <c r="P45" s="7"/>
      <c r="Q45" s="7" t="s">
        <v>156</v>
      </c>
      <c r="R45" s="7" t="s">
        <v>249</v>
      </c>
      <c r="S45" s="7" t="s">
        <v>250</v>
      </c>
      <c r="T45" s="7" t="s">
        <v>251</v>
      </c>
      <c r="U45" s="7"/>
      <c r="V45" s="7"/>
      <c r="W45" s="7"/>
      <c r="X45" s="8"/>
      <c r="Y45" s="16"/>
      <c r="Z45" s="16"/>
      <c r="AA45" s="7"/>
      <c r="AB45" s="7"/>
      <c r="AC45" s="7"/>
      <c r="AD45" s="7"/>
      <c r="AE45" s="7"/>
      <c r="AF45" s="16"/>
      <c r="AG45" s="8"/>
      <c r="AH45" s="8"/>
      <c r="AI45" s="10"/>
      <c r="AJ45" s="10"/>
      <c r="AK45" s="9"/>
      <c r="AL45" s="9"/>
      <c r="AM45" s="7"/>
      <c r="AN45" s="10"/>
      <c r="AO45" s="7"/>
      <c r="AP45" s="7"/>
      <c r="AQ45" s="7"/>
      <c r="AR45" s="7"/>
      <c r="AS45" s="7"/>
      <c r="AT45" s="7"/>
      <c r="AU45" s="10"/>
      <c r="AV45" s="7"/>
      <c r="AW45" s="10"/>
      <c r="AX45" s="10"/>
      <c r="AY45" s="10"/>
      <c r="AZ45" s="10"/>
      <c r="BA45" s="55" t="s">
        <v>92</v>
      </c>
      <c r="BB45" s="56">
        <v>43480</v>
      </c>
      <c r="BC45" s="56">
        <v>43465</v>
      </c>
      <c r="BD45" s="57"/>
    </row>
    <row r="46" spans="1:56" ht="30.75" thickBot="1">
      <c r="A46" s="7">
        <v>2018</v>
      </c>
      <c r="B46" s="8">
        <v>43374</v>
      </c>
      <c r="C46" s="8">
        <v>43465</v>
      </c>
      <c r="D46" s="7" t="s">
        <v>54</v>
      </c>
      <c r="E46" s="7" t="s">
        <v>93</v>
      </c>
      <c r="F46" s="7" t="s">
        <v>259</v>
      </c>
      <c r="G46" s="9" t="s">
        <v>95</v>
      </c>
      <c r="H46" s="20" t="s">
        <v>260</v>
      </c>
      <c r="I46" s="7" t="s">
        <v>261</v>
      </c>
      <c r="J46" s="11" t="s">
        <v>147</v>
      </c>
      <c r="K46" s="11" t="s">
        <v>99</v>
      </c>
      <c r="L46" s="11" t="s">
        <v>262</v>
      </c>
      <c r="M46" s="11" t="s">
        <v>101</v>
      </c>
      <c r="N46" s="12" t="s">
        <v>102</v>
      </c>
      <c r="O46" s="13">
        <v>78360.32</v>
      </c>
      <c r="P46" s="7" t="s">
        <v>147</v>
      </c>
      <c r="Q46" s="7" t="s">
        <v>99</v>
      </c>
      <c r="R46" s="7" t="s">
        <v>262</v>
      </c>
      <c r="S46" s="7" t="s">
        <v>101</v>
      </c>
      <c r="T46" s="7" t="s">
        <v>102</v>
      </c>
      <c r="U46" s="7" t="s">
        <v>263</v>
      </c>
      <c r="V46" s="7" t="s">
        <v>263</v>
      </c>
      <c r="W46" s="7" t="s">
        <v>259</v>
      </c>
      <c r="X46" s="8">
        <v>43418</v>
      </c>
      <c r="Y46" s="21">
        <f>78360.32/1.16</f>
        <v>67552.00000000001</v>
      </c>
      <c r="Z46" s="14">
        <v>78360.32</v>
      </c>
      <c r="AA46" s="7">
        <v>0</v>
      </c>
      <c r="AB46" s="7" t="s">
        <v>55</v>
      </c>
      <c r="AC46" s="7" t="s">
        <v>56</v>
      </c>
      <c r="AD46" s="7" t="s">
        <v>57</v>
      </c>
      <c r="AE46" s="7" t="s">
        <v>261</v>
      </c>
      <c r="AF46" s="15">
        <v>0</v>
      </c>
      <c r="AG46" s="8">
        <v>43418</v>
      </c>
      <c r="AH46" s="8">
        <v>43465</v>
      </c>
      <c r="AI46" s="10" t="s">
        <v>264</v>
      </c>
      <c r="AJ46" s="10" t="s">
        <v>105</v>
      </c>
      <c r="AK46" s="9" t="s">
        <v>106</v>
      </c>
      <c r="AL46" s="7" t="s">
        <v>107</v>
      </c>
      <c r="AM46" s="7" t="s">
        <v>58</v>
      </c>
      <c r="AN46" s="10" t="s">
        <v>108</v>
      </c>
      <c r="AO46" s="7" t="s">
        <v>58</v>
      </c>
      <c r="AP46" s="7"/>
      <c r="AQ46" s="7" t="s">
        <v>109</v>
      </c>
      <c r="AR46" s="7">
        <v>0</v>
      </c>
      <c r="AS46" s="7" t="s">
        <v>60</v>
      </c>
      <c r="AT46" s="28">
        <v>0</v>
      </c>
      <c r="AU46" s="10" t="s">
        <v>110</v>
      </c>
      <c r="AV46" s="7" t="s">
        <v>265</v>
      </c>
      <c r="AW46" s="10" t="s">
        <v>112</v>
      </c>
      <c r="AX46" s="10" t="s">
        <v>61</v>
      </c>
      <c r="AY46" s="10" t="s">
        <v>62</v>
      </c>
      <c r="AZ46" s="10" t="s">
        <v>63</v>
      </c>
      <c r="BA46" s="55" t="s">
        <v>92</v>
      </c>
      <c r="BB46" s="56">
        <v>43480</v>
      </c>
      <c r="BC46" s="56">
        <v>43465</v>
      </c>
      <c r="BD46" s="57"/>
    </row>
    <row r="47" spans="1:56" ht="30.75" thickBot="1">
      <c r="A47" s="7"/>
      <c r="B47" s="8"/>
      <c r="C47" s="8"/>
      <c r="D47" s="7"/>
      <c r="E47" s="7"/>
      <c r="F47" s="7"/>
      <c r="G47" s="9"/>
      <c r="H47" s="20"/>
      <c r="I47" s="7"/>
      <c r="J47" s="11" t="s">
        <v>120</v>
      </c>
      <c r="K47" s="11" t="s">
        <v>68</v>
      </c>
      <c r="L47" s="11" t="s">
        <v>122</v>
      </c>
      <c r="M47" s="11" t="s">
        <v>123</v>
      </c>
      <c r="N47" s="12" t="s">
        <v>124</v>
      </c>
      <c r="O47" s="13">
        <v>65667.6</v>
      </c>
      <c r="P47" s="7"/>
      <c r="Q47" s="7" t="s">
        <v>99</v>
      </c>
      <c r="R47" s="7" t="s">
        <v>262</v>
      </c>
      <c r="S47" s="7" t="s">
        <v>101</v>
      </c>
      <c r="T47" s="7" t="s">
        <v>102</v>
      </c>
      <c r="U47" s="7"/>
      <c r="V47" s="7"/>
      <c r="W47" s="7"/>
      <c r="X47" s="8"/>
      <c r="Y47" s="21"/>
      <c r="Z47" s="14"/>
      <c r="AA47" s="7"/>
      <c r="AB47" s="7"/>
      <c r="AC47" s="7"/>
      <c r="AD47" s="7"/>
      <c r="AE47" s="7"/>
      <c r="AF47" s="15"/>
      <c r="AG47" s="8"/>
      <c r="AH47" s="8"/>
      <c r="AI47" s="10"/>
      <c r="AJ47" s="10"/>
      <c r="AK47" s="9"/>
      <c r="AL47" s="7"/>
      <c r="AM47" s="7"/>
      <c r="AN47" s="10"/>
      <c r="AO47" s="7"/>
      <c r="AP47" s="7"/>
      <c r="AQ47" s="7"/>
      <c r="AR47" s="7"/>
      <c r="AS47" s="7"/>
      <c r="AT47" s="28"/>
      <c r="AU47" s="10"/>
      <c r="AV47" s="7"/>
      <c r="AW47" s="10"/>
      <c r="AX47" s="10"/>
      <c r="AY47" s="10"/>
      <c r="AZ47" s="10"/>
      <c r="BA47" s="55" t="s">
        <v>92</v>
      </c>
      <c r="BB47" s="56">
        <v>43480</v>
      </c>
      <c r="BC47" s="56">
        <v>43465</v>
      </c>
      <c r="BD47" s="57"/>
    </row>
    <row r="48" spans="1:56" ht="30.75" thickBot="1">
      <c r="A48" s="7"/>
      <c r="B48" s="8"/>
      <c r="C48" s="8"/>
      <c r="D48" s="7"/>
      <c r="E48" s="7"/>
      <c r="F48" s="7"/>
      <c r="G48" s="9"/>
      <c r="H48" s="20"/>
      <c r="I48" s="7"/>
      <c r="J48" s="11" t="s">
        <v>266</v>
      </c>
      <c r="K48" s="11" t="s">
        <v>267</v>
      </c>
      <c r="L48" s="11" t="s">
        <v>268</v>
      </c>
      <c r="M48" s="11" t="s">
        <v>269</v>
      </c>
      <c r="N48" s="12" t="s">
        <v>270</v>
      </c>
      <c r="O48" s="13">
        <v>49703.68</v>
      </c>
      <c r="P48" s="7"/>
      <c r="Q48" s="7"/>
      <c r="R48" s="7"/>
      <c r="S48" s="7"/>
      <c r="T48" s="7"/>
      <c r="U48" s="7"/>
      <c r="V48" s="7"/>
      <c r="W48" s="7"/>
      <c r="X48" s="8"/>
      <c r="Y48" s="21"/>
      <c r="Z48" s="14"/>
      <c r="AA48" s="7"/>
      <c r="AB48" s="7"/>
      <c r="AC48" s="7"/>
      <c r="AD48" s="7"/>
      <c r="AE48" s="7"/>
      <c r="AF48" s="15"/>
      <c r="AG48" s="8"/>
      <c r="AH48" s="8"/>
      <c r="AI48" s="10"/>
      <c r="AJ48" s="10"/>
      <c r="AK48" s="9"/>
      <c r="AL48" s="7"/>
      <c r="AM48" s="7"/>
      <c r="AN48" s="10"/>
      <c r="AO48" s="7"/>
      <c r="AP48" s="7"/>
      <c r="AQ48" s="7"/>
      <c r="AR48" s="7"/>
      <c r="AS48" s="7"/>
      <c r="AT48" s="28"/>
      <c r="AU48" s="10"/>
      <c r="AV48" s="7"/>
      <c r="AW48" s="10"/>
      <c r="AX48" s="10"/>
      <c r="AY48" s="10"/>
      <c r="AZ48" s="10"/>
      <c r="BA48" s="55" t="s">
        <v>92</v>
      </c>
      <c r="BB48" s="56">
        <v>43480</v>
      </c>
      <c r="BC48" s="56">
        <v>43465</v>
      </c>
      <c r="BD48" s="57"/>
    </row>
    <row r="49" spans="1:56" ht="30.75" thickBot="1">
      <c r="A49" s="7"/>
      <c r="B49" s="8"/>
      <c r="C49" s="8"/>
      <c r="D49" s="7"/>
      <c r="E49" s="7"/>
      <c r="F49" s="7"/>
      <c r="G49" s="9"/>
      <c r="H49" s="9"/>
      <c r="I49" s="7"/>
      <c r="J49" s="11" t="s">
        <v>271</v>
      </c>
      <c r="K49" s="11" t="s">
        <v>272</v>
      </c>
      <c r="L49" s="11" t="s">
        <v>273</v>
      </c>
      <c r="M49" s="11" t="s">
        <v>274</v>
      </c>
      <c r="N49" s="12" t="s">
        <v>275</v>
      </c>
      <c r="O49" s="13">
        <v>27451.4</v>
      </c>
      <c r="P49" s="7"/>
      <c r="Q49" s="7" t="s">
        <v>99</v>
      </c>
      <c r="R49" s="7" t="s">
        <v>262</v>
      </c>
      <c r="S49" s="7" t="s">
        <v>101</v>
      </c>
      <c r="T49" s="7" t="s">
        <v>102</v>
      </c>
      <c r="U49" s="7"/>
      <c r="V49" s="7"/>
      <c r="W49" s="7"/>
      <c r="X49" s="8"/>
      <c r="Y49" s="21"/>
      <c r="Z49" s="14"/>
      <c r="AA49" s="7"/>
      <c r="AB49" s="7"/>
      <c r="AC49" s="7"/>
      <c r="AD49" s="7"/>
      <c r="AE49" s="7"/>
      <c r="AF49" s="15"/>
      <c r="AG49" s="8"/>
      <c r="AH49" s="7"/>
      <c r="AI49" s="10"/>
      <c r="AJ49" s="10"/>
      <c r="AK49" s="9"/>
      <c r="AL49" s="7"/>
      <c r="AM49" s="7"/>
      <c r="AN49" s="10"/>
      <c r="AO49" s="7"/>
      <c r="AP49" s="7"/>
      <c r="AQ49" s="7"/>
      <c r="AR49" s="7"/>
      <c r="AS49" s="7"/>
      <c r="AT49" s="28"/>
      <c r="AU49" s="10"/>
      <c r="AV49" s="7"/>
      <c r="AW49" s="10"/>
      <c r="AX49" s="10"/>
      <c r="AY49" s="10"/>
      <c r="AZ49" s="10"/>
      <c r="BA49" s="55" t="s">
        <v>92</v>
      </c>
      <c r="BB49" s="56">
        <v>43480</v>
      </c>
      <c r="BC49" s="56">
        <v>43465</v>
      </c>
      <c r="BD49" s="57"/>
    </row>
    <row r="50" spans="1:56" ht="30.75" thickBot="1">
      <c r="A50" s="7">
        <v>2018</v>
      </c>
      <c r="B50" s="8">
        <v>43374</v>
      </c>
      <c r="C50" s="8">
        <v>43465</v>
      </c>
      <c r="D50" s="7" t="s">
        <v>54</v>
      </c>
      <c r="E50" s="7" t="s">
        <v>93</v>
      </c>
      <c r="F50" s="7" t="s">
        <v>276</v>
      </c>
      <c r="G50" s="7" t="s">
        <v>184</v>
      </c>
      <c r="H50" s="10" t="s">
        <v>277</v>
      </c>
      <c r="I50" s="7" t="s">
        <v>278</v>
      </c>
      <c r="J50" s="29" t="s">
        <v>279</v>
      </c>
      <c r="K50" s="29" t="s">
        <v>280</v>
      </c>
      <c r="L50" s="29" t="s">
        <v>281</v>
      </c>
      <c r="M50" s="11" t="s">
        <v>282</v>
      </c>
      <c r="N50" s="12" t="s">
        <v>283</v>
      </c>
      <c r="O50" s="24">
        <v>380553.52</v>
      </c>
      <c r="P50" s="7" t="s">
        <v>279</v>
      </c>
      <c r="Q50" s="7" t="s">
        <v>280</v>
      </c>
      <c r="R50" s="7" t="s">
        <v>281</v>
      </c>
      <c r="S50" s="7" t="s">
        <v>282</v>
      </c>
      <c r="T50" s="7" t="s">
        <v>283</v>
      </c>
      <c r="U50" s="7" t="s">
        <v>103</v>
      </c>
      <c r="V50" s="7" t="s">
        <v>103</v>
      </c>
      <c r="W50" s="7" t="s">
        <v>276</v>
      </c>
      <c r="X50" s="8">
        <v>43418</v>
      </c>
      <c r="Y50" s="18">
        <f>380553.52/1.16</f>
        <v>328063.37931034487</v>
      </c>
      <c r="Z50" s="18">
        <v>380553.52</v>
      </c>
      <c r="AA50" s="7">
        <v>0</v>
      </c>
      <c r="AB50" s="7" t="s">
        <v>55</v>
      </c>
      <c r="AC50" s="7" t="s">
        <v>56</v>
      </c>
      <c r="AD50" s="7" t="s">
        <v>57</v>
      </c>
      <c r="AE50" s="7" t="s">
        <v>278</v>
      </c>
      <c r="AF50" s="14">
        <f>(Z50/1.16)*0.15</f>
        <v>49209.50689655173</v>
      </c>
      <c r="AG50" s="8">
        <v>43418</v>
      </c>
      <c r="AH50" s="8">
        <v>43465</v>
      </c>
      <c r="AI50" s="10" t="s">
        <v>284</v>
      </c>
      <c r="AJ50" s="10" t="s">
        <v>105</v>
      </c>
      <c r="AK50" s="7" t="s">
        <v>106</v>
      </c>
      <c r="AL50" s="7" t="s">
        <v>107</v>
      </c>
      <c r="AM50" s="7" t="s">
        <v>58</v>
      </c>
      <c r="AN50" s="10" t="s">
        <v>108</v>
      </c>
      <c r="AO50" s="7" t="s">
        <v>58</v>
      </c>
      <c r="AP50" s="7"/>
      <c r="AQ50" s="7" t="s">
        <v>109</v>
      </c>
      <c r="AR50" s="7">
        <v>0</v>
      </c>
      <c r="AS50" s="7" t="s">
        <v>60</v>
      </c>
      <c r="AT50" s="7">
        <v>0</v>
      </c>
      <c r="AU50" s="10" t="s">
        <v>110</v>
      </c>
      <c r="AV50" s="7" t="s">
        <v>111</v>
      </c>
      <c r="AW50" s="10" t="s">
        <v>112</v>
      </c>
      <c r="AX50" s="10" t="s">
        <v>113</v>
      </c>
      <c r="AY50" s="10" t="s">
        <v>114</v>
      </c>
      <c r="AZ50" s="10" t="s">
        <v>115</v>
      </c>
      <c r="BA50" s="55" t="s">
        <v>92</v>
      </c>
      <c r="BB50" s="56">
        <v>43480</v>
      </c>
      <c r="BC50" s="56">
        <v>43465</v>
      </c>
      <c r="BD50" s="57"/>
    </row>
    <row r="51" spans="1:56" ht="30.75" thickBot="1">
      <c r="A51" s="7"/>
      <c r="B51" s="8"/>
      <c r="C51" s="8"/>
      <c r="D51" s="7"/>
      <c r="E51" s="7"/>
      <c r="F51" s="7"/>
      <c r="G51" s="7"/>
      <c r="H51" s="7"/>
      <c r="I51" s="7"/>
      <c r="J51" s="27" t="s">
        <v>285</v>
      </c>
      <c r="K51" s="27" t="s">
        <v>286</v>
      </c>
      <c r="L51" s="27"/>
      <c r="M51" s="30" t="s">
        <v>287</v>
      </c>
      <c r="N51" s="12" t="s">
        <v>288</v>
      </c>
      <c r="O51" s="26">
        <v>222116.8</v>
      </c>
      <c r="P51" s="7"/>
      <c r="Q51" s="7"/>
      <c r="R51" s="7"/>
      <c r="S51" s="7"/>
      <c r="T51" s="7"/>
      <c r="U51" s="7"/>
      <c r="V51" s="7"/>
      <c r="W51" s="7"/>
      <c r="X51" s="7"/>
      <c r="Y51" s="18"/>
      <c r="Z51" s="18"/>
      <c r="AA51" s="7"/>
      <c r="AB51" s="7"/>
      <c r="AC51" s="7"/>
      <c r="AD51" s="7"/>
      <c r="AE51" s="7"/>
      <c r="AF51" s="14"/>
      <c r="AG51" s="7"/>
      <c r="AH51" s="7"/>
      <c r="AI51" s="7"/>
      <c r="AJ51" s="10"/>
      <c r="AK51" s="7"/>
      <c r="AL51" s="7"/>
      <c r="AM51" s="7"/>
      <c r="AN51" s="10"/>
      <c r="AO51" s="7"/>
      <c r="AP51" s="7"/>
      <c r="AQ51" s="7"/>
      <c r="AR51" s="7"/>
      <c r="AS51" s="7"/>
      <c r="AT51" s="7"/>
      <c r="AU51" s="10"/>
      <c r="AV51" s="7"/>
      <c r="AW51" s="10"/>
      <c r="AX51" s="10"/>
      <c r="AY51" s="10"/>
      <c r="AZ51" s="10"/>
      <c r="BA51" s="55" t="s">
        <v>92</v>
      </c>
      <c r="BB51" s="56">
        <v>43480</v>
      </c>
      <c r="BC51" s="56">
        <v>43465</v>
      </c>
      <c r="BD51" s="57"/>
    </row>
    <row r="52" spans="1:56" ht="30.75" thickBot="1">
      <c r="A52" s="7"/>
      <c r="B52" s="8"/>
      <c r="C52" s="8"/>
      <c r="D52" s="7"/>
      <c r="E52" s="7"/>
      <c r="F52" s="7"/>
      <c r="G52" s="7"/>
      <c r="H52" s="7"/>
      <c r="I52" s="7"/>
      <c r="J52" s="27" t="s">
        <v>289</v>
      </c>
      <c r="K52" s="27" t="s">
        <v>280</v>
      </c>
      <c r="L52" s="27" t="s">
        <v>290</v>
      </c>
      <c r="M52" s="30" t="s">
        <v>291</v>
      </c>
      <c r="N52" s="12" t="s">
        <v>292</v>
      </c>
      <c r="O52" s="26">
        <v>425592.4</v>
      </c>
      <c r="P52" s="7"/>
      <c r="Q52" s="7"/>
      <c r="R52" s="7"/>
      <c r="S52" s="7"/>
      <c r="T52" s="7"/>
      <c r="U52" s="7"/>
      <c r="V52" s="7"/>
      <c r="W52" s="7"/>
      <c r="X52" s="7"/>
      <c r="Y52" s="18"/>
      <c r="Z52" s="18"/>
      <c r="AA52" s="7"/>
      <c r="AB52" s="7"/>
      <c r="AC52" s="7"/>
      <c r="AD52" s="7"/>
      <c r="AE52" s="7"/>
      <c r="AF52" s="14"/>
      <c r="AG52" s="7"/>
      <c r="AH52" s="7"/>
      <c r="AI52" s="7"/>
      <c r="AJ52" s="10"/>
      <c r="AK52" s="7"/>
      <c r="AL52" s="7"/>
      <c r="AM52" s="7"/>
      <c r="AN52" s="10"/>
      <c r="AO52" s="7"/>
      <c r="AP52" s="7"/>
      <c r="AQ52" s="7"/>
      <c r="AR52" s="7"/>
      <c r="AS52" s="7"/>
      <c r="AT52" s="7"/>
      <c r="AU52" s="10"/>
      <c r="AV52" s="7"/>
      <c r="AW52" s="10"/>
      <c r="AX52" s="10"/>
      <c r="AY52" s="10"/>
      <c r="AZ52" s="10"/>
      <c r="BA52" s="55" t="s">
        <v>92</v>
      </c>
      <c r="BB52" s="56">
        <v>43480</v>
      </c>
      <c r="BC52" s="56">
        <v>43465</v>
      </c>
      <c r="BD52" s="57"/>
    </row>
    <row r="53" spans="1:56" ht="30.75" thickBot="1">
      <c r="A53" s="7">
        <v>2018</v>
      </c>
      <c r="B53" s="8">
        <v>43374</v>
      </c>
      <c r="C53" s="8">
        <v>43465</v>
      </c>
      <c r="D53" s="7" t="s">
        <v>54</v>
      </c>
      <c r="E53" s="7" t="s">
        <v>93</v>
      </c>
      <c r="F53" s="7" t="s">
        <v>293</v>
      </c>
      <c r="G53" s="7" t="s">
        <v>184</v>
      </c>
      <c r="H53" s="10" t="s">
        <v>294</v>
      </c>
      <c r="I53" s="7" t="s">
        <v>295</v>
      </c>
      <c r="J53" s="27" t="s">
        <v>296</v>
      </c>
      <c r="K53" s="27" t="s">
        <v>176</v>
      </c>
      <c r="L53" s="27" t="s">
        <v>297</v>
      </c>
      <c r="M53" s="27" t="s">
        <v>298</v>
      </c>
      <c r="N53" s="12" t="s">
        <v>299</v>
      </c>
      <c r="O53" s="24">
        <v>225040</v>
      </c>
      <c r="P53" s="9" t="s">
        <v>296</v>
      </c>
      <c r="Q53" s="9" t="s">
        <v>176</v>
      </c>
      <c r="R53" s="9" t="s">
        <v>297</v>
      </c>
      <c r="S53" s="9" t="s">
        <v>298</v>
      </c>
      <c r="T53" s="9" t="s">
        <v>299</v>
      </c>
      <c r="U53" s="7" t="s">
        <v>103</v>
      </c>
      <c r="V53" s="7" t="s">
        <v>103</v>
      </c>
      <c r="W53" s="7" t="s">
        <v>300</v>
      </c>
      <c r="X53" s="8">
        <v>43418</v>
      </c>
      <c r="Y53" s="18">
        <f>225040/1.16</f>
        <v>194000</v>
      </c>
      <c r="Z53" s="18">
        <v>225040</v>
      </c>
      <c r="AA53" s="7">
        <v>0</v>
      </c>
      <c r="AB53" s="7" t="s">
        <v>55</v>
      </c>
      <c r="AC53" s="7" t="s">
        <v>56</v>
      </c>
      <c r="AD53" s="7" t="s">
        <v>57</v>
      </c>
      <c r="AE53" s="7" t="s">
        <v>295</v>
      </c>
      <c r="AF53" s="18">
        <v>29100</v>
      </c>
      <c r="AG53" s="8">
        <v>43418</v>
      </c>
      <c r="AH53" s="8">
        <v>43465</v>
      </c>
      <c r="AI53" s="10" t="s">
        <v>301</v>
      </c>
      <c r="AJ53" s="10" t="s">
        <v>105</v>
      </c>
      <c r="AK53" s="7" t="s">
        <v>106</v>
      </c>
      <c r="AL53" s="7" t="s">
        <v>107</v>
      </c>
      <c r="AM53" s="7" t="s">
        <v>58</v>
      </c>
      <c r="AN53" s="10" t="s">
        <v>108</v>
      </c>
      <c r="AO53" s="7" t="s">
        <v>58</v>
      </c>
      <c r="AP53" s="7"/>
      <c r="AQ53" s="7" t="s">
        <v>109</v>
      </c>
      <c r="AR53" s="7">
        <v>0</v>
      </c>
      <c r="AS53" s="7" t="s">
        <v>60</v>
      </c>
      <c r="AT53" s="7">
        <v>0</v>
      </c>
      <c r="AU53" s="10" t="s">
        <v>110</v>
      </c>
      <c r="AV53" s="7" t="s">
        <v>111</v>
      </c>
      <c r="AW53" s="10" t="s">
        <v>112</v>
      </c>
      <c r="AX53" s="10" t="s">
        <v>113</v>
      </c>
      <c r="AY53" s="10" t="s">
        <v>114</v>
      </c>
      <c r="AZ53" s="10" t="s">
        <v>115</v>
      </c>
      <c r="BA53" s="55" t="s">
        <v>92</v>
      </c>
      <c r="BB53" s="56">
        <v>43480</v>
      </c>
      <c r="BC53" s="56">
        <v>43465</v>
      </c>
      <c r="BD53" s="57"/>
    </row>
    <row r="54" spans="1:56" ht="30.75" thickBot="1">
      <c r="A54" s="7"/>
      <c r="B54" s="7"/>
      <c r="C54" s="7"/>
      <c r="D54" s="7"/>
      <c r="E54" s="7"/>
      <c r="F54" s="7"/>
      <c r="G54" s="7"/>
      <c r="H54" s="7"/>
      <c r="I54" s="7"/>
      <c r="J54" s="9" t="s">
        <v>302</v>
      </c>
      <c r="K54" s="9" t="s">
        <v>303</v>
      </c>
      <c r="L54" s="9" t="s">
        <v>72</v>
      </c>
      <c r="M54" s="9" t="s">
        <v>304</v>
      </c>
      <c r="N54" s="9" t="s">
        <v>305</v>
      </c>
      <c r="O54" s="31">
        <v>340460</v>
      </c>
      <c r="P54" s="9"/>
      <c r="Q54" s="9" t="s">
        <v>176</v>
      </c>
      <c r="R54" s="9" t="s">
        <v>297</v>
      </c>
      <c r="S54" s="9" t="s">
        <v>298</v>
      </c>
      <c r="T54" s="9" t="s">
        <v>299</v>
      </c>
      <c r="U54" s="7"/>
      <c r="V54" s="7"/>
      <c r="W54" s="7"/>
      <c r="X54" s="7"/>
      <c r="Y54" s="18"/>
      <c r="Z54" s="18"/>
      <c r="AA54" s="7"/>
      <c r="AB54" s="7"/>
      <c r="AC54" s="7"/>
      <c r="AD54" s="7"/>
      <c r="AE54" s="7"/>
      <c r="AF54" s="18"/>
      <c r="AG54" s="7"/>
      <c r="AH54" s="7"/>
      <c r="AI54" s="7"/>
      <c r="AJ54" s="10"/>
      <c r="AK54" s="7"/>
      <c r="AL54" s="7"/>
      <c r="AM54" s="7"/>
      <c r="AN54" s="10"/>
      <c r="AO54" s="7"/>
      <c r="AP54" s="7"/>
      <c r="AQ54" s="7"/>
      <c r="AR54" s="7"/>
      <c r="AS54" s="7"/>
      <c r="AT54" s="7"/>
      <c r="AU54" s="10"/>
      <c r="AV54" s="7"/>
      <c r="AW54" s="10"/>
      <c r="AX54" s="10"/>
      <c r="AY54" s="10"/>
      <c r="AZ54" s="10"/>
      <c r="BA54" s="55" t="s">
        <v>92</v>
      </c>
      <c r="BB54" s="56">
        <v>43480</v>
      </c>
      <c r="BC54" s="56">
        <v>43465</v>
      </c>
      <c r="BD54" s="57"/>
    </row>
    <row r="55" spans="1:56" ht="30.75" thickBot="1">
      <c r="A55" s="7"/>
      <c r="B55" s="7"/>
      <c r="C55" s="7"/>
      <c r="D55" s="7"/>
      <c r="E55" s="7"/>
      <c r="F55" s="7"/>
      <c r="G55" s="7"/>
      <c r="H55" s="7"/>
      <c r="I55" s="7"/>
      <c r="J55" s="9"/>
      <c r="K55" s="9"/>
      <c r="L55" s="9"/>
      <c r="M55" s="9"/>
      <c r="N55" s="9"/>
      <c r="O55" s="31"/>
      <c r="P55" s="9"/>
      <c r="Q55" s="9" t="s">
        <v>176</v>
      </c>
      <c r="R55" s="9" t="s">
        <v>297</v>
      </c>
      <c r="S55" s="9" t="s">
        <v>298</v>
      </c>
      <c r="T55" s="9" t="s">
        <v>299</v>
      </c>
      <c r="U55" s="7"/>
      <c r="V55" s="7"/>
      <c r="W55" s="7"/>
      <c r="X55" s="7"/>
      <c r="Y55" s="18"/>
      <c r="Z55" s="18"/>
      <c r="AA55" s="7"/>
      <c r="AB55" s="7"/>
      <c r="AC55" s="7"/>
      <c r="AD55" s="7"/>
      <c r="AE55" s="7"/>
      <c r="AF55" s="18"/>
      <c r="AG55" s="7"/>
      <c r="AH55" s="7"/>
      <c r="AI55" s="7"/>
      <c r="AJ55" s="10"/>
      <c r="AK55" s="7"/>
      <c r="AL55" s="7"/>
      <c r="AM55" s="7"/>
      <c r="AN55" s="10"/>
      <c r="AO55" s="7"/>
      <c r="AP55" s="7"/>
      <c r="AQ55" s="7"/>
      <c r="AR55" s="7"/>
      <c r="AS55" s="7"/>
      <c r="AT55" s="7"/>
      <c r="AU55" s="10"/>
      <c r="AV55" s="7"/>
      <c r="AW55" s="10"/>
      <c r="AX55" s="10"/>
      <c r="AY55" s="10"/>
      <c r="AZ55" s="10"/>
      <c r="BA55" s="55" t="s">
        <v>92</v>
      </c>
      <c r="BB55" s="56">
        <v>43480</v>
      </c>
      <c r="BC55" s="56">
        <v>43465</v>
      </c>
      <c r="BD55" s="57"/>
    </row>
    <row r="56" spans="1:56" ht="30.75" thickBot="1">
      <c r="A56" s="7">
        <v>2018</v>
      </c>
      <c r="B56" s="8">
        <v>43374</v>
      </c>
      <c r="C56" s="8">
        <v>43465</v>
      </c>
      <c r="D56" s="7" t="s">
        <v>54</v>
      </c>
      <c r="E56" s="7" t="s">
        <v>93</v>
      </c>
      <c r="F56" s="7" t="s">
        <v>306</v>
      </c>
      <c r="G56" s="7" t="s">
        <v>184</v>
      </c>
      <c r="H56" s="10" t="s">
        <v>307</v>
      </c>
      <c r="I56" s="7" t="s">
        <v>308</v>
      </c>
      <c r="J56" s="27" t="s">
        <v>309</v>
      </c>
      <c r="K56" s="27" t="s">
        <v>310</v>
      </c>
      <c r="L56" s="27" t="s">
        <v>311</v>
      </c>
      <c r="M56" s="27" t="s">
        <v>312</v>
      </c>
      <c r="N56" s="12" t="s">
        <v>313</v>
      </c>
      <c r="O56" s="24">
        <v>360218.41</v>
      </c>
      <c r="P56" s="9" t="s">
        <v>309</v>
      </c>
      <c r="Q56" s="9" t="s">
        <v>310</v>
      </c>
      <c r="R56" s="9" t="s">
        <v>311</v>
      </c>
      <c r="S56" s="9" t="s">
        <v>312</v>
      </c>
      <c r="T56" s="9" t="s">
        <v>313</v>
      </c>
      <c r="U56" s="7" t="s">
        <v>314</v>
      </c>
      <c r="V56" s="7" t="s">
        <v>314</v>
      </c>
      <c r="W56" s="7" t="s">
        <v>306</v>
      </c>
      <c r="X56" s="8">
        <v>43418</v>
      </c>
      <c r="Y56" s="18">
        <f>360218.41/1.16</f>
        <v>310533.1120689655</v>
      </c>
      <c r="Z56" s="18">
        <v>360218.41</v>
      </c>
      <c r="AA56" s="7">
        <v>0</v>
      </c>
      <c r="AB56" s="7" t="s">
        <v>55</v>
      </c>
      <c r="AC56" s="7" t="s">
        <v>56</v>
      </c>
      <c r="AD56" s="7" t="s">
        <v>57</v>
      </c>
      <c r="AE56" s="7" t="s">
        <v>308</v>
      </c>
      <c r="AF56" s="18">
        <f>(Z56/1.16)*0.15</f>
        <v>46579.96681034483</v>
      </c>
      <c r="AG56" s="8">
        <v>43418</v>
      </c>
      <c r="AH56" s="8">
        <v>43465</v>
      </c>
      <c r="AI56" s="10" t="s">
        <v>315</v>
      </c>
      <c r="AJ56" s="10" t="s">
        <v>105</v>
      </c>
      <c r="AK56" s="7" t="s">
        <v>106</v>
      </c>
      <c r="AL56" s="7" t="s">
        <v>107</v>
      </c>
      <c r="AM56" s="7" t="s">
        <v>58</v>
      </c>
      <c r="AN56" s="10" t="s">
        <v>108</v>
      </c>
      <c r="AO56" s="7" t="s">
        <v>58</v>
      </c>
      <c r="AP56" s="7"/>
      <c r="AQ56" s="7" t="s">
        <v>109</v>
      </c>
      <c r="AR56" s="7">
        <v>0</v>
      </c>
      <c r="AS56" s="7" t="s">
        <v>60</v>
      </c>
      <c r="AT56" s="7">
        <v>0</v>
      </c>
      <c r="AU56" s="10" t="s">
        <v>110</v>
      </c>
      <c r="AV56" s="7" t="s">
        <v>316</v>
      </c>
      <c r="AW56" s="10" t="s">
        <v>112</v>
      </c>
      <c r="AX56" s="10" t="s">
        <v>113</v>
      </c>
      <c r="AY56" s="10" t="s">
        <v>114</v>
      </c>
      <c r="AZ56" s="10" t="s">
        <v>115</v>
      </c>
      <c r="BA56" s="55" t="s">
        <v>92</v>
      </c>
      <c r="BB56" s="56">
        <v>43480</v>
      </c>
      <c r="BC56" s="56">
        <v>43465</v>
      </c>
      <c r="BD56" s="57"/>
    </row>
    <row r="57" spans="1:56" ht="30.75" thickBot="1">
      <c r="A57" s="7"/>
      <c r="B57" s="7"/>
      <c r="C57" s="7"/>
      <c r="D57" s="7"/>
      <c r="E57" s="7"/>
      <c r="F57" s="7"/>
      <c r="G57" s="7"/>
      <c r="H57" s="7"/>
      <c r="I57" s="7"/>
      <c r="J57" s="27" t="s">
        <v>317</v>
      </c>
      <c r="K57" s="27" t="s">
        <v>318</v>
      </c>
      <c r="L57" s="27" t="s">
        <v>65</v>
      </c>
      <c r="M57" s="27" t="s">
        <v>319</v>
      </c>
      <c r="N57" s="27" t="s">
        <v>320</v>
      </c>
      <c r="O57" s="32">
        <v>351369.58</v>
      </c>
      <c r="P57" s="9"/>
      <c r="Q57" s="9" t="s">
        <v>310</v>
      </c>
      <c r="R57" s="9" t="s">
        <v>311</v>
      </c>
      <c r="S57" s="9" t="s">
        <v>312</v>
      </c>
      <c r="T57" s="9" t="s">
        <v>313</v>
      </c>
      <c r="U57" s="7"/>
      <c r="V57" s="7"/>
      <c r="W57" s="7"/>
      <c r="X57" s="7"/>
      <c r="Y57" s="18"/>
      <c r="Z57" s="18"/>
      <c r="AA57" s="7"/>
      <c r="AB57" s="7"/>
      <c r="AC57" s="7"/>
      <c r="AD57" s="7"/>
      <c r="AE57" s="7"/>
      <c r="AF57" s="7"/>
      <c r="AG57" s="7"/>
      <c r="AH57" s="7"/>
      <c r="AI57" s="7"/>
      <c r="AJ57" s="10"/>
      <c r="AK57" s="7"/>
      <c r="AL57" s="7"/>
      <c r="AM57" s="7"/>
      <c r="AN57" s="10"/>
      <c r="AO57" s="7"/>
      <c r="AP57" s="7"/>
      <c r="AQ57" s="7"/>
      <c r="AR57" s="7"/>
      <c r="AS57" s="7"/>
      <c r="AT57" s="7"/>
      <c r="AU57" s="10"/>
      <c r="AV57" s="7"/>
      <c r="AW57" s="10"/>
      <c r="AX57" s="10"/>
      <c r="AY57" s="10"/>
      <c r="AZ57" s="10"/>
      <c r="BA57" s="55" t="s">
        <v>92</v>
      </c>
      <c r="BB57" s="56">
        <v>43480</v>
      </c>
      <c r="BC57" s="56">
        <v>43465</v>
      </c>
      <c r="BD57" s="57"/>
    </row>
    <row r="58" spans="1:56" ht="30.75" thickBot="1">
      <c r="A58" s="7"/>
      <c r="B58" s="7"/>
      <c r="C58" s="7"/>
      <c r="D58" s="7"/>
      <c r="E58" s="7"/>
      <c r="F58" s="7"/>
      <c r="G58" s="7"/>
      <c r="H58" s="7"/>
      <c r="I58" s="7"/>
      <c r="J58" s="27" t="s">
        <v>321</v>
      </c>
      <c r="K58" s="27" t="s">
        <v>322</v>
      </c>
      <c r="L58" s="27" t="s">
        <v>323</v>
      </c>
      <c r="M58" s="27" t="s">
        <v>324</v>
      </c>
      <c r="N58" s="27" t="s">
        <v>325</v>
      </c>
      <c r="O58" s="32">
        <v>257180.89</v>
      </c>
      <c r="P58" s="9"/>
      <c r="Q58" s="9"/>
      <c r="R58" s="9"/>
      <c r="S58" s="9"/>
      <c r="T58" s="9"/>
      <c r="U58" s="7"/>
      <c r="V58" s="7"/>
      <c r="W58" s="7"/>
      <c r="X58" s="7"/>
      <c r="Y58" s="18"/>
      <c r="Z58" s="18"/>
      <c r="AA58" s="7"/>
      <c r="AB58" s="7"/>
      <c r="AC58" s="7"/>
      <c r="AD58" s="7"/>
      <c r="AE58" s="7"/>
      <c r="AF58" s="7"/>
      <c r="AG58" s="7"/>
      <c r="AH58" s="7"/>
      <c r="AI58" s="7"/>
      <c r="AJ58" s="10"/>
      <c r="AK58" s="7"/>
      <c r="AL58" s="7"/>
      <c r="AM58" s="7"/>
      <c r="AN58" s="10"/>
      <c r="AO58" s="7"/>
      <c r="AP58" s="7"/>
      <c r="AQ58" s="7"/>
      <c r="AR58" s="7"/>
      <c r="AS58" s="7"/>
      <c r="AT58" s="7"/>
      <c r="AU58" s="10"/>
      <c r="AV58" s="7"/>
      <c r="AW58" s="10"/>
      <c r="AX58" s="10"/>
      <c r="AY58" s="10"/>
      <c r="AZ58" s="10"/>
      <c r="BA58" s="55" t="s">
        <v>92</v>
      </c>
      <c r="BB58" s="56">
        <v>43480</v>
      </c>
      <c r="BC58" s="56">
        <v>43465</v>
      </c>
      <c r="BD58" s="57"/>
    </row>
    <row r="59" spans="1:56" ht="30.75" thickBot="1">
      <c r="A59" s="7"/>
      <c r="B59" s="7"/>
      <c r="C59" s="7"/>
      <c r="D59" s="7"/>
      <c r="E59" s="7"/>
      <c r="F59" s="7"/>
      <c r="G59" s="7"/>
      <c r="H59" s="7"/>
      <c r="I59" s="7"/>
      <c r="J59" s="27" t="s">
        <v>326</v>
      </c>
      <c r="K59" s="27" t="s">
        <v>327</v>
      </c>
      <c r="L59" s="27" t="s">
        <v>328</v>
      </c>
      <c r="M59" s="27" t="s">
        <v>329</v>
      </c>
      <c r="N59" s="27" t="s">
        <v>330</v>
      </c>
      <c r="O59" s="32">
        <v>121481</v>
      </c>
      <c r="P59" s="9"/>
      <c r="Q59" s="9"/>
      <c r="R59" s="9"/>
      <c r="S59" s="9"/>
      <c r="T59" s="9"/>
      <c r="U59" s="7"/>
      <c r="V59" s="7"/>
      <c r="W59" s="7"/>
      <c r="X59" s="7"/>
      <c r="Y59" s="18"/>
      <c r="Z59" s="18"/>
      <c r="AA59" s="7"/>
      <c r="AB59" s="7"/>
      <c r="AC59" s="7"/>
      <c r="AD59" s="7"/>
      <c r="AE59" s="7"/>
      <c r="AF59" s="7"/>
      <c r="AG59" s="7"/>
      <c r="AH59" s="7"/>
      <c r="AI59" s="7"/>
      <c r="AJ59" s="10"/>
      <c r="AK59" s="7"/>
      <c r="AL59" s="7"/>
      <c r="AM59" s="7"/>
      <c r="AN59" s="10"/>
      <c r="AO59" s="7"/>
      <c r="AP59" s="7"/>
      <c r="AQ59" s="7"/>
      <c r="AR59" s="7"/>
      <c r="AS59" s="7"/>
      <c r="AT59" s="7"/>
      <c r="AU59" s="10"/>
      <c r="AV59" s="7"/>
      <c r="AW59" s="10"/>
      <c r="AX59" s="10"/>
      <c r="AY59" s="10"/>
      <c r="AZ59" s="10"/>
      <c r="BA59" s="55" t="s">
        <v>92</v>
      </c>
      <c r="BB59" s="56">
        <v>43480</v>
      </c>
      <c r="BC59" s="56">
        <v>43465</v>
      </c>
      <c r="BD59" s="57"/>
    </row>
    <row r="60" spans="1:56" ht="30.75" thickBot="1">
      <c r="A60" s="7"/>
      <c r="B60" s="7"/>
      <c r="C60" s="7"/>
      <c r="D60" s="7"/>
      <c r="E60" s="7"/>
      <c r="F60" s="7"/>
      <c r="G60" s="7"/>
      <c r="H60" s="7"/>
      <c r="I60" s="7"/>
      <c r="J60" s="27" t="s">
        <v>331</v>
      </c>
      <c r="K60" s="27" t="s">
        <v>332</v>
      </c>
      <c r="L60" s="27" t="s">
        <v>70</v>
      </c>
      <c r="M60" s="27" t="s">
        <v>333</v>
      </c>
      <c r="N60" s="12" t="s">
        <v>334</v>
      </c>
      <c r="O60" s="32">
        <v>25550.18</v>
      </c>
      <c r="P60" s="9"/>
      <c r="Q60" s="9"/>
      <c r="R60" s="9"/>
      <c r="S60" s="9"/>
      <c r="T60" s="9"/>
      <c r="U60" s="7"/>
      <c r="V60" s="7"/>
      <c r="W60" s="7"/>
      <c r="X60" s="7"/>
      <c r="Y60" s="18"/>
      <c r="Z60" s="18"/>
      <c r="AA60" s="7"/>
      <c r="AB60" s="7"/>
      <c r="AC60" s="7"/>
      <c r="AD60" s="7"/>
      <c r="AE60" s="7"/>
      <c r="AF60" s="7"/>
      <c r="AG60" s="7"/>
      <c r="AH60" s="7"/>
      <c r="AI60" s="7"/>
      <c r="AJ60" s="10"/>
      <c r="AK60" s="7"/>
      <c r="AL60" s="7"/>
      <c r="AM60" s="7"/>
      <c r="AN60" s="10"/>
      <c r="AO60" s="7"/>
      <c r="AP60" s="7"/>
      <c r="AQ60" s="7"/>
      <c r="AR60" s="7"/>
      <c r="AS60" s="7"/>
      <c r="AT60" s="7"/>
      <c r="AU60" s="10"/>
      <c r="AV60" s="7"/>
      <c r="AW60" s="10"/>
      <c r="AX60" s="10"/>
      <c r="AY60" s="10"/>
      <c r="AZ60" s="10"/>
      <c r="BA60" s="55" t="s">
        <v>92</v>
      </c>
      <c r="BB60" s="56">
        <v>43480</v>
      </c>
      <c r="BC60" s="56">
        <v>43465</v>
      </c>
      <c r="BD60" s="57"/>
    </row>
    <row r="61" spans="1:56" ht="30.75" thickBot="1">
      <c r="A61" s="7"/>
      <c r="B61" s="7"/>
      <c r="C61" s="7"/>
      <c r="D61" s="7"/>
      <c r="E61" s="7"/>
      <c r="F61" s="7"/>
      <c r="G61" s="7"/>
      <c r="H61" s="7"/>
      <c r="I61" s="7"/>
      <c r="J61" s="27" t="s">
        <v>255</v>
      </c>
      <c r="K61" s="27" t="s">
        <v>335</v>
      </c>
      <c r="L61" s="27" t="s">
        <v>336</v>
      </c>
      <c r="M61" s="27" t="s">
        <v>337</v>
      </c>
      <c r="N61" s="27" t="s">
        <v>338</v>
      </c>
      <c r="O61" s="32">
        <v>547.52</v>
      </c>
      <c r="P61" s="9"/>
      <c r="Q61" s="9" t="s">
        <v>310</v>
      </c>
      <c r="R61" s="9" t="s">
        <v>311</v>
      </c>
      <c r="S61" s="9" t="s">
        <v>312</v>
      </c>
      <c r="T61" s="9" t="s">
        <v>313</v>
      </c>
      <c r="U61" s="7"/>
      <c r="V61" s="7"/>
      <c r="W61" s="7"/>
      <c r="X61" s="7"/>
      <c r="Y61" s="18"/>
      <c r="Z61" s="18"/>
      <c r="AA61" s="7"/>
      <c r="AB61" s="7"/>
      <c r="AC61" s="7"/>
      <c r="AD61" s="7"/>
      <c r="AE61" s="7"/>
      <c r="AF61" s="7"/>
      <c r="AG61" s="7"/>
      <c r="AH61" s="7"/>
      <c r="AI61" s="7"/>
      <c r="AJ61" s="10"/>
      <c r="AK61" s="7"/>
      <c r="AL61" s="7"/>
      <c r="AM61" s="7"/>
      <c r="AN61" s="10"/>
      <c r="AO61" s="7"/>
      <c r="AP61" s="7"/>
      <c r="AQ61" s="7"/>
      <c r="AR61" s="7"/>
      <c r="AS61" s="7"/>
      <c r="AT61" s="7"/>
      <c r="AU61" s="10"/>
      <c r="AV61" s="7"/>
      <c r="AW61" s="10"/>
      <c r="AX61" s="10"/>
      <c r="AY61" s="10"/>
      <c r="AZ61" s="10"/>
      <c r="BA61" s="55" t="s">
        <v>92</v>
      </c>
      <c r="BB61" s="56">
        <v>43480</v>
      </c>
      <c r="BC61" s="56">
        <v>43465</v>
      </c>
      <c r="BD61" s="57"/>
    </row>
    <row r="62" spans="1:56" ht="30.75" thickBot="1">
      <c r="A62" s="7">
        <v>2018</v>
      </c>
      <c r="B62" s="8">
        <v>43374</v>
      </c>
      <c r="C62" s="8">
        <v>43465</v>
      </c>
      <c r="D62" s="7" t="s">
        <v>54</v>
      </c>
      <c r="E62" s="7" t="s">
        <v>93</v>
      </c>
      <c r="F62" s="7" t="s">
        <v>339</v>
      </c>
      <c r="G62" s="7" t="s">
        <v>184</v>
      </c>
      <c r="H62" s="10" t="s">
        <v>340</v>
      </c>
      <c r="I62" s="7" t="s">
        <v>341</v>
      </c>
      <c r="J62" s="11" t="s">
        <v>179</v>
      </c>
      <c r="K62" s="11" t="s">
        <v>156</v>
      </c>
      <c r="L62" s="11" t="s">
        <v>180</v>
      </c>
      <c r="M62" s="11" t="s">
        <v>181</v>
      </c>
      <c r="N62" s="12" t="s">
        <v>182</v>
      </c>
      <c r="O62" s="13">
        <v>326642.08</v>
      </c>
      <c r="P62" s="7" t="s">
        <v>179</v>
      </c>
      <c r="Q62" s="7" t="s">
        <v>156</v>
      </c>
      <c r="R62" s="7" t="s">
        <v>180</v>
      </c>
      <c r="S62" s="7" t="s">
        <v>181</v>
      </c>
      <c r="T62" s="7" t="s">
        <v>182</v>
      </c>
      <c r="U62" s="7" t="s">
        <v>128</v>
      </c>
      <c r="V62" s="7" t="s">
        <v>128</v>
      </c>
      <c r="W62" s="7" t="s">
        <v>339</v>
      </c>
      <c r="X62" s="8">
        <v>43418</v>
      </c>
      <c r="Y62" s="14">
        <f>326642.08/1.16</f>
        <v>281588.00000000006</v>
      </c>
      <c r="Z62" s="16">
        <v>326642.08</v>
      </c>
      <c r="AA62" s="7">
        <v>0</v>
      </c>
      <c r="AB62" s="7" t="s">
        <v>55</v>
      </c>
      <c r="AC62" s="7" t="s">
        <v>56</v>
      </c>
      <c r="AD62" s="7" t="s">
        <v>57</v>
      </c>
      <c r="AE62" s="7" t="s">
        <v>341</v>
      </c>
      <c r="AF62" s="15">
        <v>0</v>
      </c>
      <c r="AG62" s="8">
        <v>43418</v>
      </c>
      <c r="AH62" s="8">
        <v>43465</v>
      </c>
      <c r="AI62" s="10" t="s">
        <v>342</v>
      </c>
      <c r="AJ62" s="10" t="s">
        <v>105</v>
      </c>
      <c r="AK62" s="9" t="s">
        <v>106</v>
      </c>
      <c r="AL62" s="9" t="s">
        <v>107</v>
      </c>
      <c r="AM62" s="7" t="s">
        <v>58</v>
      </c>
      <c r="AN62" s="10" t="s">
        <v>108</v>
      </c>
      <c r="AO62" s="7" t="s">
        <v>58</v>
      </c>
      <c r="AP62" s="7"/>
      <c r="AQ62" s="7" t="s">
        <v>71</v>
      </c>
      <c r="AR62" s="7">
        <v>0</v>
      </c>
      <c r="AS62" s="7" t="s">
        <v>60</v>
      </c>
      <c r="AT62" s="7">
        <v>0</v>
      </c>
      <c r="AU62" s="10" t="s">
        <v>110</v>
      </c>
      <c r="AV62" s="7" t="s">
        <v>130</v>
      </c>
      <c r="AW62" s="10" t="s">
        <v>112</v>
      </c>
      <c r="AX62" s="10" t="s">
        <v>113</v>
      </c>
      <c r="AY62" s="10" t="s">
        <v>114</v>
      </c>
      <c r="AZ62" s="10" t="s">
        <v>115</v>
      </c>
      <c r="BA62" s="55" t="s">
        <v>92</v>
      </c>
      <c r="BB62" s="56">
        <v>43480</v>
      </c>
      <c r="BC62" s="56">
        <v>43465</v>
      </c>
      <c r="BD62" s="57"/>
    </row>
    <row r="63" spans="1:56" ht="30.75" thickBot="1">
      <c r="A63" s="7"/>
      <c r="B63" s="8"/>
      <c r="C63" s="8"/>
      <c r="D63" s="7"/>
      <c r="E63" s="7"/>
      <c r="F63" s="7"/>
      <c r="G63" s="7"/>
      <c r="H63" s="10"/>
      <c r="I63" s="7"/>
      <c r="J63" s="11" t="s">
        <v>343</v>
      </c>
      <c r="K63" s="11" t="s">
        <v>344</v>
      </c>
      <c r="L63" s="11" t="s">
        <v>345</v>
      </c>
      <c r="M63" s="11" t="s">
        <v>346</v>
      </c>
      <c r="N63" s="12" t="s">
        <v>347</v>
      </c>
      <c r="O63" s="13">
        <v>371455.2</v>
      </c>
      <c r="P63" s="7"/>
      <c r="Q63" s="7" t="s">
        <v>156</v>
      </c>
      <c r="R63" s="7" t="s">
        <v>180</v>
      </c>
      <c r="S63" s="7" t="s">
        <v>181</v>
      </c>
      <c r="T63" s="7" t="s">
        <v>182</v>
      </c>
      <c r="U63" s="7"/>
      <c r="V63" s="7"/>
      <c r="W63" s="7"/>
      <c r="X63" s="8"/>
      <c r="Y63" s="14"/>
      <c r="Z63" s="16"/>
      <c r="AA63" s="7"/>
      <c r="AB63" s="7"/>
      <c r="AC63" s="7"/>
      <c r="AD63" s="7"/>
      <c r="AE63" s="7"/>
      <c r="AF63" s="15"/>
      <c r="AG63" s="8"/>
      <c r="AH63" s="8"/>
      <c r="AI63" s="10"/>
      <c r="AJ63" s="10"/>
      <c r="AK63" s="9"/>
      <c r="AL63" s="9"/>
      <c r="AM63" s="7"/>
      <c r="AN63" s="10"/>
      <c r="AO63" s="7"/>
      <c r="AP63" s="7"/>
      <c r="AQ63" s="7"/>
      <c r="AR63" s="7"/>
      <c r="AS63" s="7"/>
      <c r="AT63" s="7"/>
      <c r="AU63" s="10"/>
      <c r="AV63" s="7"/>
      <c r="AW63" s="10"/>
      <c r="AX63" s="10"/>
      <c r="AY63" s="10"/>
      <c r="AZ63" s="10"/>
      <c r="BA63" s="55" t="s">
        <v>92</v>
      </c>
      <c r="BB63" s="56">
        <v>43480</v>
      </c>
      <c r="BC63" s="56">
        <v>43465</v>
      </c>
      <c r="BD63" s="57"/>
    </row>
    <row r="64" spans="1:56" ht="30.75" thickBot="1">
      <c r="A64" s="7"/>
      <c r="B64" s="8"/>
      <c r="C64" s="8"/>
      <c r="D64" s="7"/>
      <c r="E64" s="7"/>
      <c r="F64" s="7"/>
      <c r="G64" s="7"/>
      <c r="H64" s="10"/>
      <c r="I64" s="7"/>
      <c r="J64" s="11" t="s">
        <v>348</v>
      </c>
      <c r="K64" s="11" t="s">
        <v>176</v>
      </c>
      <c r="L64" s="11" t="s">
        <v>68</v>
      </c>
      <c r="M64" s="11" t="s">
        <v>349</v>
      </c>
      <c r="N64" s="12" t="s">
        <v>299</v>
      </c>
      <c r="O64" s="13">
        <v>356268.48</v>
      </c>
      <c r="P64" s="7"/>
      <c r="Q64" s="7" t="s">
        <v>156</v>
      </c>
      <c r="R64" s="7" t="s">
        <v>180</v>
      </c>
      <c r="S64" s="7" t="s">
        <v>181</v>
      </c>
      <c r="T64" s="7" t="s">
        <v>182</v>
      </c>
      <c r="U64" s="7"/>
      <c r="V64" s="7"/>
      <c r="W64" s="7"/>
      <c r="X64" s="8"/>
      <c r="Y64" s="14"/>
      <c r="Z64" s="16"/>
      <c r="AA64" s="7"/>
      <c r="AB64" s="7"/>
      <c r="AC64" s="7"/>
      <c r="AD64" s="7"/>
      <c r="AE64" s="7"/>
      <c r="AF64" s="15"/>
      <c r="AG64" s="8"/>
      <c r="AH64" s="8"/>
      <c r="AI64" s="10"/>
      <c r="AJ64" s="10"/>
      <c r="AK64" s="9"/>
      <c r="AL64" s="9"/>
      <c r="AM64" s="7"/>
      <c r="AN64" s="10"/>
      <c r="AO64" s="7"/>
      <c r="AP64" s="7"/>
      <c r="AQ64" s="7"/>
      <c r="AR64" s="7"/>
      <c r="AS64" s="7"/>
      <c r="AT64" s="7"/>
      <c r="AU64" s="10"/>
      <c r="AV64" s="7"/>
      <c r="AW64" s="10"/>
      <c r="AX64" s="10"/>
      <c r="AY64" s="10"/>
      <c r="AZ64" s="10"/>
      <c r="BA64" s="55" t="s">
        <v>92</v>
      </c>
      <c r="BB64" s="56">
        <v>43480</v>
      </c>
      <c r="BC64" s="56">
        <v>43465</v>
      </c>
      <c r="BD64" s="57"/>
    </row>
    <row r="65" spans="1:56" ht="30.75" thickBot="1">
      <c r="A65" s="7">
        <v>2018</v>
      </c>
      <c r="B65" s="8">
        <v>43374</v>
      </c>
      <c r="C65" s="8">
        <v>43465</v>
      </c>
      <c r="D65" s="7" t="s">
        <v>54</v>
      </c>
      <c r="E65" s="7" t="s">
        <v>93</v>
      </c>
      <c r="F65" s="7" t="s">
        <v>350</v>
      </c>
      <c r="G65" s="7" t="s">
        <v>184</v>
      </c>
      <c r="H65" s="10" t="s">
        <v>351</v>
      </c>
      <c r="I65" s="7" t="s">
        <v>352</v>
      </c>
      <c r="J65" s="11" t="s">
        <v>134</v>
      </c>
      <c r="K65" s="11" t="s">
        <v>135</v>
      </c>
      <c r="L65" s="11" t="s">
        <v>136</v>
      </c>
      <c r="M65" s="11" t="s">
        <v>137</v>
      </c>
      <c r="N65" s="12" t="s">
        <v>138</v>
      </c>
      <c r="O65" s="13">
        <v>373668.83</v>
      </c>
      <c r="P65" s="7" t="s">
        <v>134</v>
      </c>
      <c r="Q65" s="7" t="s">
        <v>135</v>
      </c>
      <c r="R65" s="7" t="s">
        <v>136</v>
      </c>
      <c r="S65" s="7" t="s">
        <v>137</v>
      </c>
      <c r="T65" s="7" t="s">
        <v>138</v>
      </c>
      <c r="U65" s="7" t="s">
        <v>103</v>
      </c>
      <c r="V65" s="7" t="s">
        <v>103</v>
      </c>
      <c r="W65" s="7" t="s">
        <v>350</v>
      </c>
      <c r="X65" s="8">
        <v>43418</v>
      </c>
      <c r="Y65" s="14">
        <f>373668.83/1.16</f>
        <v>322128.301724138</v>
      </c>
      <c r="Z65" s="16">
        <v>373668.83</v>
      </c>
      <c r="AA65" s="7">
        <v>0</v>
      </c>
      <c r="AB65" s="7" t="s">
        <v>55</v>
      </c>
      <c r="AC65" s="7" t="s">
        <v>56</v>
      </c>
      <c r="AD65" s="7" t="s">
        <v>57</v>
      </c>
      <c r="AE65" s="7" t="s">
        <v>352</v>
      </c>
      <c r="AF65" s="25">
        <v>56050.32</v>
      </c>
      <c r="AG65" s="8">
        <v>43418</v>
      </c>
      <c r="AH65" s="8">
        <v>43465</v>
      </c>
      <c r="AI65" s="10" t="s">
        <v>353</v>
      </c>
      <c r="AJ65" s="10" t="s">
        <v>105</v>
      </c>
      <c r="AK65" s="9" t="s">
        <v>106</v>
      </c>
      <c r="AL65" s="9" t="s">
        <v>107</v>
      </c>
      <c r="AM65" s="7" t="s">
        <v>58</v>
      </c>
      <c r="AN65" s="10" t="s">
        <v>108</v>
      </c>
      <c r="AO65" s="7" t="s">
        <v>58</v>
      </c>
      <c r="AP65" s="7"/>
      <c r="AQ65" s="7" t="s">
        <v>71</v>
      </c>
      <c r="AR65" s="7">
        <v>0</v>
      </c>
      <c r="AS65" s="7" t="s">
        <v>60</v>
      </c>
      <c r="AT65" s="7">
        <v>0</v>
      </c>
      <c r="AU65" s="10" t="s">
        <v>110</v>
      </c>
      <c r="AV65" s="7" t="s">
        <v>130</v>
      </c>
      <c r="AW65" s="10" t="s">
        <v>112</v>
      </c>
      <c r="AX65" s="10" t="s">
        <v>113</v>
      </c>
      <c r="AY65" s="10" t="s">
        <v>114</v>
      </c>
      <c r="AZ65" s="10" t="s">
        <v>115</v>
      </c>
      <c r="BA65" s="55" t="s">
        <v>92</v>
      </c>
      <c r="BB65" s="56">
        <v>43480</v>
      </c>
      <c r="BC65" s="56">
        <v>43465</v>
      </c>
      <c r="BD65" s="57"/>
    </row>
    <row r="66" spans="1:56" ht="30.75" thickBot="1">
      <c r="A66" s="7"/>
      <c r="B66" s="7"/>
      <c r="C66" s="7"/>
      <c r="D66" s="7"/>
      <c r="E66" s="7"/>
      <c r="F66" s="7"/>
      <c r="G66" s="7"/>
      <c r="H66" s="10"/>
      <c r="I66" s="7"/>
      <c r="J66" s="11" t="s">
        <v>354</v>
      </c>
      <c r="K66" s="11" t="s">
        <v>355</v>
      </c>
      <c r="L66" s="11" t="s">
        <v>356</v>
      </c>
      <c r="M66" s="11" t="s">
        <v>357</v>
      </c>
      <c r="N66" s="12" t="s">
        <v>358</v>
      </c>
      <c r="O66" s="13">
        <v>49138.53</v>
      </c>
      <c r="P66" s="7"/>
      <c r="Q66" s="7" t="s">
        <v>135</v>
      </c>
      <c r="R66" s="7" t="s">
        <v>136</v>
      </c>
      <c r="S66" s="7" t="s">
        <v>137</v>
      </c>
      <c r="T66" s="7" t="s">
        <v>138</v>
      </c>
      <c r="U66" s="7"/>
      <c r="V66" s="7"/>
      <c r="W66" s="7"/>
      <c r="X66" s="8"/>
      <c r="Y66" s="14"/>
      <c r="Z66" s="16"/>
      <c r="AA66" s="7"/>
      <c r="AB66" s="7"/>
      <c r="AC66" s="7"/>
      <c r="AD66" s="7"/>
      <c r="AE66" s="7"/>
      <c r="AF66" s="25"/>
      <c r="AG66" s="8"/>
      <c r="AH66" s="8"/>
      <c r="AI66" s="10"/>
      <c r="AJ66" s="10"/>
      <c r="AK66" s="9"/>
      <c r="AL66" s="9"/>
      <c r="AM66" s="7"/>
      <c r="AN66" s="10"/>
      <c r="AO66" s="7"/>
      <c r="AP66" s="7"/>
      <c r="AQ66" s="7"/>
      <c r="AR66" s="7"/>
      <c r="AS66" s="7"/>
      <c r="AT66" s="7"/>
      <c r="AU66" s="10"/>
      <c r="AV66" s="7"/>
      <c r="AW66" s="10"/>
      <c r="AX66" s="10"/>
      <c r="AY66" s="10"/>
      <c r="AZ66" s="10"/>
      <c r="BA66" s="55" t="s">
        <v>92</v>
      </c>
      <c r="BB66" s="56">
        <v>43480</v>
      </c>
      <c r="BC66" s="56">
        <v>43465</v>
      </c>
      <c r="BD66" s="57"/>
    </row>
    <row r="67" spans="1:56" ht="30.75" thickBot="1">
      <c r="A67" s="7"/>
      <c r="B67" s="7"/>
      <c r="C67" s="7"/>
      <c r="D67" s="7"/>
      <c r="E67" s="7"/>
      <c r="F67" s="7"/>
      <c r="G67" s="7"/>
      <c r="H67" s="10"/>
      <c r="I67" s="7"/>
      <c r="J67" s="11" t="s">
        <v>116</v>
      </c>
      <c r="K67" s="11" t="s">
        <v>83</v>
      </c>
      <c r="L67" s="11" t="s">
        <v>117</v>
      </c>
      <c r="M67" s="11" t="s">
        <v>118</v>
      </c>
      <c r="N67" s="12" t="s">
        <v>119</v>
      </c>
      <c r="O67" s="13">
        <v>366861.6</v>
      </c>
      <c r="P67" s="7"/>
      <c r="Q67" s="7"/>
      <c r="R67" s="7"/>
      <c r="S67" s="7"/>
      <c r="T67" s="7"/>
      <c r="U67" s="7"/>
      <c r="V67" s="7"/>
      <c r="W67" s="7"/>
      <c r="X67" s="8"/>
      <c r="Y67" s="14"/>
      <c r="Z67" s="16"/>
      <c r="AA67" s="7"/>
      <c r="AB67" s="7"/>
      <c r="AC67" s="7"/>
      <c r="AD67" s="7"/>
      <c r="AE67" s="7"/>
      <c r="AF67" s="25"/>
      <c r="AG67" s="8"/>
      <c r="AH67" s="8"/>
      <c r="AI67" s="10"/>
      <c r="AJ67" s="10"/>
      <c r="AK67" s="9"/>
      <c r="AL67" s="9"/>
      <c r="AM67" s="7"/>
      <c r="AN67" s="10"/>
      <c r="AO67" s="7"/>
      <c r="AP67" s="7"/>
      <c r="AQ67" s="7"/>
      <c r="AR67" s="7"/>
      <c r="AS67" s="7"/>
      <c r="AT67" s="7"/>
      <c r="AU67" s="10"/>
      <c r="AV67" s="7"/>
      <c r="AW67" s="10"/>
      <c r="AX67" s="10"/>
      <c r="AY67" s="10"/>
      <c r="AZ67" s="10"/>
      <c r="BA67" s="55" t="s">
        <v>92</v>
      </c>
      <c r="BB67" s="56">
        <v>43480</v>
      </c>
      <c r="BC67" s="56">
        <v>43465</v>
      </c>
      <c r="BD67" s="57"/>
    </row>
    <row r="68" spans="1:56" ht="30.75" thickBot="1">
      <c r="A68" s="7"/>
      <c r="B68" s="7"/>
      <c r="C68" s="7"/>
      <c r="D68" s="7"/>
      <c r="E68" s="7"/>
      <c r="F68" s="7"/>
      <c r="G68" s="7"/>
      <c r="H68" s="10"/>
      <c r="I68" s="7"/>
      <c r="J68" s="11" t="s">
        <v>359</v>
      </c>
      <c r="K68" s="11" t="s">
        <v>74</v>
      </c>
      <c r="L68" s="11" t="s">
        <v>360</v>
      </c>
      <c r="M68" s="11" t="s">
        <v>361</v>
      </c>
      <c r="N68" s="12" t="s">
        <v>362</v>
      </c>
      <c r="O68" s="13">
        <v>13906.36</v>
      </c>
      <c r="P68" s="7"/>
      <c r="Q68" s="7"/>
      <c r="R68" s="7"/>
      <c r="S68" s="7"/>
      <c r="T68" s="7"/>
      <c r="U68" s="7"/>
      <c r="V68" s="7"/>
      <c r="W68" s="7"/>
      <c r="X68" s="8"/>
      <c r="Y68" s="14"/>
      <c r="Z68" s="16"/>
      <c r="AA68" s="7"/>
      <c r="AB68" s="7"/>
      <c r="AC68" s="7"/>
      <c r="AD68" s="7"/>
      <c r="AE68" s="7"/>
      <c r="AF68" s="25"/>
      <c r="AG68" s="8"/>
      <c r="AH68" s="8"/>
      <c r="AI68" s="10"/>
      <c r="AJ68" s="10"/>
      <c r="AK68" s="9"/>
      <c r="AL68" s="9"/>
      <c r="AM68" s="7"/>
      <c r="AN68" s="10"/>
      <c r="AO68" s="7"/>
      <c r="AP68" s="7"/>
      <c r="AQ68" s="7"/>
      <c r="AR68" s="7"/>
      <c r="AS68" s="7"/>
      <c r="AT68" s="7"/>
      <c r="AU68" s="10"/>
      <c r="AV68" s="7"/>
      <c r="AW68" s="10"/>
      <c r="AX68" s="10"/>
      <c r="AY68" s="10"/>
      <c r="AZ68" s="10"/>
      <c r="BA68" s="55" t="s">
        <v>92</v>
      </c>
      <c r="BB68" s="56">
        <v>43480</v>
      </c>
      <c r="BC68" s="56">
        <v>43465</v>
      </c>
      <c r="BD68" s="57"/>
    </row>
    <row r="69" spans="1:56" ht="30.75" thickBot="1">
      <c r="A69" s="7"/>
      <c r="B69" s="7"/>
      <c r="C69" s="7"/>
      <c r="D69" s="7"/>
      <c r="E69" s="7"/>
      <c r="F69" s="7"/>
      <c r="G69" s="7"/>
      <c r="H69" s="10"/>
      <c r="I69" s="7"/>
      <c r="J69" s="11" t="s">
        <v>363</v>
      </c>
      <c r="K69" s="11" t="s">
        <v>364</v>
      </c>
      <c r="L69" s="11" t="s">
        <v>365</v>
      </c>
      <c r="M69" s="11" t="s">
        <v>366</v>
      </c>
      <c r="N69" s="12" t="s">
        <v>367</v>
      </c>
      <c r="O69" s="13">
        <v>127344.8</v>
      </c>
      <c r="P69" s="7"/>
      <c r="Q69" s="7" t="s">
        <v>135</v>
      </c>
      <c r="R69" s="7" t="s">
        <v>136</v>
      </c>
      <c r="S69" s="7" t="s">
        <v>137</v>
      </c>
      <c r="T69" s="7" t="s">
        <v>138</v>
      </c>
      <c r="U69" s="7"/>
      <c r="V69" s="7"/>
      <c r="W69" s="7"/>
      <c r="X69" s="8"/>
      <c r="Y69" s="14"/>
      <c r="Z69" s="16"/>
      <c r="AA69" s="7"/>
      <c r="AB69" s="7"/>
      <c r="AC69" s="7"/>
      <c r="AD69" s="7"/>
      <c r="AE69" s="7"/>
      <c r="AF69" s="25"/>
      <c r="AG69" s="8"/>
      <c r="AH69" s="8"/>
      <c r="AI69" s="10"/>
      <c r="AJ69" s="10"/>
      <c r="AK69" s="9"/>
      <c r="AL69" s="9"/>
      <c r="AM69" s="7"/>
      <c r="AN69" s="10"/>
      <c r="AO69" s="7"/>
      <c r="AP69" s="7"/>
      <c r="AQ69" s="7"/>
      <c r="AR69" s="7"/>
      <c r="AS69" s="7"/>
      <c r="AT69" s="7"/>
      <c r="AU69" s="10"/>
      <c r="AV69" s="7"/>
      <c r="AW69" s="10"/>
      <c r="AX69" s="10"/>
      <c r="AY69" s="10"/>
      <c r="AZ69" s="10"/>
      <c r="BA69" s="55" t="s">
        <v>92</v>
      </c>
      <c r="BB69" s="56">
        <v>43480</v>
      </c>
      <c r="BC69" s="56">
        <v>43465</v>
      </c>
      <c r="BD69" s="57"/>
    </row>
    <row r="70" spans="1:56" ht="30.75" thickBot="1">
      <c r="A70" s="7">
        <v>2018</v>
      </c>
      <c r="B70" s="8">
        <v>43374</v>
      </c>
      <c r="C70" s="8">
        <v>43465</v>
      </c>
      <c r="D70" s="7" t="s">
        <v>54</v>
      </c>
      <c r="E70" s="7" t="s">
        <v>93</v>
      </c>
      <c r="F70" s="7" t="s">
        <v>368</v>
      </c>
      <c r="G70" s="7" t="s">
        <v>184</v>
      </c>
      <c r="H70" s="10" t="s">
        <v>369</v>
      </c>
      <c r="I70" s="7" t="s">
        <v>370</v>
      </c>
      <c r="J70" s="27" t="s">
        <v>371</v>
      </c>
      <c r="K70" s="27" t="s">
        <v>372</v>
      </c>
      <c r="L70" s="27" t="s">
        <v>373</v>
      </c>
      <c r="M70" s="27" t="s">
        <v>374</v>
      </c>
      <c r="N70" s="12" t="s">
        <v>375</v>
      </c>
      <c r="O70" s="24">
        <v>390496.6</v>
      </c>
      <c r="P70" s="9" t="s">
        <v>371</v>
      </c>
      <c r="Q70" s="9" t="s">
        <v>372</v>
      </c>
      <c r="R70" s="9" t="s">
        <v>373</v>
      </c>
      <c r="S70" s="9" t="s">
        <v>374</v>
      </c>
      <c r="T70" s="9" t="s">
        <v>375</v>
      </c>
      <c r="U70" s="7" t="s">
        <v>103</v>
      </c>
      <c r="V70" s="7" t="s">
        <v>103</v>
      </c>
      <c r="W70" s="7" t="s">
        <v>368</v>
      </c>
      <c r="X70" s="8">
        <v>43418</v>
      </c>
      <c r="Y70" s="18">
        <f>390496.6/1.16</f>
        <v>336635</v>
      </c>
      <c r="Z70" s="18">
        <v>390496.6</v>
      </c>
      <c r="AA70" s="7">
        <v>0</v>
      </c>
      <c r="AB70" s="7" t="s">
        <v>55</v>
      </c>
      <c r="AC70" s="7" t="s">
        <v>56</v>
      </c>
      <c r="AD70" s="7" t="s">
        <v>57</v>
      </c>
      <c r="AE70" s="7" t="s">
        <v>370</v>
      </c>
      <c r="AF70" s="25">
        <v>53965.5</v>
      </c>
      <c r="AG70" s="8">
        <v>43418</v>
      </c>
      <c r="AH70" s="8">
        <v>43465</v>
      </c>
      <c r="AI70" s="10" t="s">
        <v>376</v>
      </c>
      <c r="AJ70" s="10" t="s">
        <v>105</v>
      </c>
      <c r="AK70" s="9" t="s">
        <v>106</v>
      </c>
      <c r="AL70" s="9" t="s">
        <v>107</v>
      </c>
      <c r="AM70" s="7" t="s">
        <v>58</v>
      </c>
      <c r="AN70" s="10" t="s">
        <v>108</v>
      </c>
      <c r="AO70" s="7" t="s">
        <v>58</v>
      </c>
      <c r="AP70" s="7"/>
      <c r="AQ70" s="7" t="s">
        <v>71</v>
      </c>
      <c r="AR70" s="7">
        <v>0</v>
      </c>
      <c r="AS70" s="7" t="s">
        <v>60</v>
      </c>
      <c r="AT70" s="7">
        <v>0</v>
      </c>
      <c r="AU70" s="10" t="s">
        <v>110</v>
      </c>
      <c r="AV70" s="7" t="s">
        <v>111</v>
      </c>
      <c r="AW70" s="10" t="s">
        <v>112</v>
      </c>
      <c r="AX70" s="10" t="s">
        <v>113</v>
      </c>
      <c r="AY70" s="10" t="s">
        <v>114</v>
      </c>
      <c r="AZ70" s="10" t="s">
        <v>115</v>
      </c>
      <c r="BA70" s="55" t="s">
        <v>92</v>
      </c>
      <c r="BB70" s="56">
        <v>43480</v>
      </c>
      <c r="BC70" s="56">
        <v>43465</v>
      </c>
      <c r="BD70" s="57"/>
    </row>
    <row r="71" spans="1:56" ht="30.75" thickBot="1">
      <c r="A71" s="7"/>
      <c r="B71" s="7"/>
      <c r="C71" s="7"/>
      <c r="D71" s="7"/>
      <c r="E71" s="7"/>
      <c r="F71" s="7"/>
      <c r="G71" s="7"/>
      <c r="H71" s="7"/>
      <c r="I71" s="7"/>
      <c r="J71" s="9" t="s">
        <v>377</v>
      </c>
      <c r="K71" s="9" t="s">
        <v>327</v>
      </c>
      <c r="L71" s="9" t="s">
        <v>378</v>
      </c>
      <c r="M71" s="9" t="s">
        <v>379</v>
      </c>
      <c r="N71" s="9" t="s">
        <v>380</v>
      </c>
      <c r="O71" s="31">
        <v>417147.6</v>
      </c>
      <c r="P71" s="9"/>
      <c r="Q71" s="9" t="s">
        <v>372</v>
      </c>
      <c r="R71" s="9" t="s">
        <v>373</v>
      </c>
      <c r="S71" s="9" t="s">
        <v>374</v>
      </c>
      <c r="T71" s="9" t="s">
        <v>375</v>
      </c>
      <c r="U71" s="7"/>
      <c r="V71" s="7"/>
      <c r="W71" s="7"/>
      <c r="X71" s="7"/>
      <c r="Y71" s="18"/>
      <c r="Z71" s="18"/>
      <c r="AA71" s="7"/>
      <c r="AB71" s="7"/>
      <c r="AC71" s="7"/>
      <c r="AD71" s="7"/>
      <c r="AE71" s="7"/>
      <c r="AF71" s="25"/>
      <c r="AG71" s="7"/>
      <c r="AH71" s="7"/>
      <c r="AI71" s="7"/>
      <c r="AJ71" s="10"/>
      <c r="AK71" s="9"/>
      <c r="AL71" s="9"/>
      <c r="AM71" s="7"/>
      <c r="AN71" s="10"/>
      <c r="AO71" s="7"/>
      <c r="AP71" s="7"/>
      <c r="AQ71" s="7"/>
      <c r="AR71" s="7"/>
      <c r="AS71" s="7"/>
      <c r="AT71" s="7"/>
      <c r="AU71" s="10"/>
      <c r="AV71" s="7"/>
      <c r="AW71" s="10"/>
      <c r="AX71" s="10"/>
      <c r="AY71" s="10"/>
      <c r="AZ71" s="10"/>
      <c r="BA71" s="55" t="s">
        <v>92</v>
      </c>
      <c r="BB71" s="56">
        <v>43480</v>
      </c>
      <c r="BC71" s="56">
        <v>43465</v>
      </c>
      <c r="BD71" s="57"/>
    </row>
    <row r="72" spans="1:56" ht="30.75" thickBot="1">
      <c r="A72" s="7"/>
      <c r="B72" s="7"/>
      <c r="C72" s="7"/>
      <c r="D72" s="7"/>
      <c r="E72" s="7"/>
      <c r="F72" s="7"/>
      <c r="G72" s="7"/>
      <c r="H72" s="7"/>
      <c r="I72" s="7"/>
      <c r="J72" s="9"/>
      <c r="K72" s="9"/>
      <c r="L72" s="9"/>
      <c r="M72" s="9"/>
      <c r="N72" s="9"/>
      <c r="O72" s="31"/>
      <c r="P72" s="9"/>
      <c r="Q72" s="9" t="s">
        <v>372</v>
      </c>
      <c r="R72" s="9" t="s">
        <v>373</v>
      </c>
      <c r="S72" s="9" t="s">
        <v>374</v>
      </c>
      <c r="T72" s="9" t="s">
        <v>375</v>
      </c>
      <c r="U72" s="7"/>
      <c r="V72" s="7"/>
      <c r="W72" s="7"/>
      <c r="X72" s="7"/>
      <c r="Y72" s="18"/>
      <c r="Z72" s="18"/>
      <c r="AA72" s="7"/>
      <c r="AB72" s="7"/>
      <c r="AC72" s="7"/>
      <c r="AD72" s="7"/>
      <c r="AE72" s="7"/>
      <c r="AF72" s="25"/>
      <c r="AG72" s="7"/>
      <c r="AH72" s="7"/>
      <c r="AI72" s="7"/>
      <c r="AJ72" s="10"/>
      <c r="AK72" s="9"/>
      <c r="AL72" s="9"/>
      <c r="AM72" s="7"/>
      <c r="AN72" s="10"/>
      <c r="AO72" s="7"/>
      <c r="AP72" s="7"/>
      <c r="AQ72" s="7"/>
      <c r="AR72" s="7"/>
      <c r="AS72" s="7"/>
      <c r="AT72" s="7"/>
      <c r="AU72" s="10"/>
      <c r="AV72" s="7"/>
      <c r="AW72" s="10"/>
      <c r="AX72" s="10"/>
      <c r="AY72" s="10"/>
      <c r="AZ72" s="10"/>
      <c r="BA72" s="55" t="s">
        <v>92</v>
      </c>
      <c r="BB72" s="56">
        <v>43480</v>
      </c>
      <c r="BC72" s="56">
        <v>43465</v>
      </c>
      <c r="BD72" s="57"/>
    </row>
    <row r="73" spans="1:56" ht="30.75" thickBot="1">
      <c r="A73" s="7">
        <v>2018</v>
      </c>
      <c r="B73" s="8">
        <v>43374</v>
      </c>
      <c r="C73" s="8">
        <v>43465</v>
      </c>
      <c r="D73" s="7" t="s">
        <v>54</v>
      </c>
      <c r="E73" s="7" t="s">
        <v>93</v>
      </c>
      <c r="F73" s="7" t="s">
        <v>381</v>
      </c>
      <c r="G73" s="7" t="s">
        <v>184</v>
      </c>
      <c r="H73" s="10" t="s">
        <v>382</v>
      </c>
      <c r="I73" s="7" t="s">
        <v>383</v>
      </c>
      <c r="J73" s="27" t="s">
        <v>331</v>
      </c>
      <c r="K73" s="27" t="s">
        <v>332</v>
      </c>
      <c r="L73" s="27" t="s">
        <v>70</v>
      </c>
      <c r="M73" s="27" t="s">
        <v>333</v>
      </c>
      <c r="N73" s="12" t="s">
        <v>334</v>
      </c>
      <c r="O73" s="24">
        <v>351409.48</v>
      </c>
      <c r="P73" s="9" t="s">
        <v>331</v>
      </c>
      <c r="Q73" s="9" t="s">
        <v>332</v>
      </c>
      <c r="R73" s="9" t="s">
        <v>70</v>
      </c>
      <c r="S73" s="9" t="s">
        <v>333</v>
      </c>
      <c r="T73" s="9" t="s">
        <v>334</v>
      </c>
      <c r="U73" s="9" t="s">
        <v>384</v>
      </c>
      <c r="V73" s="9" t="s">
        <v>384</v>
      </c>
      <c r="W73" s="7" t="s">
        <v>381</v>
      </c>
      <c r="X73" s="8">
        <v>43418</v>
      </c>
      <c r="Y73" s="18">
        <f>351409.48/1.16</f>
        <v>302939.2068965517</v>
      </c>
      <c r="Z73" s="18">
        <v>351409.48</v>
      </c>
      <c r="AA73" s="7">
        <v>0</v>
      </c>
      <c r="AB73" s="7" t="s">
        <v>55</v>
      </c>
      <c r="AC73" s="7" t="s">
        <v>56</v>
      </c>
      <c r="AD73" s="7" t="s">
        <v>57</v>
      </c>
      <c r="AE73" s="7" t="s">
        <v>383</v>
      </c>
      <c r="AF73" s="18">
        <v>46440.88</v>
      </c>
      <c r="AG73" s="8">
        <v>43418</v>
      </c>
      <c r="AH73" s="8">
        <v>43465</v>
      </c>
      <c r="AI73" s="10" t="s">
        <v>385</v>
      </c>
      <c r="AJ73" s="10" t="s">
        <v>105</v>
      </c>
      <c r="AK73" s="7" t="s">
        <v>106</v>
      </c>
      <c r="AL73" s="7" t="s">
        <v>107</v>
      </c>
      <c r="AM73" s="7" t="s">
        <v>58</v>
      </c>
      <c r="AN73" s="10" t="s">
        <v>108</v>
      </c>
      <c r="AO73" s="7" t="s">
        <v>58</v>
      </c>
      <c r="AP73" s="7"/>
      <c r="AQ73" s="7" t="s">
        <v>71</v>
      </c>
      <c r="AR73" s="7">
        <v>0</v>
      </c>
      <c r="AS73" s="7" t="s">
        <v>60</v>
      </c>
      <c r="AT73" s="7">
        <v>0</v>
      </c>
      <c r="AU73" s="10" t="s">
        <v>110</v>
      </c>
      <c r="AV73" s="7" t="s">
        <v>386</v>
      </c>
      <c r="AW73" s="10" t="s">
        <v>112</v>
      </c>
      <c r="AX73" s="10" t="s">
        <v>113</v>
      </c>
      <c r="AY73" s="10" t="s">
        <v>114</v>
      </c>
      <c r="AZ73" s="10" t="s">
        <v>115</v>
      </c>
      <c r="BA73" s="55" t="s">
        <v>92</v>
      </c>
      <c r="BB73" s="56">
        <v>43480</v>
      </c>
      <c r="BC73" s="56">
        <v>43465</v>
      </c>
      <c r="BD73" s="57"/>
    </row>
    <row r="74" spans="1:56" ht="30.75" thickBot="1">
      <c r="A74" s="7"/>
      <c r="B74" s="8"/>
      <c r="C74" s="8"/>
      <c r="D74" s="7"/>
      <c r="E74" s="7"/>
      <c r="F74" s="7"/>
      <c r="G74" s="7"/>
      <c r="H74" s="7"/>
      <c r="I74" s="7"/>
      <c r="J74" s="27" t="s">
        <v>309</v>
      </c>
      <c r="K74" s="27" t="s">
        <v>310</v>
      </c>
      <c r="L74" s="27" t="s">
        <v>311</v>
      </c>
      <c r="M74" s="27" t="s">
        <v>312</v>
      </c>
      <c r="N74" s="12" t="s">
        <v>313</v>
      </c>
      <c r="O74" s="24">
        <v>63522.77</v>
      </c>
      <c r="P74" s="9"/>
      <c r="Q74" s="9" t="s">
        <v>332</v>
      </c>
      <c r="R74" s="9" t="s">
        <v>70</v>
      </c>
      <c r="S74" s="9" t="s">
        <v>333</v>
      </c>
      <c r="T74" s="9" t="s">
        <v>334</v>
      </c>
      <c r="U74" s="9"/>
      <c r="V74" s="9"/>
      <c r="W74" s="7"/>
      <c r="X74" s="8"/>
      <c r="Y74" s="18"/>
      <c r="Z74" s="18"/>
      <c r="AA74" s="7"/>
      <c r="AB74" s="7"/>
      <c r="AC74" s="7"/>
      <c r="AD74" s="7"/>
      <c r="AE74" s="7"/>
      <c r="AF74" s="18"/>
      <c r="AG74" s="8"/>
      <c r="AH74" s="8"/>
      <c r="AI74" s="7"/>
      <c r="AJ74" s="10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10"/>
      <c r="AX74" s="10"/>
      <c r="AY74" s="10"/>
      <c r="AZ74" s="10"/>
      <c r="BA74" s="55" t="s">
        <v>92</v>
      </c>
      <c r="BB74" s="56">
        <v>43480</v>
      </c>
      <c r="BC74" s="56">
        <v>43465</v>
      </c>
      <c r="BD74" s="57"/>
    </row>
    <row r="75" spans="1:56" ht="30.75" thickBot="1">
      <c r="A75" s="7"/>
      <c r="B75" s="8"/>
      <c r="C75" s="8"/>
      <c r="D75" s="7"/>
      <c r="E75" s="7"/>
      <c r="F75" s="7"/>
      <c r="G75" s="7"/>
      <c r="H75" s="7"/>
      <c r="I75" s="7"/>
      <c r="J75" s="27" t="s">
        <v>387</v>
      </c>
      <c r="K75" s="27" t="s">
        <v>344</v>
      </c>
      <c r="L75" s="27" t="s">
        <v>388</v>
      </c>
      <c r="M75" s="27" t="s">
        <v>75</v>
      </c>
      <c r="N75" s="12" t="s">
        <v>389</v>
      </c>
      <c r="O75" s="24">
        <v>243407.44</v>
      </c>
      <c r="P75" s="9"/>
      <c r="Q75" s="9" t="s">
        <v>332</v>
      </c>
      <c r="R75" s="9" t="s">
        <v>70</v>
      </c>
      <c r="S75" s="9" t="s">
        <v>333</v>
      </c>
      <c r="T75" s="9" t="s">
        <v>334</v>
      </c>
      <c r="U75" s="9"/>
      <c r="V75" s="9"/>
      <c r="W75" s="7"/>
      <c r="X75" s="8"/>
      <c r="Y75" s="18"/>
      <c r="Z75" s="18"/>
      <c r="AA75" s="7"/>
      <c r="AB75" s="7"/>
      <c r="AC75" s="7"/>
      <c r="AD75" s="7"/>
      <c r="AE75" s="7"/>
      <c r="AF75" s="18"/>
      <c r="AG75" s="8"/>
      <c r="AH75" s="8"/>
      <c r="AI75" s="7"/>
      <c r="AJ75" s="10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10"/>
      <c r="AX75" s="10"/>
      <c r="AY75" s="10"/>
      <c r="AZ75" s="10"/>
      <c r="BA75" s="55" t="s">
        <v>92</v>
      </c>
      <c r="BB75" s="56">
        <v>43480</v>
      </c>
      <c r="BC75" s="56">
        <v>43465</v>
      </c>
      <c r="BD75" s="57"/>
    </row>
    <row r="76" spans="1:56" ht="30.75" thickBot="1">
      <c r="A76" s="7"/>
      <c r="B76" s="8"/>
      <c r="C76" s="8"/>
      <c r="D76" s="7"/>
      <c r="E76" s="7"/>
      <c r="F76" s="7"/>
      <c r="G76" s="7"/>
      <c r="H76" s="7"/>
      <c r="I76" s="7"/>
      <c r="J76" s="27" t="s">
        <v>390</v>
      </c>
      <c r="K76" s="27" t="s">
        <v>391</v>
      </c>
      <c r="L76" s="27" t="s">
        <v>392</v>
      </c>
      <c r="M76" s="27" t="s">
        <v>393</v>
      </c>
      <c r="N76" s="12" t="s">
        <v>394</v>
      </c>
      <c r="O76" s="24">
        <v>116781.55</v>
      </c>
      <c r="P76" s="9"/>
      <c r="Q76" s="9" t="s">
        <v>332</v>
      </c>
      <c r="R76" s="9" t="s">
        <v>70</v>
      </c>
      <c r="S76" s="9" t="s">
        <v>333</v>
      </c>
      <c r="T76" s="9" t="s">
        <v>334</v>
      </c>
      <c r="U76" s="9"/>
      <c r="V76" s="9"/>
      <c r="W76" s="7"/>
      <c r="X76" s="8"/>
      <c r="Y76" s="18"/>
      <c r="Z76" s="18"/>
      <c r="AA76" s="7"/>
      <c r="AB76" s="7"/>
      <c r="AC76" s="7" t="s">
        <v>56</v>
      </c>
      <c r="AD76" s="7" t="s">
        <v>57</v>
      </c>
      <c r="AE76" s="7"/>
      <c r="AF76" s="18"/>
      <c r="AG76" s="8"/>
      <c r="AH76" s="8"/>
      <c r="AI76" s="7"/>
      <c r="AJ76" s="10"/>
      <c r="AK76" s="7"/>
      <c r="AL76" s="7"/>
      <c r="AM76" s="7"/>
      <c r="AN76" s="7" t="s">
        <v>59</v>
      </c>
      <c r="AO76" s="7"/>
      <c r="AP76" s="7"/>
      <c r="AQ76" s="7" t="s">
        <v>71</v>
      </c>
      <c r="AR76" s="7">
        <v>0</v>
      </c>
      <c r="AS76" s="7" t="s">
        <v>60</v>
      </c>
      <c r="AT76" s="7">
        <v>0</v>
      </c>
      <c r="AU76" s="7" t="s">
        <v>395</v>
      </c>
      <c r="AV76" s="7"/>
      <c r="AW76" s="10"/>
      <c r="AX76" s="10"/>
      <c r="AY76" s="10" t="s">
        <v>114</v>
      </c>
      <c r="AZ76" s="10" t="s">
        <v>115</v>
      </c>
      <c r="BA76" s="55" t="s">
        <v>92</v>
      </c>
      <c r="BB76" s="56">
        <v>43480</v>
      </c>
      <c r="BC76" s="56">
        <v>43465</v>
      </c>
      <c r="BD76" s="57"/>
    </row>
    <row r="77" spans="1:56" ht="30.75" thickBot="1">
      <c r="A77" s="7"/>
      <c r="B77" s="8"/>
      <c r="C77" s="8"/>
      <c r="D77" s="7"/>
      <c r="E77" s="7"/>
      <c r="F77" s="7"/>
      <c r="G77" s="7"/>
      <c r="H77" s="7"/>
      <c r="I77" s="7"/>
      <c r="J77" s="27" t="s">
        <v>396</v>
      </c>
      <c r="K77" s="27" t="s">
        <v>397</v>
      </c>
      <c r="L77" s="27" t="s">
        <v>398</v>
      </c>
      <c r="M77" s="27" t="s">
        <v>399</v>
      </c>
      <c r="N77" s="12" t="s">
        <v>400</v>
      </c>
      <c r="O77" s="13">
        <v>317835.36</v>
      </c>
      <c r="P77" s="9"/>
      <c r="Q77" s="9" t="s">
        <v>332</v>
      </c>
      <c r="R77" s="9" t="s">
        <v>70</v>
      </c>
      <c r="S77" s="9" t="s">
        <v>333</v>
      </c>
      <c r="T77" s="9" t="s">
        <v>334</v>
      </c>
      <c r="U77" s="9"/>
      <c r="V77" s="9"/>
      <c r="W77" s="7"/>
      <c r="X77" s="7"/>
      <c r="Y77" s="18"/>
      <c r="Z77" s="18"/>
      <c r="AA77" s="7"/>
      <c r="AB77" s="7"/>
      <c r="AC77" s="7"/>
      <c r="AD77" s="7"/>
      <c r="AE77" s="7"/>
      <c r="AF77" s="18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10"/>
      <c r="AX77" s="10"/>
      <c r="AY77" s="10"/>
      <c r="AZ77" s="10"/>
      <c r="BA77" s="55" t="s">
        <v>92</v>
      </c>
      <c r="BB77" s="56">
        <v>43480</v>
      </c>
      <c r="BC77" s="56">
        <v>43465</v>
      </c>
      <c r="BD77" s="57"/>
    </row>
    <row r="78" spans="1:56" ht="30.75" thickBot="1">
      <c r="A78" s="7"/>
      <c r="B78" s="8"/>
      <c r="C78" s="8"/>
      <c r="D78" s="7"/>
      <c r="E78" s="7"/>
      <c r="F78" s="7"/>
      <c r="G78" s="7"/>
      <c r="H78" s="7"/>
      <c r="I78" s="7"/>
      <c r="J78" s="27" t="s">
        <v>84</v>
      </c>
      <c r="K78" s="27" t="s">
        <v>85</v>
      </c>
      <c r="L78" s="27" t="s">
        <v>86</v>
      </c>
      <c r="M78" s="27" t="s">
        <v>87</v>
      </c>
      <c r="N78" s="12" t="s">
        <v>244</v>
      </c>
      <c r="O78" s="13">
        <v>158200.8</v>
      </c>
      <c r="P78" s="9"/>
      <c r="Q78" s="9" t="s">
        <v>332</v>
      </c>
      <c r="R78" s="9" t="s">
        <v>70</v>
      </c>
      <c r="S78" s="9" t="s">
        <v>333</v>
      </c>
      <c r="T78" s="9" t="s">
        <v>334</v>
      </c>
      <c r="U78" s="9"/>
      <c r="V78" s="9"/>
      <c r="W78" s="7"/>
      <c r="X78" s="7"/>
      <c r="Y78" s="18"/>
      <c r="Z78" s="18"/>
      <c r="AA78" s="7"/>
      <c r="AB78" s="7"/>
      <c r="AC78" s="7"/>
      <c r="AD78" s="7"/>
      <c r="AE78" s="7"/>
      <c r="AF78" s="18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10"/>
      <c r="AX78" s="10"/>
      <c r="AY78" s="10"/>
      <c r="AZ78" s="10"/>
      <c r="BA78" s="55" t="s">
        <v>92</v>
      </c>
      <c r="BB78" s="56">
        <v>43480</v>
      </c>
      <c r="BC78" s="56">
        <v>43465</v>
      </c>
      <c r="BD78" s="57"/>
    </row>
    <row r="79" spans="1:56" ht="30.75" thickBot="1">
      <c r="A79" s="7">
        <v>2018</v>
      </c>
      <c r="B79" s="8">
        <v>43374</v>
      </c>
      <c r="C79" s="8">
        <v>43465</v>
      </c>
      <c r="D79" s="7" t="s">
        <v>54</v>
      </c>
      <c r="E79" s="7" t="s">
        <v>93</v>
      </c>
      <c r="F79" s="7" t="s">
        <v>401</v>
      </c>
      <c r="G79" s="9" t="s">
        <v>95</v>
      </c>
      <c r="H79" s="10" t="s">
        <v>402</v>
      </c>
      <c r="I79" s="7" t="s">
        <v>403</v>
      </c>
      <c r="J79" s="11" t="s">
        <v>131</v>
      </c>
      <c r="K79" s="11" t="s">
        <v>404</v>
      </c>
      <c r="L79" s="11" t="s">
        <v>79</v>
      </c>
      <c r="M79" s="11" t="s">
        <v>405</v>
      </c>
      <c r="N79" s="12" t="s">
        <v>133</v>
      </c>
      <c r="O79" s="13">
        <v>154386.14</v>
      </c>
      <c r="P79" s="7" t="s">
        <v>131</v>
      </c>
      <c r="Q79" s="7" t="s">
        <v>404</v>
      </c>
      <c r="R79" s="7" t="s">
        <v>79</v>
      </c>
      <c r="S79" s="7" t="s">
        <v>405</v>
      </c>
      <c r="T79" s="7" t="s">
        <v>133</v>
      </c>
      <c r="U79" s="7" t="s">
        <v>406</v>
      </c>
      <c r="V79" s="7" t="s">
        <v>406</v>
      </c>
      <c r="W79" s="7" t="s">
        <v>401</v>
      </c>
      <c r="X79" s="8">
        <v>43418</v>
      </c>
      <c r="Y79" s="14">
        <f>154386.14/1.16</f>
        <v>133091.50000000003</v>
      </c>
      <c r="Z79" s="16">
        <v>154386.14</v>
      </c>
      <c r="AA79" s="7">
        <v>0</v>
      </c>
      <c r="AB79" s="7" t="s">
        <v>55</v>
      </c>
      <c r="AC79" s="7" t="s">
        <v>56</v>
      </c>
      <c r="AD79" s="7" t="s">
        <v>57</v>
      </c>
      <c r="AE79" s="7" t="s">
        <v>403</v>
      </c>
      <c r="AF79" s="15">
        <v>0</v>
      </c>
      <c r="AG79" s="8">
        <v>43418</v>
      </c>
      <c r="AH79" s="8">
        <v>43465</v>
      </c>
      <c r="AI79" s="10" t="s">
        <v>407</v>
      </c>
      <c r="AJ79" s="10" t="s">
        <v>105</v>
      </c>
      <c r="AK79" s="9" t="s">
        <v>106</v>
      </c>
      <c r="AL79" s="9" t="s">
        <v>107</v>
      </c>
      <c r="AM79" s="7" t="s">
        <v>58</v>
      </c>
      <c r="AN79" s="10" t="s">
        <v>108</v>
      </c>
      <c r="AO79" s="7" t="s">
        <v>58</v>
      </c>
      <c r="AP79" s="7"/>
      <c r="AQ79" s="7" t="s">
        <v>109</v>
      </c>
      <c r="AR79" s="7">
        <v>0</v>
      </c>
      <c r="AS79" s="7" t="s">
        <v>60</v>
      </c>
      <c r="AT79" s="7">
        <v>0</v>
      </c>
      <c r="AU79" s="10" t="s">
        <v>110</v>
      </c>
      <c r="AV79" s="7" t="s">
        <v>408</v>
      </c>
      <c r="AW79" s="10" t="s">
        <v>112</v>
      </c>
      <c r="AX79" s="10" t="s">
        <v>113</v>
      </c>
      <c r="AY79" s="10" t="s">
        <v>114</v>
      </c>
      <c r="AZ79" s="10" t="s">
        <v>115</v>
      </c>
      <c r="BA79" s="55" t="s">
        <v>92</v>
      </c>
      <c r="BB79" s="56">
        <v>43480</v>
      </c>
      <c r="BC79" s="56">
        <v>43465</v>
      </c>
      <c r="BD79" s="57"/>
    </row>
    <row r="80" spans="1:56" ht="30.75" thickBot="1">
      <c r="A80" s="7"/>
      <c r="B80" s="8"/>
      <c r="C80" s="8"/>
      <c r="D80" s="7"/>
      <c r="E80" s="7"/>
      <c r="F80" s="7"/>
      <c r="G80" s="9"/>
      <c r="H80" s="10"/>
      <c r="I80" s="7"/>
      <c r="J80" s="11" t="s">
        <v>387</v>
      </c>
      <c r="K80" s="11" t="s">
        <v>344</v>
      </c>
      <c r="L80" s="11" t="s">
        <v>409</v>
      </c>
      <c r="M80" s="11" t="s">
        <v>75</v>
      </c>
      <c r="N80" s="12" t="s">
        <v>389</v>
      </c>
      <c r="O80" s="13">
        <v>231673.75</v>
      </c>
      <c r="P80" s="7"/>
      <c r="Q80" s="7" t="s">
        <v>404</v>
      </c>
      <c r="R80" s="7" t="s">
        <v>79</v>
      </c>
      <c r="S80" s="7" t="s">
        <v>405</v>
      </c>
      <c r="T80" s="7" t="s">
        <v>133</v>
      </c>
      <c r="U80" s="7"/>
      <c r="V80" s="7"/>
      <c r="W80" s="7"/>
      <c r="X80" s="8"/>
      <c r="Y80" s="14"/>
      <c r="Z80" s="16"/>
      <c r="AA80" s="7"/>
      <c r="AB80" s="7"/>
      <c r="AC80" s="7"/>
      <c r="AD80" s="7"/>
      <c r="AE80" s="7"/>
      <c r="AF80" s="15"/>
      <c r="AG80" s="8"/>
      <c r="AH80" s="8"/>
      <c r="AI80" s="10"/>
      <c r="AJ80" s="10"/>
      <c r="AK80" s="9"/>
      <c r="AL80" s="9"/>
      <c r="AM80" s="7"/>
      <c r="AN80" s="10"/>
      <c r="AO80" s="7"/>
      <c r="AP80" s="7"/>
      <c r="AQ80" s="7"/>
      <c r="AR80" s="7"/>
      <c r="AS80" s="7"/>
      <c r="AT80" s="7"/>
      <c r="AU80" s="10"/>
      <c r="AV80" s="7"/>
      <c r="AW80" s="10"/>
      <c r="AX80" s="10"/>
      <c r="AY80" s="10"/>
      <c r="AZ80" s="10"/>
      <c r="BA80" s="55" t="s">
        <v>92</v>
      </c>
      <c r="BB80" s="56">
        <v>43480</v>
      </c>
      <c r="BC80" s="56">
        <v>43465</v>
      </c>
      <c r="BD80" s="57"/>
    </row>
    <row r="81" spans="1:56" ht="30.75" thickBot="1">
      <c r="A81" s="7"/>
      <c r="B81" s="8"/>
      <c r="C81" s="8"/>
      <c r="D81" s="7"/>
      <c r="E81" s="7"/>
      <c r="F81" s="7"/>
      <c r="G81" s="9"/>
      <c r="H81" s="10"/>
      <c r="I81" s="7"/>
      <c r="J81" s="11" t="s">
        <v>151</v>
      </c>
      <c r="K81" s="11" t="s">
        <v>135</v>
      </c>
      <c r="L81" s="11" t="s">
        <v>136</v>
      </c>
      <c r="M81" s="11" t="s">
        <v>410</v>
      </c>
      <c r="N81" s="12" t="s">
        <v>138</v>
      </c>
      <c r="O81" s="13">
        <v>20010</v>
      </c>
      <c r="P81" s="7"/>
      <c r="Q81" s="7" t="s">
        <v>404</v>
      </c>
      <c r="R81" s="7" t="s">
        <v>79</v>
      </c>
      <c r="S81" s="7" t="s">
        <v>405</v>
      </c>
      <c r="T81" s="7" t="s">
        <v>133</v>
      </c>
      <c r="U81" s="7"/>
      <c r="V81" s="7"/>
      <c r="W81" s="7"/>
      <c r="X81" s="8"/>
      <c r="Y81" s="14"/>
      <c r="Z81" s="16"/>
      <c r="AA81" s="7"/>
      <c r="AB81" s="7"/>
      <c r="AC81" s="7"/>
      <c r="AD81" s="7"/>
      <c r="AE81" s="7"/>
      <c r="AF81" s="15"/>
      <c r="AG81" s="8"/>
      <c r="AH81" s="8"/>
      <c r="AI81" s="10"/>
      <c r="AJ81" s="10"/>
      <c r="AK81" s="9"/>
      <c r="AL81" s="9"/>
      <c r="AM81" s="7"/>
      <c r="AN81" s="10"/>
      <c r="AO81" s="7"/>
      <c r="AP81" s="7"/>
      <c r="AQ81" s="7"/>
      <c r="AR81" s="7"/>
      <c r="AS81" s="7"/>
      <c r="AT81" s="7"/>
      <c r="AU81" s="10"/>
      <c r="AV81" s="7"/>
      <c r="AW81" s="10"/>
      <c r="AX81" s="10"/>
      <c r="AY81" s="10"/>
      <c r="AZ81" s="10"/>
      <c r="BA81" s="55" t="s">
        <v>92</v>
      </c>
      <c r="BB81" s="56">
        <v>43480</v>
      </c>
      <c r="BC81" s="56">
        <v>43465</v>
      </c>
      <c r="BD81" s="57"/>
    </row>
    <row r="82" spans="1:56" ht="30.75" thickBot="1">
      <c r="A82" s="7">
        <v>2018</v>
      </c>
      <c r="B82" s="8">
        <v>43374</v>
      </c>
      <c r="C82" s="8">
        <v>43465</v>
      </c>
      <c r="D82" s="7" t="s">
        <v>54</v>
      </c>
      <c r="E82" s="7" t="s">
        <v>93</v>
      </c>
      <c r="F82" s="7" t="s">
        <v>411</v>
      </c>
      <c r="G82" s="7" t="s">
        <v>184</v>
      </c>
      <c r="H82" s="10" t="s">
        <v>412</v>
      </c>
      <c r="I82" s="7" t="s">
        <v>413</v>
      </c>
      <c r="J82" s="11" t="s">
        <v>414</v>
      </c>
      <c r="K82" s="11" t="s">
        <v>415</v>
      </c>
      <c r="L82" s="11" t="s">
        <v>416</v>
      </c>
      <c r="M82" s="11" t="s">
        <v>417</v>
      </c>
      <c r="N82" s="12" t="s">
        <v>418</v>
      </c>
      <c r="O82" s="13">
        <v>94255.6</v>
      </c>
      <c r="P82" s="7" t="s">
        <v>414</v>
      </c>
      <c r="Q82" s="7" t="s">
        <v>415</v>
      </c>
      <c r="R82" s="7" t="s">
        <v>416</v>
      </c>
      <c r="S82" s="7" t="s">
        <v>417</v>
      </c>
      <c r="T82" s="7" t="s">
        <v>418</v>
      </c>
      <c r="U82" s="7" t="s">
        <v>419</v>
      </c>
      <c r="V82" s="7" t="s">
        <v>419</v>
      </c>
      <c r="W82" s="7" t="s">
        <v>411</v>
      </c>
      <c r="X82" s="8">
        <v>43418</v>
      </c>
      <c r="Y82" s="14">
        <f>94255.6/1.16</f>
        <v>81254.82758620691</v>
      </c>
      <c r="Z82" s="16">
        <v>94255.6</v>
      </c>
      <c r="AA82" s="7">
        <v>0</v>
      </c>
      <c r="AB82" s="7" t="s">
        <v>55</v>
      </c>
      <c r="AC82" s="7" t="s">
        <v>56</v>
      </c>
      <c r="AD82" s="7" t="s">
        <v>57</v>
      </c>
      <c r="AE82" s="7" t="s">
        <v>413</v>
      </c>
      <c r="AF82" s="15">
        <v>0</v>
      </c>
      <c r="AG82" s="8">
        <v>43418</v>
      </c>
      <c r="AH82" s="8">
        <v>43465</v>
      </c>
      <c r="AI82" s="10" t="s">
        <v>420</v>
      </c>
      <c r="AJ82" s="10" t="s">
        <v>105</v>
      </c>
      <c r="AK82" s="9" t="s">
        <v>106</v>
      </c>
      <c r="AL82" s="9" t="s">
        <v>107</v>
      </c>
      <c r="AM82" s="7" t="s">
        <v>58</v>
      </c>
      <c r="AN82" s="10" t="s">
        <v>108</v>
      </c>
      <c r="AO82" s="7" t="s">
        <v>58</v>
      </c>
      <c r="AP82" s="7"/>
      <c r="AQ82" s="7" t="s">
        <v>109</v>
      </c>
      <c r="AR82" s="7">
        <v>0</v>
      </c>
      <c r="AS82" s="7" t="s">
        <v>60</v>
      </c>
      <c r="AT82" s="7">
        <v>0</v>
      </c>
      <c r="AU82" s="10" t="s">
        <v>110</v>
      </c>
      <c r="AV82" s="7" t="s">
        <v>243</v>
      </c>
      <c r="AW82" s="10" t="s">
        <v>112</v>
      </c>
      <c r="AX82" s="10" t="s">
        <v>113</v>
      </c>
      <c r="AY82" s="10" t="s">
        <v>114</v>
      </c>
      <c r="AZ82" s="10" t="s">
        <v>115</v>
      </c>
      <c r="BA82" s="55" t="s">
        <v>92</v>
      </c>
      <c r="BB82" s="56">
        <v>43480</v>
      </c>
      <c r="BC82" s="56">
        <v>43465</v>
      </c>
      <c r="BD82" s="57"/>
    </row>
    <row r="83" spans="1:56" ht="30.75" thickBot="1">
      <c r="A83" s="7"/>
      <c r="B83" s="7"/>
      <c r="C83" s="7"/>
      <c r="D83" s="7"/>
      <c r="E83" s="7"/>
      <c r="F83" s="7"/>
      <c r="G83" s="7"/>
      <c r="H83" s="10"/>
      <c r="I83" s="7"/>
      <c r="J83" s="7" t="s">
        <v>377</v>
      </c>
      <c r="K83" s="7" t="s">
        <v>421</v>
      </c>
      <c r="L83" s="7" t="s">
        <v>66</v>
      </c>
      <c r="M83" s="7" t="s">
        <v>422</v>
      </c>
      <c r="N83" s="7" t="s">
        <v>423</v>
      </c>
      <c r="O83" s="22">
        <v>185419.4</v>
      </c>
      <c r="P83" s="7"/>
      <c r="Q83" s="7" t="s">
        <v>415</v>
      </c>
      <c r="R83" s="7" t="s">
        <v>416</v>
      </c>
      <c r="S83" s="7" t="s">
        <v>417</v>
      </c>
      <c r="T83" s="7" t="s">
        <v>418</v>
      </c>
      <c r="U83" s="7"/>
      <c r="V83" s="7"/>
      <c r="W83" s="7"/>
      <c r="X83" s="8"/>
      <c r="Y83" s="14"/>
      <c r="Z83" s="16"/>
      <c r="AA83" s="7"/>
      <c r="AB83" s="7"/>
      <c r="AC83" s="7"/>
      <c r="AD83" s="7"/>
      <c r="AE83" s="7"/>
      <c r="AF83" s="15"/>
      <c r="AG83" s="8"/>
      <c r="AH83" s="8"/>
      <c r="AI83" s="10"/>
      <c r="AJ83" s="10"/>
      <c r="AK83" s="9"/>
      <c r="AL83" s="9"/>
      <c r="AM83" s="7"/>
      <c r="AN83" s="10"/>
      <c r="AO83" s="7"/>
      <c r="AP83" s="7"/>
      <c r="AQ83" s="7"/>
      <c r="AR83" s="7"/>
      <c r="AS83" s="7"/>
      <c r="AT83" s="7"/>
      <c r="AU83" s="10"/>
      <c r="AV83" s="7"/>
      <c r="AW83" s="10"/>
      <c r="AX83" s="10"/>
      <c r="AY83" s="10"/>
      <c r="AZ83" s="10"/>
      <c r="BA83" s="55" t="s">
        <v>92</v>
      </c>
      <c r="BB83" s="56">
        <v>43480</v>
      </c>
      <c r="BC83" s="56">
        <v>43465</v>
      </c>
      <c r="BD83" s="57"/>
    </row>
    <row r="84" spans="1:56" ht="30.75" thickBot="1">
      <c r="A84" s="7"/>
      <c r="B84" s="7"/>
      <c r="C84" s="7"/>
      <c r="D84" s="7"/>
      <c r="E84" s="7"/>
      <c r="F84" s="7"/>
      <c r="G84" s="7"/>
      <c r="H84" s="10"/>
      <c r="I84" s="7"/>
      <c r="J84" s="7"/>
      <c r="K84" s="7"/>
      <c r="L84" s="7"/>
      <c r="M84" s="7"/>
      <c r="N84" s="7"/>
      <c r="O84" s="22"/>
      <c r="P84" s="7"/>
      <c r="Q84" s="7" t="s">
        <v>415</v>
      </c>
      <c r="R84" s="7" t="s">
        <v>416</v>
      </c>
      <c r="S84" s="7" t="s">
        <v>417</v>
      </c>
      <c r="T84" s="7" t="s">
        <v>418</v>
      </c>
      <c r="U84" s="7"/>
      <c r="V84" s="7"/>
      <c r="W84" s="7"/>
      <c r="X84" s="8"/>
      <c r="Y84" s="14"/>
      <c r="Z84" s="16"/>
      <c r="AA84" s="7"/>
      <c r="AB84" s="7"/>
      <c r="AC84" s="7"/>
      <c r="AD84" s="7"/>
      <c r="AE84" s="7"/>
      <c r="AF84" s="15"/>
      <c r="AG84" s="8"/>
      <c r="AH84" s="8"/>
      <c r="AI84" s="10"/>
      <c r="AJ84" s="10"/>
      <c r="AK84" s="9"/>
      <c r="AL84" s="9"/>
      <c r="AM84" s="7"/>
      <c r="AN84" s="10"/>
      <c r="AO84" s="7"/>
      <c r="AP84" s="7"/>
      <c r="AQ84" s="7"/>
      <c r="AR84" s="7"/>
      <c r="AS84" s="7"/>
      <c r="AT84" s="7"/>
      <c r="AU84" s="10"/>
      <c r="AV84" s="7"/>
      <c r="AW84" s="10"/>
      <c r="AX84" s="10"/>
      <c r="AY84" s="10"/>
      <c r="AZ84" s="10"/>
      <c r="BA84" s="55" t="s">
        <v>92</v>
      </c>
      <c r="BB84" s="56">
        <v>43480</v>
      </c>
      <c r="BC84" s="56">
        <v>43465</v>
      </c>
      <c r="BD84" s="57"/>
    </row>
    <row r="85" spans="1:56" ht="30.75" thickBot="1">
      <c r="A85" s="7">
        <v>2018</v>
      </c>
      <c r="B85" s="8">
        <v>43374</v>
      </c>
      <c r="C85" s="8">
        <v>43465</v>
      </c>
      <c r="D85" s="7" t="s">
        <v>54</v>
      </c>
      <c r="E85" s="7" t="s">
        <v>93</v>
      </c>
      <c r="F85" s="7" t="s">
        <v>424</v>
      </c>
      <c r="G85" s="7" t="s">
        <v>184</v>
      </c>
      <c r="H85" s="10" t="s">
        <v>425</v>
      </c>
      <c r="I85" s="7" t="s">
        <v>426</v>
      </c>
      <c r="J85" s="27" t="s">
        <v>81</v>
      </c>
      <c r="K85" s="27" t="s">
        <v>82</v>
      </c>
      <c r="L85" s="27" t="s">
        <v>73</v>
      </c>
      <c r="M85" s="27" t="s">
        <v>427</v>
      </c>
      <c r="N85" s="12" t="s">
        <v>428</v>
      </c>
      <c r="O85" s="13">
        <v>336284</v>
      </c>
      <c r="P85" s="9" t="s">
        <v>81</v>
      </c>
      <c r="Q85" s="9" t="s">
        <v>82</v>
      </c>
      <c r="R85" s="9" t="s">
        <v>73</v>
      </c>
      <c r="S85" s="9" t="s">
        <v>427</v>
      </c>
      <c r="T85" s="9" t="s">
        <v>428</v>
      </c>
      <c r="U85" s="7" t="s">
        <v>429</v>
      </c>
      <c r="V85" s="7" t="s">
        <v>429</v>
      </c>
      <c r="W85" s="7" t="s">
        <v>424</v>
      </c>
      <c r="X85" s="8">
        <v>43419</v>
      </c>
      <c r="Y85" s="18">
        <f>336284/1.16</f>
        <v>289900</v>
      </c>
      <c r="Z85" s="18">
        <v>336284</v>
      </c>
      <c r="AA85" s="7">
        <v>0</v>
      </c>
      <c r="AB85" s="7" t="s">
        <v>55</v>
      </c>
      <c r="AC85" s="7" t="s">
        <v>56</v>
      </c>
      <c r="AD85" s="7" t="s">
        <v>57</v>
      </c>
      <c r="AE85" s="7" t="s">
        <v>426</v>
      </c>
      <c r="AF85" s="18">
        <f>(Z85/1.16)*0.15</f>
        <v>43485</v>
      </c>
      <c r="AG85" s="8">
        <v>43419</v>
      </c>
      <c r="AH85" s="8">
        <v>43465</v>
      </c>
      <c r="AI85" s="10" t="s">
        <v>430</v>
      </c>
      <c r="AJ85" s="10" t="s">
        <v>105</v>
      </c>
      <c r="AK85" s="7" t="s">
        <v>106</v>
      </c>
      <c r="AL85" s="7" t="s">
        <v>107</v>
      </c>
      <c r="AM85" s="7" t="s">
        <v>58</v>
      </c>
      <c r="AN85" s="10" t="s">
        <v>108</v>
      </c>
      <c r="AO85" s="7" t="s">
        <v>58</v>
      </c>
      <c r="AP85" s="7"/>
      <c r="AQ85" s="7" t="s">
        <v>109</v>
      </c>
      <c r="AR85" s="7">
        <v>0</v>
      </c>
      <c r="AS85" s="7" t="s">
        <v>60</v>
      </c>
      <c r="AT85" s="7">
        <v>0</v>
      </c>
      <c r="AU85" s="10" t="s">
        <v>110</v>
      </c>
      <c r="AV85" s="7" t="s">
        <v>431</v>
      </c>
      <c r="AW85" s="10" t="s">
        <v>112</v>
      </c>
      <c r="AX85" s="10" t="s">
        <v>113</v>
      </c>
      <c r="AY85" s="10" t="s">
        <v>114</v>
      </c>
      <c r="AZ85" s="10" t="s">
        <v>115</v>
      </c>
      <c r="BA85" s="55" t="s">
        <v>92</v>
      </c>
      <c r="BB85" s="56">
        <v>43480</v>
      </c>
      <c r="BC85" s="56">
        <v>43465</v>
      </c>
      <c r="BD85" s="57"/>
    </row>
    <row r="86" spans="1:56" ht="30.75" thickBot="1">
      <c r="A86" s="7"/>
      <c r="B86" s="7"/>
      <c r="C86" s="7"/>
      <c r="D86" s="7"/>
      <c r="E86" s="7"/>
      <c r="F86" s="7"/>
      <c r="G86" s="7"/>
      <c r="H86" s="7"/>
      <c r="I86" s="7"/>
      <c r="J86" s="7" t="s">
        <v>432</v>
      </c>
      <c r="K86" s="7" t="s">
        <v>433</v>
      </c>
      <c r="L86" s="7" t="s">
        <v>434</v>
      </c>
      <c r="M86" s="7" t="s">
        <v>435</v>
      </c>
      <c r="N86" s="7" t="s">
        <v>436</v>
      </c>
      <c r="O86" s="22">
        <v>353242</v>
      </c>
      <c r="P86" s="9"/>
      <c r="Q86" s="9" t="s">
        <v>82</v>
      </c>
      <c r="R86" s="9" t="s">
        <v>73</v>
      </c>
      <c r="S86" s="9" t="s">
        <v>427</v>
      </c>
      <c r="T86" s="9" t="s">
        <v>428</v>
      </c>
      <c r="U86" s="7"/>
      <c r="V86" s="7"/>
      <c r="W86" s="7"/>
      <c r="X86" s="7"/>
      <c r="Y86" s="18"/>
      <c r="Z86" s="18"/>
      <c r="AA86" s="7"/>
      <c r="AB86" s="7"/>
      <c r="AC86" s="7"/>
      <c r="AD86" s="7"/>
      <c r="AE86" s="7"/>
      <c r="AF86" s="18"/>
      <c r="AG86" s="7"/>
      <c r="AH86" s="7"/>
      <c r="AI86" s="7"/>
      <c r="AJ86" s="10"/>
      <c r="AK86" s="7"/>
      <c r="AL86" s="7"/>
      <c r="AM86" s="7"/>
      <c r="AN86" s="10"/>
      <c r="AO86" s="7"/>
      <c r="AP86" s="7"/>
      <c r="AQ86" s="7"/>
      <c r="AR86" s="7"/>
      <c r="AS86" s="7"/>
      <c r="AT86" s="7"/>
      <c r="AU86" s="10"/>
      <c r="AV86" s="7"/>
      <c r="AW86" s="7"/>
      <c r="AX86" s="10"/>
      <c r="AY86" s="10"/>
      <c r="AZ86" s="10"/>
      <c r="BA86" s="55" t="s">
        <v>92</v>
      </c>
      <c r="BB86" s="56">
        <v>43480</v>
      </c>
      <c r="BC86" s="56">
        <v>43465</v>
      </c>
      <c r="BD86" s="57"/>
    </row>
    <row r="87" spans="1:56" ht="30.75" thickBo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22"/>
      <c r="P87" s="9"/>
      <c r="Q87" s="9" t="s">
        <v>82</v>
      </c>
      <c r="R87" s="9" t="s">
        <v>73</v>
      </c>
      <c r="S87" s="9" t="s">
        <v>427</v>
      </c>
      <c r="T87" s="9" t="s">
        <v>428</v>
      </c>
      <c r="U87" s="7"/>
      <c r="V87" s="7"/>
      <c r="W87" s="7"/>
      <c r="X87" s="7"/>
      <c r="Y87" s="18"/>
      <c r="Z87" s="18"/>
      <c r="AA87" s="7"/>
      <c r="AB87" s="7"/>
      <c r="AC87" s="7"/>
      <c r="AD87" s="7"/>
      <c r="AE87" s="7"/>
      <c r="AF87" s="18"/>
      <c r="AG87" s="7"/>
      <c r="AH87" s="7"/>
      <c r="AI87" s="7"/>
      <c r="AJ87" s="10"/>
      <c r="AK87" s="7"/>
      <c r="AL87" s="7"/>
      <c r="AM87" s="7"/>
      <c r="AN87" s="10"/>
      <c r="AO87" s="7"/>
      <c r="AP87" s="7"/>
      <c r="AQ87" s="7"/>
      <c r="AR87" s="7"/>
      <c r="AS87" s="7"/>
      <c r="AT87" s="7"/>
      <c r="AU87" s="10"/>
      <c r="AV87" s="7"/>
      <c r="AW87" s="7"/>
      <c r="AX87" s="10"/>
      <c r="AY87" s="10"/>
      <c r="AZ87" s="10"/>
      <c r="BA87" s="55" t="s">
        <v>92</v>
      </c>
      <c r="BB87" s="56">
        <v>43480</v>
      </c>
      <c r="BC87" s="56">
        <v>43465</v>
      </c>
      <c r="BD87" s="57"/>
    </row>
    <row r="88" spans="1:56" ht="90.75" thickBot="1">
      <c r="A88" s="11">
        <v>2018</v>
      </c>
      <c r="B88" s="33">
        <v>43374</v>
      </c>
      <c r="C88" s="33">
        <v>43465</v>
      </c>
      <c r="D88" s="11" t="s">
        <v>54</v>
      </c>
      <c r="E88" s="11" t="s">
        <v>93</v>
      </c>
      <c r="F88" s="11" t="s">
        <v>437</v>
      </c>
      <c r="G88" s="27" t="s">
        <v>438</v>
      </c>
      <c r="H88" s="34" t="s">
        <v>439</v>
      </c>
      <c r="I88" s="11" t="s">
        <v>440</v>
      </c>
      <c r="J88" s="11" t="s">
        <v>441</v>
      </c>
      <c r="K88" s="11" t="s">
        <v>442</v>
      </c>
      <c r="L88" s="11" t="s">
        <v>443</v>
      </c>
      <c r="M88" s="11" t="s">
        <v>444</v>
      </c>
      <c r="N88" s="11" t="s">
        <v>445</v>
      </c>
      <c r="O88" s="13">
        <v>195327.79</v>
      </c>
      <c r="P88" s="11" t="s">
        <v>441</v>
      </c>
      <c r="Q88" s="11" t="s">
        <v>442</v>
      </c>
      <c r="R88" s="11" t="s">
        <v>443</v>
      </c>
      <c r="S88" s="11" t="s">
        <v>444</v>
      </c>
      <c r="T88" s="11" t="s">
        <v>445</v>
      </c>
      <c r="U88" s="11" t="s">
        <v>446</v>
      </c>
      <c r="V88" s="11" t="s">
        <v>446</v>
      </c>
      <c r="W88" s="11" t="s">
        <v>437</v>
      </c>
      <c r="X88" s="33">
        <v>43418</v>
      </c>
      <c r="Y88" s="35">
        <f>195327.79/1.16</f>
        <v>168386.025862069</v>
      </c>
      <c r="Z88" s="36">
        <v>195327.79</v>
      </c>
      <c r="AA88" s="11">
        <v>0</v>
      </c>
      <c r="AB88" s="11" t="s">
        <v>55</v>
      </c>
      <c r="AC88" s="11" t="s">
        <v>56</v>
      </c>
      <c r="AD88" s="11" t="s">
        <v>57</v>
      </c>
      <c r="AE88" s="11" t="s">
        <v>440</v>
      </c>
      <c r="AF88" s="37">
        <v>0</v>
      </c>
      <c r="AG88" s="33">
        <v>43418</v>
      </c>
      <c r="AH88" s="33">
        <v>43465</v>
      </c>
      <c r="AI88" s="38" t="s">
        <v>447</v>
      </c>
      <c r="AJ88" s="38" t="s">
        <v>105</v>
      </c>
      <c r="AK88" s="27" t="s">
        <v>106</v>
      </c>
      <c r="AL88" s="11" t="s">
        <v>107</v>
      </c>
      <c r="AM88" s="11" t="s">
        <v>58</v>
      </c>
      <c r="AN88" s="38" t="s">
        <v>108</v>
      </c>
      <c r="AO88" s="7" t="s">
        <v>58</v>
      </c>
      <c r="AP88" s="7"/>
      <c r="AQ88" s="11" t="s">
        <v>109</v>
      </c>
      <c r="AR88" s="11">
        <v>0</v>
      </c>
      <c r="AS88" s="11" t="s">
        <v>60</v>
      </c>
      <c r="AT88" s="11">
        <v>0</v>
      </c>
      <c r="AU88" s="38" t="s">
        <v>110</v>
      </c>
      <c r="AV88" s="11" t="s">
        <v>448</v>
      </c>
      <c r="AW88" s="38" t="s">
        <v>112</v>
      </c>
      <c r="AX88" s="38" t="s">
        <v>113</v>
      </c>
      <c r="AY88" s="38" t="s">
        <v>114</v>
      </c>
      <c r="AZ88" s="38" t="s">
        <v>115</v>
      </c>
      <c r="BA88" s="55" t="s">
        <v>92</v>
      </c>
      <c r="BB88" s="56">
        <v>43480</v>
      </c>
      <c r="BC88" s="56">
        <v>43465</v>
      </c>
      <c r="BD88" s="57"/>
    </row>
    <row r="89" spans="1:56" ht="30.75" thickBot="1">
      <c r="A89" s="7">
        <v>2018</v>
      </c>
      <c r="B89" s="8">
        <v>43374</v>
      </c>
      <c r="C89" s="8">
        <v>43465</v>
      </c>
      <c r="D89" s="7" t="s">
        <v>54</v>
      </c>
      <c r="E89" s="7" t="s">
        <v>93</v>
      </c>
      <c r="F89" s="7" t="s">
        <v>449</v>
      </c>
      <c r="G89" s="9" t="s">
        <v>95</v>
      </c>
      <c r="H89" s="10" t="s">
        <v>450</v>
      </c>
      <c r="I89" s="7" t="s">
        <v>451</v>
      </c>
      <c r="J89" s="27" t="s">
        <v>377</v>
      </c>
      <c r="K89" s="27" t="s">
        <v>421</v>
      </c>
      <c r="L89" s="27" t="s">
        <v>66</v>
      </c>
      <c r="M89" s="27" t="s">
        <v>422</v>
      </c>
      <c r="N89" s="12" t="s">
        <v>423</v>
      </c>
      <c r="O89" s="13">
        <v>114080</v>
      </c>
      <c r="P89" s="9" t="s">
        <v>377</v>
      </c>
      <c r="Q89" s="9" t="s">
        <v>421</v>
      </c>
      <c r="R89" s="9" t="s">
        <v>66</v>
      </c>
      <c r="S89" s="9" t="s">
        <v>422</v>
      </c>
      <c r="T89" s="9" t="s">
        <v>423</v>
      </c>
      <c r="U89" s="7" t="s">
        <v>452</v>
      </c>
      <c r="V89" s="7" t="s">
        <v>452</v>
      </c>
      <c r="W89" s="7" t="s">
        <v>449</v>
      </c>
      <c r="X89" s="8">
        <v>43418</v>
      </c>
      <c r="Y89" s="18">
        <f>114080/1.16</f>
        <v>98344.8275862069</v>
      </c>
      <c r="Z89" s="18">
        <v>114080</v>
      </c>
      <c r="AA89" s="7">
        <v>0</v>
      </c>
      <c r="AB89" s="7" t="s">
        <v>55</v>
      </c>
      <c r="AC89" s="7" t="s">
        <v>56</v>
      </c>
      <c r="AD89" s="7" t="s">
        <v>57</v>
      </c>
      <c r="AE89" s="7" t="s">
        <v>453</v>
      </c>
      <c r="AF89" s="7">
        <v>0</v>
      </c>
      <c r="AG89" s="8">
        <v>43418</v>
      </c>
      <c r="AH89" s="8">
        <v>43465</v>
      </c>
      <c r="AI89" s="10" t="s">
        <v>454</v>
      </c>
      <c r="AJ89" s="10" t="s">
        <v>105</v>
      </c>
      <c r="AK89" s="7" t="s">
        <v>106</v>
      </c>
      <c r="AL89" s="7" t="s">
        <v>107</v>
      </c>
      <c r="AM89" s="7" t="s">
        <v>58</v>
      </c>
      <c r="AN89" s="10" t="s">
        <v>108</v>
      </c>
      <c r="AO89" s="7" t="s">
        <v>58</v>
      </c>
      <c r="AP89" s="7"/>
      <c r="AQ89" s="7" t="s">
        <v>109</v>
      </c>
      <c r="AR89" s="7">
        <v>0</v>
      </c>
      <c r="AS89" s="7" t="s">
        <v>60</v>
      </c>
      <c r="AT89" s="7">
        <v>0</v>
      </c>
      <c r="AU89" s="10" t="s">
        <v>110</v>
      </c>
      <c r="AV89" s="7" t="s">
        <v>243</v>
      </c>
      <c r="AW89" s="10" t="s">
        <v>112</v>
      </c>
      <c r="AX89" s="10" t="s">
        <v>113</v>
      </c>
      <c r="AY89" s="10" t="s">
        <v>114</v>
      </c>
      <c r="AZ89" s="10" t="s">
        <v>115</v>
      </c>
      <c r="BA89" s="55" t="s">
        <v>92</v>
      </c>
      <c r="BB89" s="56">
        <v>43480</v>
      </c>
      <c r="BC89" s="56">
        <v>43465</v>
      </c>
      <c r="BD89" s="57"/>
    </row>
    <row r="90" spans="1:56" ht="30.75" thickBot="1">
      <c r="A90" s="7"/>
      <c r="B90" s="8"/>
      <c r="C90" s="8"/>
      <c r="D90" s="7"/>
      <c r="E90" s="7"/>
      <c r="F90" s="7"/>
      <c r="G90" s="9"/>
      <c r="H90" s="7"/>
      <c r="I90" s="7"/>
      <c r="J90" s="9" t="s">
        <v>331</v>
      </c>
      <c r="K90" s="9" t="s">
        <v>332</v>
      </c>
      <c r="L90" s="9" t="s">
        <v>70</v>
      </c>
      <c r="M90" s="9" t="s">
        <v>333</v>
      </c>
      <c r="N90" s="9" t="s">
        <v>334</v>
      </c>
      <c r="O90" s="31">
        <v>153421.6</v>
      </c>
      <c r="P90" s="9"/>
      <c r="Q90" s="9" t="s">
        <v>421</v>
      </c>
      <c r="R90" s="9" t="s">
        <v>66</v>
      </c>
      <c r="S90" s="9" t="s">
        <v>422</v>
      </c>
      <c r="T90" s="9" t="s">
        <v>423</v>
      </c>
      <c r="U90" s="7"/>
      <c r="V90" s="7"/>
      <c r="W90" s="7"/>
      <c r="X90" s="7"/>
      <c r="Y90" s="18"/>
      <c r="Z90" s="18"/>
      <c r="AA90" s="7"/>
      <c r="AB90" s="7"/>
      <c r="AC90" s="7"/>
      <c r="AD90" s="7"/>
      <c r="AE90" s="7"/>
      <c r="AF90" s="7"/>
      <c r="AG90" s="7"/>
      <c r="AH90" s="7"/>
      <c r="AI90" s="7"/>
      <c r="AJ90" s="10"/>
      <c r="AK90" s="7"/>
      <c r="AL90" s="7"/>
      <c r="AM90" s="7"/>
      <c r="AN90" s="10"/>
      <c r="AO90" s="7"/>
      <c r="AP90" s="7"/>
      <c r="AQ90" s="7"/>
      <c r="AR90" s="7"/>
      <c r="AS90" s="7"/>
      <c r="AT90" s="7"/>
      <c r="AU90" s="10"/>
      <c r="AV90" s="7"/>
      <c r="AW90" s="10"/>
      <c r="AX90" s="10"/>
      <c r="AY90" s="10"/>
      <c r="AZ90" s="10"/>
      <c r="BA90" s="55" t="s">
        <v>92</v>
      </c>
      <c r="BB90" s="56">
        <v>43480</v>
      </c>
      <c r="BC90" s="56">
        <v>43465</v>
      </c>
      <c r="BD90" s="57"/>
    </row>
    <row r="91" spans="1:56" ht="30.75" thickBot="1">
      <c r="A91" s="7"/>
      <c r="B91" s="8"/>
      <c r="C91" s="8"/>
      <c r="D91" s="7"/>
      <c r="E91" s="7"/>
      <c r="F91" s="7"/>
      <c r="G91" s="9"/>
      <c r="H91" s="7"/>
      <c r="I91" s="7"/>
      <c r="J91" s="9"/>
      <c r="K91" s="9" t="s">
        <v>332</v>
      </c>
      <c r="L91" s="9" t="s">
        <v>70</v>
      </c>
      <c r="M91" s="9" t="s">
        <v>333</v>
      </c>
      <c r="N91" s="9" t="s">
        <v>334</v>
      </c>
      <c r="O91" s="31"/>
      <c r="P91" s="9"/>
      <c r="Q91" s="9" t="s">
        <v>421</v>
      </c>
      <c r="R91" s="9" t="s">
        <v>66</v>
      </c>
      <c r="S91" s="9" t="s">
        <v>422</v>
      </c>
      <c r="T91" s="9" t="s">
        <v>423</v>
      </c>
      <c r="U91" s="7"/>
      <c r="V91" s="7"/>
      <c r="W91" s="7"/>
      <c r="X91" s="7"/>
      <c r="Y91" s="18"/>
      <c r="Z91" s="18"/>
      <c r="AA91" s="7"/>
      <c r="AB91" s="7"/>
      <c r="AC91" s="7"/>
      <c r="AD91" s="7"/>
      <c r="AE91" s="7"/>
      <c r="AF91" s="7"/>
      <c r="AG91" s="7"/>
      <c r="AH91" s="7"/>
      <c r="AI91" s="7"/>
      <c r="AJ91" s="10"/>
      <c r="AK91" s="7"/>
      <c r="AL91" s="7"/>
      <c r="AM91" s="7"/>
      <c r="AN91" s="10"/>
      <c r="AO91" s="7"/>
      <c r="AP91" s="7"/>
      <c r="AQ91" s="7"/>
      <c r="AR91" s="7"/>
      <c r="AS91" s="7"/>
      <c r="AT91" s="7"/>
      <c r="AU91" s="10"/>
      <c r="AV91" s="7"/>
      <c r="AW91" s="10"/>
      <c r="AX91" s="10"/>
      <c r="AY91" s="10"/>
      <c r="AZ91" s="10"/>
      <c r="BA91" s="55" t="s">
        <v>92</v>
      </c>
      <c r="BB91" s="56">
        <v>43480</v>
      </c>
      <c r="BC91" s="56">
        <v>43465</v>
      </c>
      <c r="BD91" s="57"/>
    </row>
    <row r="92" spans="1:56" ht="30.75" thickBot="1">
      <c r="A92" s="7">
        <v>2018</v>
      </c>
      <c r="B92" s="8">
        <v>43374</v>
      </c>
      <c r="C92" s="8">
        <v>43465</v>
      </c>
      <c r="D92" s="7" t="s">
        <v>54</v>
      </c>
      <c r="E92" s="7" t="s">
        <v>93</v>
      </c>
      <c r="F92" s="7" t="s">
        <v>455</v>
      </c>
      <c r="G92" s="9" t="s">
        <v>95</v>
      </c>
      <c r="H92" s="10" t="s">
        <v>456</v>
      </c>
      <c r="I92" s="7" t="s">
        <v>457</v>
      </c>
      <c r="J92" s="11" t="s">
        <v>396</v>
      </c>
      <c r="K92" s="11" t="s">
        <v>397</v>
      </c>
      <c r="L92" s="11" t="s">
        <v>458</v>
      </c>
      <c r="M92" s="11" t="s">
        <v>399</v>
      </c>
      <c r="N92" s="12" t="s">
        <v>400</v>
      </c>
      <c r="O92" s="13">
        <v>66235.54</v>
      </c>
      <c r="P92" s="7" t="s">
        <v>396</v>
      </c>
      <c r="Q92" s="7" t="s">
        <v>397</v>
      </c>
      <c r="R92" s="7" t="s">
        <v>458</v>
      </c>
      <c r="S92" s="7" t="s">
        <v>399</v>
      </c>
      <c r="T92" s="7" t="s">
        <v>400</v>
      </c>
      <c r="U92" s="7" t="s">
        <v>64</v>
      </c>
      <c r="V92" s="7" t="s">
        <v>64</v>
      </c>
      <c r="W92" s="7" t="s">
        <v>455</v>
      </c>
      <c r="X92" s="8">
        <v>43418</v>
      </c>
      <c r="Y92" s="18">
        <f>66235.54/1.16</f>
        <v>57099.60344827586</v>
      </c>
      <c r="Z92" s="18">
        <v>66235.54</v>
      </c>
      <c r="AA92" s="7">
        <v>0</v>
      </c>
      <c r="AB92" s="7" t="s">
        <v>55</v>
      </c>
      <c r="AC92" s="7" t="s">
        <v>56</v>
      </c>
      <c r="AD92" s="7" t="s">
        <v>57</v>
      </c>
      <c r="AE92" s="7" t="s">
        <v>457</v>
      </c>
      <c r="AF92" s="7">
        <v>0</v>
      </c>
      <c r="AG92" s="39">
        <v>43418</v>
      </c>
      <c r="AH92" s="39">
        <v>43465</v>
      </c>
      <c r="AI92" s="10" t="s">
        <v>459</v>
      </c>
      <c r="AJ92" s="10" t="s">
        <v>105</v>
      </c>
      <c r="AK92" s="7" t="s">
        <v>106</v>
      </c>
      <c r="AL92" s="7" t="s">
        <v>107</v>
      </c>
      <c r="AM92" s="7" t="s">
        <v>58</v>
      </c>
      <c r="AN92" s="10" t="s">
        <v>108</v>
      </c>
      <c r="AO92" s="7" t="s">
        <v>58</v>
      </c>
      <c r="AP92" s="7"/>
      <c r="AQ92" s="7" t="s">
        <v>109</v>
      </c>
      <c r="AR92" s="7">
        <v>0</v>
      </c>
      <c r="AS92" s="7" t="s">
        <v>60</v>
      </c>
      <c r="AT92" s="7">
        <v>0</v>
      </c>
      <c r="AU92" s="10" t="s">
        <v>110</v>
      </c>
      <c r="AV92" s="7" t="s">
        <v>386</v>
      </c>
      <c r="AW92" s="10" t="s">
        <v>112</v>
      </c>
      <c r="AX92" s="10" t="s">
        <v>113</v>
      </c>
      <c r="AY92" s="10" t="s">
        <v>114</v>
      </c>
      <c r="AZ92" s="10" t="s">
        <v>115</v>
      </c>
      <c r="BA92" s="55" t="s">
        <v>92</v>
      </c>
      <c r="BB92" s="56">
        <v>43480</v>
      </c>
      <c r="BC92" s="56">
        <v>43465</v>
      </c>
      <c r="BD92" s="57"/>
    </row>
    <row r="93" spans="1:56" ht="30.75" thickBot="1">
      <c r="A93" s="7"/>
      <c r="B93" s="7"/>
      <c r="C93" s="7"/>
      <c r="D93" s="7"/>
      <c r="E93" s="7"/>
      <c r="F93" s="7"/>
      <c r="G93" s="9"/>
      <c r="H93" s="10"/>
      <c r="I93" s="7"/>
      <c r="J93" s="27" t="s">
        <v>331</v>
      </c>
      <c r="K93" s="27" t="s">
        <v>332</v>
      </c>
      <c r="L93" s="27" t="s">
        <v>70</v>
      </c>
      <c r="M93" s="27" t="s">
        <v>333</v>
      </c>
      <c r="N93" s="12" t="s">
        <v>334</v>
      </c>
      <c r="O93" s="13">
        <v>97472.71</v>
      </c>
      <c r="P93" s="7"/>
      <c r="Q93" s="7" t="s">
        <v>397</v>
      </c>
      <c r="R93" s="7" t="s">
        <v>458</v>
      </c>
      <c r="S93" s="7" t="s">
        <v>399</v>
      </c>
      <c r="T93" s="7" t="s">
        <v>400</v>
      </c>
      <c r="U93" s="7"/>
      <c r="V93" s="7"/>
      <c r="W93" s="7"/>
      <c r="X93" s="7"/>
      <c r="Y93" s="18"/>
      <c r="Z93" s="18"/>
      <c r="AA93" s="7"/>
      <c r="AB93" s="7"/>
      <c r="AC93" s="7"/>
      <c r="AD93" s="7"/>
      <c r="AE93" s="7"/>
      <c r="AF93" s="7"/>
      <c r="AG93" s="40"/>
      <c r="AH93" s="40"/>
      <c r="AI93" s="7"/>
      <c r="AJ93" s="10"/>
      <c r="AK93" s="7"/>
      <c r="AL93" s="7"/>
      <c r="AM93" s="7"/>
      <c r="AN93" s="10"/>
      <c r="AO93" s="7"/>
      <c r="AP93" s="7"/>
      <c r="AQ93" s="7"/>
      <c r="AR93" s="7"/>
      <c r="AS93" s="7"/>
      <c r="AT93" s="7"/>
      <c r="AU93" s="10"/>
      <c r="AV93" s="7"/>
      <c r="AW93" s="7"/>
      <c r="AX93" s="10"/>
      <c r="AY93" s="10"/>
      <c r="AZ93" s="10"/>
      <c r="BA93" s="55" t="s">
        <v>92</v>
      </c>
      <c r="BB93" s="56">
        <v>43480</v>
      </c>
      <c r="BC93" s="56">
        <v>43465</v>
      </c>
      <c r="BD93" s="57"/>
    </row>
    <row r="94" spans="1:56" ht="30.75" thickBot="1">
      <c r="A94" s="7"/>
      <c r="B94" s="7"/>
      <c r="C94" s="7"/>
      <c r="D94" s="7"/>
      <c r="E94" s="7"/>
      <c r="F94" s="7"/>
      <c r="G94" s="9"/>
      <c r="H94" s="10"/>
      <c r="I94" s="7"/>
      <c r="J94" s="27" t="s">
        <v>387</v>
      </c>
      <c r="K94" s="27" t="s">
        <v>344</v>
      </c>
      <c r="L94" s="27" t="s">
        <v>388</v>
      </c>
      <c r="M94" s="27" t="s">
        <v>75</v>
      </c>
      <c r="N94" s="12" t="s">
        <v>389</v>
      </c>
      <c r="O94" s="13">
        <v>99946.31</v>
      </c>
      <c r="P94" s="7"/>
      <c r="Q94" s="7" t="s">
        <v>397</v>
      </c>
      <c r="R94" s="7" t="s">
        <v>458</v>
      </c>
      <c r="S94" s="7" t="s">
        <v>399</v>
      </c>
      <c r="T94" s="7" t="s">
        <v>400</v>
      </c>
      <c r="U94" s="7"/>
      <c r="V94" s="7"/>
      <c r="W94" s="7"/>
      <c r="X94" s="7"/>
      <c r="Y94" s="18"/>
      <c r="Z94" s="18"/>
      <c r="AA94" s="7"/>
      <c r="AB94" s="7"/>
      <c r="AC94" s="7"/>
      <c r="AD94" s="7"/>
      <c r="AE94" s="7"/>
      <c r="AF94" s="7"/>
      <c r="AG94" s="40"/>
      <c r="AH94" s="40"/>
      <c r="AI94" s="7"/>
      <c r="AJ94" s="10"/>
      <c r="AK94" s="7"/>
      <c r="AL94" s="7"/>
      <c r="AM94" s="7"/>
      <c r="AN94" s="10"/>
      <c r="AO94" s="7"/>
      <c r="AP94" s="7"/>
      <c r="AQ94" s="7"/>
      <c r="AR94" s="7"/>
      <c r="AS94" s="7"/>
      <c r="AT94" s="7"/>
      <c r="AU94" s="10"/>
      <c r="AV94" s="7"/>
      <c r="AW94" s="7"/>
      <c r="AX94" s="10"/>
      <c r="AY94" s="10"/>
      <c r="AZ94" s="10"/>
      <c r="BA94" s="55" t="s">
        <v>92</v>
      </c>
      <c r="BB94" s="56">
        <v>43480</v>
      </c>
      <c r="BC94" s="56">
        <v>43465</v>
      </c>
      <c r="BD94" s="57"/>
    </row>
    <row r="95" spans="1:56" ht="30.75" thickBot="1">
      <c r="A95" s="7">
        <v>2018</v>
      </c>
      <c r="B95" s="8">
        <v>43374</v>
      </c>
      <c r="C95" s="8">
        <v>43465</v>
      </c>
      <c r="D95" s="7" t="s">
        <v>54</v>
      </c>
      <c r="E95" s="7" t="s">
        <v>93</v>
      </c>
      <c r="F95" s="7" t="s">
        <v>460</v>
      </c>
      <c r="G95" s="7" t="s">
        <v>184</v>
      </c>
      <c r="H95" s="10" t="s">
        <v>461</v>
      </c>
      <c r="I95" s="7" t="s">
        <v>462</v>
      </c>
      <c r="J95" s="29" t="s">
        <v>321</v>
      </c>
      <c r="K95" s="29" t="s">
        <v>82</v>
      </c>
      <c r="L95" s="29" t="s">
        <v>463</v>
      </c>
      <c r="M95" s="11" t="s">
        <v>464</v>
      </c>
      <c r="N95" s="41" t="s">
        <v>465</v>
      </c>
      <c r="O95" s="24">
        <v>288812.16</v>
      </c>
      <c r="P95" s="42" t="s">
        <v>321</v>
      </c>
      <c r="Q95" s="42" t="s">
        <v>82</v>
      </c>
      <c r="R95" s="42" t="s">
        <v>463</v>
      </c>
      <c r="S95" s="42" t="s">
        <v>464</v>
      </c>
      <c r="T95" s="42" t="s">
        <v>465</v>
      </c>
      <c r="U95" s="7" t="s">
        <v>64</v>
      </c>
      <c r="V95" s="7" t="s">
        <v>64</v>
      </c>
      <c r="W95" s="7" t="s">
        <v>460</v>
      </c>
      <c r="X95" s="8">
        <v>43418</v>
      </c>
      <c r="Y95" s="18">
        <f>288812.16/1.16</f>
        <v>248976</v>
      </c>
      <c r="Z95" s="18">
        <v>288812.16</v>
      </c>
      <c r="AA95" s="7">
        <v>0</v>
      </c>
      <c r="AB95" s="7" t="s">
        <v>55</v>
      </c>
      <c r="AC95" s="7" t="s">
        <v>56</v>
      </c>
      <c r="AD95" s="7" t="s">
        <v>57</v>
      </c>
      <c r="AE95" s="7" t="s">
        <v>462</v>
      </c>
      <c r="AF95" s="18">
        <v>37346.4</v>
      </c>
      <c r="AG95" s="7" t="s">
        <v>466</v>
      </c>
      <c r="AH95" s="8">
        <v>43465</v>
      </c>
      <c r="AI95" s="10" t="s">
        <v>467</v>
      </c>
      <c r="AJ95" s="10" t="s">
        <v>105</v>
      </c>
      <c r="AK95" s="7" t="s">
        <v>106</v>
      </c>
      <c r="AL95" s="7" t="s">
        <v>107</v>
      </c>
      <c r="AM95" s="7" t="s">
        <v>58</v>
      </c>
      <c r="AN95" s="10" t="s">
        <v>108</v>
      </c>
      <c r="AO95" s="7" t="s">
        <v>58</v>
      </c>
      <c r="AP95" s="7"/>
      <c r="AQ95" s="7" t="s">
        <v>109</v>
      </c>
      <c r="AR95" s="7">
        <v>0</v>
      </c>
      <c r="AS95" s="7" t="s">
        <v>60</v>
      </c>
      <c r="AT95" s="7">
        <v>0</v>
      </c>
      <c r="AU95" s="10" t="s">
        <v>110</v>
      </c>
      <c r="AV95" s="7" t="s">
        <v>386</v>
      </c>
      <c r="AW95" s="10" t="s">
        <v>112</v>
      </c>
      <c r="AX95" s="10" t="s">
        <v>113</v>
      </c>
      <c r="AY95" s="10" t="s">
        <v>114</v>
      </c>
      <c r="AZ95" s="10" t="s">
        <v>115</v>
      </c>
      <c r="BA95" s="55" t="s">
        <v>92</v>
      </c>
      <c r="BB95" s="56">
        <v>43480</v>
      </c>
      <c r="BC95" s="56">
        <v>43465</v>
      </c>
      <c r="BD95" s="57"/>
    </row>
    <row r="96" spans="1:56" ht="30.75" thickBot="1">
      <c r="A96" s="7"/>
      <c r="B96" s="7"/>
      <c r="C96" s="7"/>
      <c r="D96" s="7"/>
      <c r="E96" s="7"/>
      <c r="F96" s="7"/>
      <c r="G96" s="7"/>
      <c r="H96" s="7"/>
      <c r="I96" s="7"/>
      <c r="J96" s="27" t="s">
        <v>396</v>
      </c>
      <c r="K96" s="27" t="s">
        <v>397</v>
      </c>
      <c r="L96" s="27" t="s">
        <v>398</v>
      </c>
      <c r="M96" s="27" t="s">
        <v>399</v>
      </c>
      <c r="N96" s="12" t="s">
        <v>400</v>
      </c>
      <c r="O96" s="24">
        <v>539736.4</v>
      </c>
      <c r="P96" s="42"/>
      <c r="Q96" s="42" t="s">
        <v>82</v>
      </c>
      <c r="R96" s="42" t="s">
        <v>463</v>
      </c>
      <c r="S96" s="42" t="s">
        <v>464</v>
      </c>
      <c r="T96" s="42" t="s">
        <v>465</v>
      </c>
      <c r="U96" s="7"/>
      <c r="V96" s="7"/>
      <c r="W96" s="7"/>
      <c r="X96" s="7"/>
      <c r="Y96" s="18"/>
      <c r="Z96" s="18"/>
      <c r="AA96" s="7"/>
      <c r="AB96" s="7"/>
      <c r="AC96" s="7"/>
      <c r="AD96" s="7"/>
      <c r="AE96" s="7"/>
      <c r="AF96" s="18"/>
      <c r="AG96" s="7"/>
      <c r="AH96" s="7"/>
      <c r="AI96" s="7"/>
      <c r="AJ96" s="10"/>
      <c r="AK96" s="7"/>
      <c r="AL96" s="7"/>
      <c r="AM96" s="7"/>
      <c r="AN96" s="10"/>
      <c r="AO96" s="7"/>
      <c r="AP96" s="7"/>
      <c r="AQ96" s="7"/>
      <c r="AR96" s="7"/>
      <c r="AS96" s="7"/>
      <c r="AT96" s="7"/>
      <c r="AU96" s="10"/>
      <c r="AV96" s="7"/>
      <c r="AW96" s="7"/>
      <c r="AX96" s="10"/>
      <c r="AY96" s="10"/>
      <c r="AZ96" s="10"/>
      <c r="BA96" s="55" t="s">
        <v>92</v>
      </c>
      <c r="BB96" s="56">
        <v>43480</v>
      </c>
      <c r="BC96" s="56">
        <v>43465</v>
      </c>
      <c r="BD96" s="57"/>
    </row>
    <row r="97" spans="1:56" ht="30.75" thickBot="1">
      <c r="A97" s="7"/>
      <c r="B97" s="7"/>
      <c r="C97" s="7"/>
      <c r="D97" s="7"/>
      <c r="E97" s="7"/>
      <c r="F97" s="7"/>
      <c r="G97" s="7"/>
      <c r="H97" s="7"/>
      <c r="I97" s="7"/>
      <c r="J97" s="27" t="s">
        <v>331</v>
      </c>
      <c r="K97" s="27" t="s">
        <v>332</v>
      </c>
      <c r="L97" s="27" t="s">
        <v>70</v>
      </c>
      <c r="M97" s="27" t="s">
        <v>333</v>
      </c>
      <c r="N97" s="12" t="s">
        <v>334</v>
      </c>
      <c r="O97" s="24">
        <v>499264</v>
      </c>
      <c r="P97" s="42"/>
      <c r="Q97" s="42"/>
      <c r="R97" s="42"/>
      <c r="S97" s="42"/>
      <c r="T97" s="42"/>
      <c r="U97" s="7"/>
      <c r="V97" s="7"/>
      <c r="W97" s="7"/>
      <c r="X97" s="7"/>
      <c r="Y97" s="18"/>
      <c r="Z97" s="18"/>
      <c r="AA97" s="7"/>
      <c r="AB97" s="7"/>
      <c r="AC97" s="7"/>
      <c r="AD97" s="7"/>
      <c r="AE97" s="7"/>
      <c r="AF97" s="18"/>
      <c r="AG97" s="7"/>
      <c r="AH97" s="7"/>
      <c r="AI97" s="7"/>
      <c r="AJ97" s="10"/>
      <c r="AK97" s="7"/>
      <c r="AL97" s="7"/>
      <c r="AM97" s="7"/>
      <c r="AN97" s="10"/>
      <c r="AO97" s="7"/>
      <c r="AP97" s="7"/>
      <c r="AQ97" s="7"/>
      <c r="AR97" s="7"/>
      <c r="AS97" s="7"/>
      <c r="AT97" s="7"/>
      <c r="AU97" s="10"/>
      <c r="AV97" s="7"/>
      <c r="AW97" s="7"/>
      <c r="AX97" s="10"/>
      <c r="AY97" s="10"/>
      <c r="AZ97" s="10"/>
      <c r="BA97" s="55" t="s">
        <v>92</v>
      </c>
      <c r="BB97" s="56">
        <v>43480</v>
      </c>
      <c r="BC97" s="56">
        <v>43465</v>
      </c>
      <c r="BD97" s="57"/>
    </row>
    <row r="98" spans="1:56" ht="30.75" thickBot="1">
      <c r="A98" s="7"/>
      <c r="B98" s="7"/>
      <c r="C98" s="7"/>
      <c r="D98" s="7"/>
      <c r="E98" s="7"/>
      <c r="F98" s="7"/>
      <c r="G98" s="7"/>
      <c r="H98" s="7"/>
      <c r="I98" s="7"/>
      <c r="J98" s="27" t="s">
        <v>387</v>
      </c>
      <c r="K98" s="27" t="s">
        <v>344</v>
      </c>
      <c r="L98" s="27" t="s">
        <v>388</v>
      </c>
      <c r="M98" s="27" t="s">
        <v>75</v>
      </c>
      <c r="N98" s="12" t="s">
        <v>389</v>
      </c>
      <c r="O98" s="24">
        <v>612375.6</v>
      </c>
      <c r="P98" s="42"/>
      <c r="Q98" s="42" t="s">
        <v>82</v>
      </c>
      <c r="R98" s="42" t="s">
        <v>463</v>
      </c>
      <c r="S98" s="42" t="s">
        <v>464</v>
      </c>
      <c r="T98" s="42" t="s">
        <v>465</v>
      </c>
      <c r="U98" s="7"/>
      <c r="V98" s="7"/>
      <c r="W98" s="7"/>
      <c r="X98" s="7"/>
      <c r="Y98" s="18"/>
      <c r="Z98" s="18"/>
      <c r="AA98" s="7"/>
      <c r="AB98" s="7"/>
      <c r="AC98" s="7"/>
      <c r="AD98" s="7"/>
      <c r="AE98" s="7"/>
      <c r="AF98" s="18"/>
      <c r="AG98" s="7"/>
      <c r="AH98" s="7"/>
      <c r="AI98" s="7"/>
      <c r="AJ98" s="10"/>
      <c r="AK98" s="7"/>
      <c r="AL98" s="7"/>
      <c r="AM98" s="7"/>
      <c r="AN98" s="10"/>
      <c r="AO98" s="7"/>
      <c r="AP98" s="7"/>
      <c r="AQ98" s="7"/>
      <c r="AR98" s="7"/>
      <c r="AS98" s="7"/>
      <c r="AT98" s="7"/>
      <c r="AU98" s="10"/>
      <c r="AV98" s="7"/>
      <c r="AW98" s="7"/>
      <c r="AX98" s="10"/>
      <c r="AY98" s="10"/>
      <c r="AZ98" s="10"/>
      <c r="BA98" s="55" t="s">
        <v>92</v>
      </c>
      <c r="BB98" s="56">
        <v>43480</v>
      </c>
      <c r="BC98" s="56">
        <v>43465</v>
      </c>
      <c r="BD98" s="57"/>
    </row>
    <row r="99" spans="1:56" ht="30.75" thickBot="1">
      <c r="A99" s="7">
        <v>2018</v>
      </c>
      <c r="B99" s="8">
        <v>43374</v>
      </c>
      <c r="C99" s="8">
        <v>43465</v>
      </c>
      <c r="D99" s="7" t="s">
        <v>54</v>
      </c>
      <c r="E99" s="7" t="s">
        <v>93</v>
      </c>
      <c r="F99" s="7" t="s">
        <v>468</v>
      </c>
      <c r="G99" s="7" t="s">
        <v>184</v>
      </c>
      <c r="H99" s="10" t="s">
        <v>469</v>
      </c>
      <c r="I99" s="7" t="s">
        <v>470</v>
      </c>
      <c r="J99" s="29" t="s">
        <v>471</v>
      </c>
      <c r="K99" s="29" t="s">
        <v>472</v>
      </c>
      <c r="L99" s="29" t="s">
        <v>473</v>
      </c>
      <c r="M99" s="11" t="s">
        <v>474</v>
      </c>
      <c r="N99" s="41" t="s">
        <v>475</v>
      </c>
      <c r="O99" s="24">
        <v>406000</v>
      </c>
      <c r="P99" s="42" t="s">
        <v>471</v>
      </c>
      <c r="Q99" s="42" t="s">
        <v>472</v>
      </c>
      <c r="R99" s="42" t="s">
        <v>473</v>
      </c>
      <c r="S99" s="7" t="s">
        <v>474</v>
      </c>
      <c r="T99" s="42" t="s">
        <v>475</v>
      </c>
      <c r="U99" s="7" t="s">
        <v>476</v>
      </c>
      <c r="V99" s="7" t="s">
        <v>476</v>
      </c>
      <c r="W99" s="7" t="s">
        <v>468</v>
      </c>
      <c r="X99" s="8">
        <v>43418</v>
      </c>
      <c r="Y99" s="18">
        <f>406000/1.16</f>
        <v>350000</v>
      </c>
      <c r="Z99" s="18">
        <v>406000</v>
      </c>
      <c r="AA99" s="7">
        <v>0</v>
      </c>
      <c r="AB99" s="7" t="s">
        <v>55</v>
      </c>
      <c r="AC99" s="7" t="s">
        <v>56</v>
      </c>
      <c r="AD99" s="7" t="s">
        <v>57</v>
      </c>
      <c r="AE99" s="7" t="s">
        <v>470</v>
      </c>
      <c r="AF99" s="18">
        <v>52500</v>
      </c>
      <c r="AG99" s="8">
        <v>43418</v>
      </c>
      <c r="AH99" s="8">
        <v>43465</v>
      </c>
      <c r="AI99" s="10" t="s">
        <v>477</v>
      </c>
      <c r="AJ99" s="10" t="s">
        <v>105</v>
      </c>
      <c r="AK99" s="7" t="s">
        <v>106</v>
      </c>
      <c r="AL99" s="7" t="s">
        <v>107</v>
      </c>
      <c r="AM99" s="7" t="s">
        <v>58</v>
      </c>
      <c r="AN99" s="10" t="s">
        <v>108</v>
      </c>
      <c r="AO99" s="7" t="s">
        <v>58</v>
      </c>
      <c r="AP99" s="7"/>
      <c r="AQ99" s="7" t="s">
        <v>109</v>
      </c>
      <c r="AR99" s="7">
        <v>0</v>
      </c>
      <c r="AS99" s="7" t="s">
        <v>60</v>
      </c>
      <c r="AT99" s="7">
        <v>0</v>
      </c>
      <c r="AU99" s="10" t="s">
        <v>110</v>
      </c>
      <c r="AV99" s="7" t="s">
        <v>478</v>
      </c>
      <c r="AW99" s="10" t="s">
        <v>112</v>
      </c>
      <c r="AX99" s="10" t="s">
        <v>113</v>
      </c>
      <c r="AY99" s="10" t="s">
        <v>114</v>
      </c>
      <c r="AZ99" s="10" t="s">
        <v>115</v>
      </c>
      <c r="BA99" s="55" t="s">
        <v>92</v>
      </c>
      <c r="BB99" s="56">
        <v>43480</v>
      </c>
      <c r="BC99" s="56">
        <v>43465</v>
      </c>
      <c r="BD99" s="57"/>
    </row>
    <row r="100" spans="1:56" ht="30.75" thickBot="1">
      <c r="A100" s="7"/>
      <c r="B100" s="8"/>
      <c r="C100" s="8"/>
      <c r="D100" s="7"/>
      <c r="E100" s="7"/>
      <c r="F100" s="7"/>
      <c r="G100" s="7"/>
      <c r="H100" s="7"/>
      <c r="I100" s="7"/>
      <c r="J100" s="29" t="s">
        <v>479</v>
      </c>
      <c r="K100" s="29" t="s">
        <v>67</v>
      </c>
      <c r="L100" s="29" t="s">
        <v>480</v>
      </c>
      <c r="M100" s="11" t="s">
        <v>481</v>
      </c>
      <c r="N100" s="41" t="s">
        <v>482</v>
      </c>
      <c r="O100" s="13">
        <v>13115.19</v>
      </c>
      <c r="P100" s="42"/>
      <c r="Q100" s="42" t="s">
        <v>472</v>
      </c>
      <c r="R100" s="42" t="s">
        <v>473</v>
      </c>
      <c r="S100" s="7" t="s">
        <v>474</v>
      </c>
      <c r="T100" s="42" t="s">
        <v>475</v>
      </c>
      <c r="U100" s="7"/>
      <c r="V100" s="7"/>
      <c r="W100" s="7"/>
      <c r="X100" s="7"/>
      <c r="Y100" s="18"/>
      <c r="Z100" s="18"/>
      <c r="AA100" s="7"/>
      <c r="AB100" s="7"/>
      <c r="AC100" s="7"/>
      <c r="AD100" s="7"/>
      <c r="AE100" s="7"/>
      <c r="AF100" s="18"/>
      <c r="AG100" s="7"/>
      <c r="AH100" s="7"/>
      <c r="AI100" s="7"/>
      <c r="AJ100" s="10"/>
      <c r="AK100" s="7"/>
      <c r="AL100" s="7"/>
      <c r="AM100" s="7"/>
      <c r="AN100" s="10"/>
      <c r="AO100" s="7"/>
      <c r="AP100" s="7"/>
      <c r="AQ100" s="7"/>
      <c r="AR100" s="7"/>
      <c r="AS100" s="7"/>
      <c r="AT100" s="7"/>
      <c r="AU100" s="10"/>
      <c r="AV100" s="7"/>
      <c r="AW100" s="7"/>
      <c r="AX100" s="10"/>
      <c r="AY100" s="10"/>
      <c r="AZ100" s="10"/>
      <c r="BA100" s="55" t="s">
        <v>92</v>
      </c>
      <c r="BB100" s="56">
        <v>43480</v>
      </c>
      <c r="BC100" s="56">
        <v>43465</v>
      </c>
      <c r="BD100" s="57"/>
    </row>
    <row r="101" spans="1:56" ht="30.75" thickBot="1">
      <c r="A101" s="7"/>
      <c r="B101" s="8"/>
      <c r="C101" s="8"/>
      <c r="D101" s="7"/>
      <c r="E101" s="7"/>
      <c r="F101" s="7"/>
      <c r="G101" s="7"/>
      <c r="H101" s="7"/>
      <c r="I101" s="7"/>
      <c r="J101" s="11" t="s">
        <v>483</v>
      </c>
      <c r="K101" s="11" t="s">
        <v>484</v>
      </c>
      <c r="L101" s="11" t="s">
        <v>485</v>
      </c>
      <c r="M101" s="11" t="s">
        <v>486</v>
      </c>
      <c r="N101" s="41"/>
      <c r="O101" s="13">
        <v>12862.44</v>
      </c>
      <c r="P101" s="42"/>
      <c r="Q101" s="42" t="s">
        <v>472</v>
      </c>
      <c r="R101" s="42" t="s">
        <v>473</v>
      </c>
      <c r="S101" s="7" t="s">
        <v>474</v>
      </c>
      <c r="T101" s="42" t="s">
        <v>475</v>
      </c>
      <c r="U101" s="7"/>
      <c r="V101" s="7"/>
      <c r="W101" s="7"/>
      <c r="X101" s="7"/>
      <c r="Y101" s="18"/>
      <c r="Z101" s="18"/>
      <c r="AA101" s="7"/>
      <c r="AB101" s="7"/>
      <c r="AC101" s="7"/>
      <c r="AD101" s="7"/>
      <c r="AE101" s="7"/>
      <c r="AF101" s="18"/>
      <c r="AG101" s="7"/>
      <c r="AH101" s="7"/>
      <c r="AI101" s="7"/>
      <c r="AJ101" s="10"/>
      <c r="AK101" s="7"/>
      <c r="AL101" s="7"/>
      <c r="AM101" s="7"/>
      <c r="AN101" s="10"/>
      <c r="AO101" s="7"/>
      <c r="AP101" s="7"/>
      <c r="AQ101" s="7"/>
      <c r="AR101" s="7"/>
      <c r="AS101" s="7"/>
      <c r="AT101" s="7"/>
      <c r="AU101" s="10"/>
      <c r="AV101" s="7"/>
      <c r="AW101" s="7"/>
      <c r="AX101" s="10"/>
      <c r="AY101" s="10"/>
      <c r="AZ101" s="10"/>
      <c r="BA101" s="55" t="s">
        <v>92</v>
      </c>
      <c r="BB101" s="56">
        <v>43480</v>
      </c>
      <c r="BC101" s="56">
        <v>43465</v>
      </c>
      <c r="BD101" s="57"/>
    </row>
    <row r="102" spans="1:56" ht="30.75" thickBot="1">
      <c r="A102" s="7">
        <v>2018</v>
      </c>
      <c r="B102" s="8">
        <v>43374</v>
      </c>
      <c r="C102" s="8">
        <v>43465</v>
      </c>
      <c r="D102" s="7" t="s">
        <v>54</v>
      </c>
      <c r="E102" s="7" t="s">
        <v>93</v>
      </c>
      <c r="F102" s="7" t="s">
        <v>487</v>
      </c>
      <c r="G102" s="7" t="s">
        <v>184</v>
      </c>
      <c r="H102" s="10" t="s">
        <v>488</v>
      </c>
      <c r="I102" s="7" t="s">
        <v>489</v>
      </c>
      <c r="J102" s="11" t="s">
        <v>131</v>
      </c>
      <c r="K102" s="11" t="s">
        <v>78</v>
      </c>
      <c r="L102" s="11" t="s">
        <v>79</v>
      </c>
      <c r="M102" s="11" t="s">
        <v>490</v>
      </c>
      <c r="N102" s="12" t="s">
        <v>133</v>
      </c>
      <c r="O102" s="24">
        <v>360827.28</v>
      </c>
      <c r="P102" s="7" t="s">
        <v>131</v>
      </c>
      <c r="Q102" s="7" t="s">
        <v>78</v>
      </c>
      <c r="R102" s="7" t="s">
        <v>79</v>
      </c>
      <c r="S102" s="7" t="s">
        <v>490</v>
      </c>
      <c r="T102" s="7" t="s">
        <v>133</v>
      </c>
      <c r="U102" s="7" t="s">
        <v>64</v>
      </c>
      <c r="V102" s="7" t="s">
        <v>64</v>
      </c>
      <c r="W102" s="8" t="s">
        <v>487</v>
      </c>
      <c r="X102" s="8">
        <v>43418</v>
      </c>
      <c r="Y102" s="14">
        <f>360827.28/1.16</f>
        <v>311058.00000000006</v>
      </c>
      <c r="Z102" s="16">
        <v>360827.28</v>
      </c>
      <c r="AA102" s="7">
        <v>0</v>
      </c>
      <c r="AB102" s="7" t="s">
        <v>55</v>
      </c>
      <c r="AC102" s="7" t="s">
        <v>56</v>
      </c>
      <c r="AD102" s="7" t="s">
        <v>57</v>
      </c>
      <c r="AE102" s="7" t="s">
        <v>489</v>
      </c>
      <c r="AF102" s="25">
        <v>46658.7</v>
      </c>
      <c r="AG102" s="8">
        <v>43418</v>
      </c>
      <c r="AH102" s="8">
        <v>43465</v>
      </c>
      <c r="AI102" s="10" t="s">
        <v>491</v>
      </c>
      <c r="AJ102" s="10" t="s">
        <v>105</v>
      </c>
      <c r="AK102" s="7" t="s">
        <v>106</v>
      </c>
      <c r="AL102" s="7" t="s">
        <v>107</v>
      </c>
      <c r="AM102" s="7" t="s">
        <v>58</v>
      </c>
      <c r="AN102" s="10" t="s">
        <v>108</v>
      </c>
      <c r="AO102" s="7" t="s">
        <v>58</v>
      </c>
      <c r="AP102" s="7"/>
      <c r="AQ102" s="7" t="s">
        <v>109</v>
      </c>
      <c r="AR102" s="7">
        <v>0</v>
      </c>
      <c r="AS102" s="7" t="s">
        <v>60</v>
      </c>
      <c r="AT102" s="7">
        <v>0</v>
      </c>
      <c r="AU102" s="10" t="s">
        <v>110</v>
      </c>
      <c r="AV102" s="7" t="s">
        <v>386</v>
      </c>
      <c r="AW102" s="10" t="s">
        <v>112</v>
      </c>
      <c r="AX102" s="10" t="s">
        <v>113</v>
      </c>
      <c r="AY102" s="10" t="s">
        <v>114</v>
      </c>
      <c r="AZ102" s="10" t="s">
        <v>115</v>
      </c>
      <c r="BA102" s="55" t="s">
        <v>92</v>
      </c>
      <c r="BB102" s="56">
        <v>43480</v>
      </c>
      <c r="BC102" s="56">
        <v>43465</v>
      </c>
      <c r="BD102" s="57"/>
    </row>
    <row r="103" spans="1:56" ht="30.75" thickBot="1">
      <c r="A103" s="7"/>
      <c r="B103" s="8"/>
      <c r="C103" s="8"/>
      <c r="D103" s="7"/>
      <c r="E103" s="7"/>
      <c r="F103" s="7"/>
      <c r="G103" s="7"/>
      <c r="H103" s="10"/>
      <c r="I103" s="7"/>
      <c r="J103" s="11" t="s">
        <v>492</v>
      </c>
      <c r="K103" s="11" t="s">
        <v>493</v>
      </c>
      <c r="L103" s="11" t="s">
        <v>494</v>
      </c>
      <c r="M103" s="11" t="s">
        <v>495</v>
      </c>
      <c r="N103" s="12" t="s">
        <v>496</v>
      </c>
      <c r="O103" s="13">
        <v>431116.67</v>
      </c>
      <c r="P103" s="7"/>
      <c r="Q103" s="7" t="s">
        <v>78</v>
      </c>
      <c r="R103" s="7" t="s">
        <v>79</v>
      </c>
      <c r="S103" s="7" t="s">
        <v>490</v>
      </c>
      <c r="T103" s="7" t="s">
        <v>133</v>
      </c>
      <c r="U103" s="7"/>
      <c r="V103" s="7"/>
      <c r="W103" s="7"/>
      <c r="X103" s="8"/>
      <c r="Y103" s="14"/>
      <c r="Z103" s="16"/>
      <c r="AA103" s="7"/>
      <c r="AB103" s="7"/>
      <c r="AC103" s="7"/>
      <c r="AD103" s="7"/>
      <c r="AE103" s="7"/>
      <c r="AF103" s="25"/>
      <c r="AG103" s="8"/>
      <c r="AH103" s="8"/>
      <c r="AI103" s="10"/>
      <c r="AJ103" s="10"/>
      <c r="AK103" s="7"/>
      <c r="AL103" s="7"/>
      <c r="AM103" s="7"/>
      <c r="AN103" s="10"/>
      <c r="AO103" s="7"/>
      <c r="AP103" s="7"/>
      <c r="AQ103" s="7"/>
      <c r="AR103" s="7"/>
      <c r="AS103" s="7"/>
      <c r="AT103" s="7"/>
      <c r="AU103" s="10"/>
      <c r="AV103" s="7"/>
      <c r="AW103" s="7"/>
      <c r="AX103" s="10"/>
      <c r="AY103" s="10"/>
      <c r="AZ103" s="10"/>
      <c r="BA103" s="55" t="s">
        <v>92</v>
      </c>
      <c r="BB103" s="56">
        <v>43480</v>
      </c>
      <c r="BC103" s="56">
        <v>43465</v>
      </c>
      <c r="BD103" s="57"/>
    </row>
    <row r="104" spans="1:56" ht="30.75" thickBot="1">
      <c r="A104" s="7"/>
      <c r="B104" s="8"/>
      <c r="C104" s="8"/>
      <c r="D104" s="7"/>
      <c r="E104" s="7"/>
      <c r="F104" s="7"/>
      <c r="G104" s="7"/>
      <c r="H104" s="10"/>
      <c r="I104" s="7"/>
      <c r="J104" s="11" t="s">
        <v>497</v>
      </c>
      <c r="K104" s="11" t="s">
        <v>498</v>
      </c>
      <c r="L104" s="11"/>
      <c r="M104" s="11" t="s">
        <v>499</v>
      </c>
      <c r="N104" s="12" t="s">
        <v>500</v>
      </c>
      <c r="O104" s="13">
        <v>418559.64</v>
      </c>
      <c r="P104" s="7"/>
      <c r="Q104" s="7" t="s">
        <v>78</v>
      </c>
      <c r="R104" s="7" t="s">
        <v>79</v>
      </c>
      <c r="S104" s="7" t="s">
        <v>490</v>
      </c>
      <c r="T104" s="7" t="s">
        <v>133</v>
      </c>
      <c r="U104" s="7"/>
      <c r="V104" s="7"/>
      <c r="W104" s="7"/>
      <c r="X104" s="8"/>
      <c r="Y104" s="14"/>
      <c r="Z104" s="16"/>
      <c r="AA104" s="7"/>
      <c r="AB104" s="7"/>
      <c r="AC104" s="7"/>
      <c r="AD104" s="7"/>
      <c r="AE104" s="7"/>
      <c r="AF104" s="25"/>
      <c r="AG104" s="8"/>
      <c r="AH104" s="8"/>
      <c r="AI104" s="10"/>
      <c r="AJ104" s="10"/>
      <c r="AK104" s="7"/>
      <c r="AL104" s="7"/>
      <c r="AM104" s="7"/>
      <c r="AN104" s="10"/>
      <c r="AO104" s="7"/>
      <c r="AP104" s="7"/>
      <c r="AQ104" s="7"/>
      <c r="AR104" s="7"/>
      <c r="AS104" s="7"/>
      <c r="AT104" s="7"/>
      <c r="AU104" s="10"/>
      <c r="AV104" s="7"/>
      <c r="AW104" s="7"/>
      <c r="AX104" s="10"/>
      <c r="AY104" s="10"/>
      <c r="AZ104" s="10"/>
      <c r="BA104" s="55" t="s">
        <v>92</v>
      </c>
      <c r="BB104" s="56">
        <v>43480</v>
      </c>
      <c r="BC104" s="56">
        <v>43465</v>
      </c>
      <c r="BD104" s="57"/>
    </row>
    <row r="105" spans="1:56" ht="30.75" thickBot="1">
      <c r="A105" s="7">
        <v>2018</v>
      </c>
      <c r="B105" s="8">
        <v>43374</v>
      </c>
      <c r="C105" s="8">
        <v>43465</v>
      </c>
      <c r="D105" s="7" t="s">
        <v>54</v>
      </c>
      <c r="E105" s="7" t="s">
        <v>93</v>
      </c>
      <c r="F105" s="7" t="s">
        <v>501</v>
      </c>
      <c r="G105" s="7" t="s">
        <v>184</v>
      </c>
      <c r="H105" s="10" t="s">
        <v>502</v>
      </c>
      <c r="I105" s="7" t="s">
        <v>503</v>
      </c>
      <c r="J105" s="7" t="s">
        <v>504</v>
      </c>
      <c r="K105" s="7" t="s">
        <v>415</v>
      </c>
      <c r="L105" s="7" t="s">
        <v>416</v>
      </c>
      <c r="M105" s="7" t="s">
        <v>417</v>
      </c>
      <c r="N105" s="7" t="s">
        <v>418</v>
      </c>
      <c r="O105" s="22">
        <v>389960.4</v>
      </c>
      <c r="P105" s="7" t="s">
        <v>504</v>
      </c>
      <c r="Q105" s="7" t="s">
        <v>415</v>
      </c>
      <c r="R105" s="7" t="s">
        <v>416</v>
      </c>
      <c r="S105" s="7" t="s">
        <v>417</v>
      </c>
      <c r="T105" s="7" t="s">
        <v>418</v>
      </c>
      <c r="U105" s="7" t="s">
        <v>505</v>
      </c>
      <c r="V105" s="7" t="s">
        <v>505</v>
      </c>
      <c r="W105" s="7" t="s">
        <v>501</v>
      </c>
      <c r="X105" s="8">
        <v>43439</v>
      </c>
      <c r="Y105" s="14">
        <f>389960.4/1.16</f>
        <v>336172.7586206897</v>
      </c>
      <c r="Z105" s="16">
        <v>389960.4</v>
      </c>
      <c r="AA105" s="7">
        <v>0</v>
      </c>
      <c r="AB105" s="7" t="s">
        <v>55</v>
      </c>
      <c r="AC105" s="7" t="s">
        <v>56</v>
      </c>
      <c r="AD105" s="7" t="s">
        <v>57</v>
      </c>
      <c r="AE105" s="7" t="s">
        <v>503</v>
      </c>
      <c r="AF105" s="25">
        <v>53965.5</v>
      </c>
      <c r="AG105" s="8">
        <v>43439</v>
      </c>
      <c r="AH105" s="8">
        <v>43465</v>
      </c>
      <c r="AI105" s="10" t="s">
        <v>506</v>
      </c>
      <c r="AJ105" s="10" t="s">
        <v>105</v>
      </c>
      <c r="AK105" s="7" t="s">
        <v>106</v>
      </c>
      <c r="AL105" s="7" t="s">
        <v>107</v>
      </c>
      <c r="AM105" s="7" t="s">
        <v>58</v>
      </c>
      <c r="AN105" s="10" t="s">
        <v>108</v>
      </c>
      <c r="AO105" s="7" t="s">
        <v>58</v>
      </c>
      <c r="AP105" s="7"/>
      <c r="AQ105" s="7" t="s">
        <v>109</v>
      </c>
      <c r="AR105" s="7">
        <v>0</v>
      </c>
      <c r="AS105" s="7" t="s">
        <v>60</v>
      </c>
      <c r="AT105" s="7">
        <v>0</v>
      </c>
      <c r="AU105" s="10" t="s">
        <v>110</v>
      </c>
      <c r="AV105" s="7" t="s">
        <v>507</v>
      </c>
      <c r="AW105" s="10" t="s">
        <v>112</v>
      </c>
      <c r="AX105" s="10" t="s">
        <v>113</v>
      </c>
      <c r="AY105" s="10" t="s">
        <v>114</v>
      </c>
      <c r="AZ105" s="10" t="s">
        <v>115</v>
      </c>
      <c r="BA105" s="55" t="s">
        <v>92</v>
      </c>
      <c r="BB105" s="56">
        <v>43480</v>
      </c>
      <c r="BC105" s="56">
        <v>43465</v>
      </c>
      <c r="BD105" s="57"/>
    </row>
    <row r="106" spans="1:56" ht="30.75" thickBot="1">
      <c r="A106" s="7"/>
      <c r="B106" s="7"/>
      <c r="C106" s="7"/>
      <c r="D106" s="7"/>
      <c r="E106" s="7"/>
      <c r="F106" s="7"/>
      <c r="G106" s="7"/>
      <c r="H106" s="10"/>
      <c r="I106" s="7"/>
      <c r="J106" s="7"/>
      <c r="K106" s="7"/>
      <c r="L106" s="7"/>
      <c r="M106" s="7"/>
      <c r="N106" s="7"/>
      <c r="O106" s="22"/>
      <c r="P106" s="7"/>
      <c r="Q106" s="7" t="s">
        <v>415</v>
      </c>
      <c r="R106" s="7" t="s">
        <v>416</v>
      </c>
      <c r="S106" s="7" t="s">
        <v>508</v>
      </c>
      <c r="T106" s="7" t="s">
        <v>418</v>
      </c>
      <c r="U106" s="7"/>
      <c r="V106" s="7"/>
      <c r="W106" s="7"/>
      <c r="X106" s="8"/>
      <c r="Y106" s="14"/>
      <c r="Z106" s="16"/>
      <c r="AA106" s="7"/>
      <c r="AB106" s="7"/>
      <c r="AC106" s="7"/>
      <c r="AD106" s="7"/>
      <c r="AE106" s="7"/>
      <c r="AF106" s="25"/>
      <c r="AG106" s="8"/>
      <c r="AH106" s="8"/>
      <c r="AI106" s="10"/>
      <c r="AJ106" s="10"/>
      <c r="AK106" s="7"/>
      <c r="AL106" s="7"/>
      <c r="AM106" s="7"/>
      <c r="AN106" s="10"/>
      <c r="AO106" s="7"/>
      <c r="AP106" s="7"/>
      <c r="AQ106" s="7"/>
      <c r="AR106" s="7"/>
      <c r="AS106" s="7"/>
      <c r="AT106" s="7"/>
      <c r="AU106" s="10"/>
      <c r="AV106" s="7"/>
      <c r="AW106" s="7"/>
      <c r="AX106" s="10"/>
      <c r="AY106" s="10"/>
      <c r="AZ106" s="10"/>
      <c r="BA106" s="55" t="s">
        <v>92</v>
      </c>
      <c r="BB106" s="56">
        <v>43480</v>
      </c>
      <c r="BC106" s="56">
        <v>43465</v>
      </c>
      <c r="BD106" s="57"/>
    </row>
    <row r="107" spans="1:56" ht="30.75" thickBot="1">
      <c r="A107" s="7"/>
      <c r="B107" s="7"/>
      <c r="C107" s="7"/>
      <c r="D107" s="7"/>
      <c r="E107" s="7"/>
      <c r="F107" s="7"/>
      <c r="G107" s="7"/>
      <c r="H107" s="10"/>
      <c r="I107" s="7"/>
      <c r="J107" s="11" t="s">
        <v>131</v>
      </c>
      <c r="K107" s="11" t="s">
        <v>78</v>
      </c>
      <c r="L107" s="11" t="s">
        <v>79</v>
      </c>
      <c r="M107" s="11" t="s">
        <v>132</v>
      </c>
      <c r="N107" s="12" t="s">
        <v>133</v>
      </c>
      <c r="O107" s="13">
        <v>439737.6</v>
      </c>
      <c r="P107" s="7"/>
      <c r="Q107" s="7" t="s">
        <v>415</v>
      </c>
      <c r="R107" s="7" t="s">
        <v>416</v>
      </c>
      <c r="S107" s="7" t="s">
        <v>508</v>
      </c>
      <c r="T107" s="7" t="s">
        <v>418</v>
      </c>
      <c r="U107" s="7"/>
      <c r="V107" s="7"/>
      <c r="W107" s="7"/>
      <c r="X107" s="8"/>
      <c r="Y107" s="14"/>
      <c r="Z107" s="16"/>
      <c r="AA107" s="7"/>
      <c r="AB107" s="7"/>
      <c r="AC107" s="7"/>
      <c r="AD107" s="7"/>
      <c r="AE107" s="7"/>
      <c r="AF107" s="25"/>
      <c r="AG107" s="8"/>
      <c r="AH107" s="8"/>
      <c r="AI107" s="10"/>
      <c r="AJ107" s="10"/>
      <c r="AK107" s="7"/>
      <c r="AL107" s="7"/>
      <c r="AM107" s="7"/>
      <c r="AN107" s="10"/>
      <c r="AO107" s="7"/>
      <c r="AP107" s="7"/>
      <c r="AQ107" s="7"/>
      <c r="AR107" s="7"/>
      <c r="AS107" s="7"/>
      <c r="AT107" s="7"/>
      <c r="AU107" s="10"/>
      <c r="AV107" s="7"/>
      <c r="AW107" s="7"/>
      <c r="AX107" s="10"/>
      <c r="AY107" s="10"/>
      <c r="AZ107" s="10"/>
      <c r="BA107" s="55" t="s">
        <v>92</v>
      </c>
      <c r="BB107" s="56">
        <v>43480</v>
      </c>
      <c r="BC107" s="56">
        <v>43465</v>
      </c>
      <c r="BD107" s="57"/>
    </row>
    <row r="108" spans="1:56" ht="30.75" thickBot="1">
      <c r="A108" s="7">
        <v>2018</v>
      </c>
      <c r="B108" s="8">
        <v>43374</v>
      </c>
      <c r="C108" s="8">
        <v>43465</v>
      </c>
      <c r="D108" s="7" t="s">
        <v>54</v>
      </c>
      <c r="E108" s="7" t="s">
        <v>93</v>
      </c>
      <c r="F108" s="7" t="s">
        <v>509</v>
      </c>
      <c r="G108" s="9" t="s">
        <v>95</v>
      </c>
      <c r="H108" s="10" t="s">
        <v>510</v>
      </c>
      <c r="I108" s="7" t="s">
        <v>511</v>
      </c>
      <c r="J108" s="7" t="s">
        <v>512</v>
      </c>
      <c r="K108" s="7" t="s">
        <v>513</v>
      </c>
      <c r="L108" s="7" t="s">
        <v>514</v>
      </c>
      <c r="M108" s="7" t="s">
        <v>515</v>
      </c>
      <c r="N108" s="7" t="s">
        <v>516</v>
      </c>
      <c r="O108" s="22">
        <v>96280</v>
      </c>
      <c r="P108" s="7" t="s">
        <v>512</v>
      </c>
      <c r="Q108" s="7" t="s">
        <v>513</v>
      </c>
      <c r="R108" s="7" t="s">
        <v>514</v>
      </c>
      <c r="S108" s="7" t="s">
        <v>515</v>
      </c>
      <c r="T108" s="7" t="s">
        <v>516</v>
      </c>
      <c r="U108" s="7" t="s">
        <v>517</v>
      </c>
      <c r="V108" s="7" t="s">
        <v>517</v>
      </c>
      <c r="W108" s="7" t="s">
        <v>509</v>
      </c>
      <c r="X108" s="8">
        <v>43405</v>
      </c>
      <c r="Y108" s="14">
        <f>96280/1.16</f>
        <v>83000</v>
      </c>
      <c r="Z108" s="16">
        <v>96280</v>
      </c>
      <c r="AA108" s="7">
        <v>0</v>
      </c>
      <c r="AB108" s="7" t="s">
        <v>55</v>
      </c>
      <c r="AC108" s="7" t="s">
        <v>56</v>
      </c>
      <c r="AD108" s="7" t="s">
        <v>57</v>
      </c>
      <c r="AE108" s="7" t="s">
        <v>511</v>
      </c>
      <c r="AF108" s="15">
        <v>0</v>
      </c>
      <c r="AG108" s="8">
        <v>43405</v>
      </c>
      <c r="AH108" s="8">
        <v>43465</v>
      </c>
      <c r="AI108" s="10" t="s">
        <v>518</v>
      </c>
      <c r="AJ108" s="10" t="s">
        <v>105</v>
      </c>
      <c r="AK108" s="7" t="s">
        <v>106</v>
      </c>
      <c r="AL108" s="7" t="s">
        <v>107</v>
      </c>
      <c r="AM108" s="7" t="s">
        <v>58</v>
      </c>
      <c r="AN108" s="10" t="s">
        <v>108</v>
      </c>
      <c r="AO108" s="7" t="s">
        <v>58</v>
      </c>
      <c r="AP108" s="7"/>
      <c r="AQ108" s="7" t="s">
        <v>71</v>
      </c>
      <c r="AR108" s="7">
        <v>0</v>
      </c>
      <c r="AS108" s="7" t="s">
        <v>60</v>
      </c>
      <c r="AT108" s="7">
        <v>0</v>
      </c>
      <c r="AU108" s="10" t="s">
        <v>110</v>
      </c>
      <c r="AV108" s="7" t="s">
        <v>519</v>
      </c>
      <c r="AW108" s="10" t="s">
        <v>112</v>
      </c>
      <c r="AX108" s="10" t="s">
        <v>113</v>
      </c>
      <c r="AY108" s="10" t="s">
        <v>114</v>
      </c>
      <c r="AZ108" s="10" t="s">
        <v>115</v>
      </c>
      <c r="BA108" s="55" t="s">
        <v>92</v>
      </c>
      <c r="BB108" s="56">
        <v>43480</v>
      </c>
      <c r="BC108" s="56">
        <v>43465</v>
      </c>
      <c r="BD108" s="57"/>
    </row>
    <row r="109" spans="1:56" ht="30.75" thickBot="1">
      <c r="A109" s="7"/>
      <c r="B109" s="7"/>
      <c r="C109" s="7"/>
      <c r="D109" s="7"/>
      <c r="E109" s="7"/>
      <c r="F109" s="7"/>
      <c r="G109" s="9"/>
      <c r="H109" s="10"/>
      <c r="I109" s="7"/>
      <c r="J109" s="7"/>
      <c r="K109" s="7"/>
      <c r="L109" s="7"/>
      <c r="M109" s="7"/>
      <c r="N109" s="7"/>
      <c r="O109" s="22"/>
      <c r="P109" s="7"/>
      <c r="Q109" s="7" t="s">
        <v>513</v>
      </c>
      <c r="R109" s="7" t="s">
        <v>514</v>
      </c>
      <c r="S109" s="7" t="s">
        <v>515</v>
      </c>
      <c r="T109" s="7" t="s">
        <v>516</v>
      </c>
      <c r="U109" s="7"/>
      <c r="V109" s="7"/>
      <c r="W109" s="7"/>
      <c r="X109" s="8"/>
      <c r="Y109" s="14"/>
      <c r="Z109" s="16"/>
      <c r="AA109" s="7"/>
      <c r="AB109" s="7"/>
      <c r="AC109" s="7"/>
      <c r="AD109" s="7"/>
      <c r="AE109" s="7"/>
      <c r="AF109" s="15"/>
      <c r="AG109" s="8"/>
      <c r="AH109" s="8"/>
      <c r="AI109" s="10"/>
      <c r="AJ109" s="10"/>
      <c r="AK109" s="7"/>
      <c r="AL109" s="7"/>
      <c r="AM109" s="7"/>
      <c r="AN109" s="10"/>
      <c r="AO109" s="7"/>
      <c r="AP109" s="7"/>
      <c r="AQ109" s="7"/>
      <c r="AR109" s="7"/>
      <c r="AS109" s="7"/>
      <c r="AT109" s="7"/>
      <c r="AU109" s="10"/>
      <c r="AV109" s="7"/>
      <c r="AW109" s="10"/>
      <c r="AX109" s="10"/>
      <c r="AY109" s="10"/>
      <c r="AZ109" s="10"/>
      <c r="BA109" s="55" t="s">
        <v>92</v>
      </c>
      <c r="BB109" s="56">
        <v>43480</v>
      </c>
      <c r="BC109" s="56">
        <v>43465</v>
      </c>
      <c r="BD109" s="57"/>
    </row>
    <row r="110" spans="1:56" ht="30.75" thickBot="1">
      <c r="A110" s="7"/>
      <c r="B110" s="7"/>
      <c r="C110" s="7"/>
      <c r="D110" s="7"/>
      <c r="E110" s="7"/>
      <c r="F110" s="7"/>
      <c r="G110" s="9"/>
      <c r="H110" s="10"/>
      <c r="I110" s="7"/>
      <c r="J110" s="11" t="s">
        <v>520</v>
      </c>
      <c r="K110" s="11" t="s">
        <v>521</v>
      </c>
      <c r="L110" s="11" t="s">
        <v>522</v>
      </c>
      <c r="M110" s="11" t="s">
        <v>523</v>
      </c>
      <c r="N110" s="12" t="s">
        <v>524</v>
      </c>
      <c r="O110" s="13">
        <v>100827.2</v>
      </c>
      <c r="P110" s="7"/>
      <c r="Q110" s="7" t="s">
        <v>513</v>
      </c>
      <c r="R110" s="7" t="s">
        <v>514</v>
      </c>
      <c r="S110" s="7" t="s">
        <v>515</v>
      </c>
      <c r="T110" s="7" t="s">
        <v>516</v>
      </c>
      <c r="U110" s="7"/>
      <c r="V110" s="7"/>
      <c r="W110" s="7"/>
      <c r="X110" s="8"/>
      <c r="Y110" s="14"/>
      <c r="Z110" s="16"/>
      <c r="AA110" s="7"/>
      <c r="AB110" s="7"/>
      <c r="AC110" s="7"/>
      <c r="AD110" s="7"/>
      <c r="AE110" s="7"/>
      <c r="AF110" s="15"/>
      <c r="AG110" s="8"/>
      <c r="AH110" s="8"/>
      <c r="AI110" s="10"/>
      <c r="AJ110" s="10"/>
      <c r="AK110" s="7"/>
      <c r="AL110" s="7"/>
      <c r="AM110" s="7"/>
      <c r="AN110" s="10"/>
      <c r="AO110" s="7"/>
      <c r="AP110" s="7"/>
      <c r="AQ110" s="7"/>
      <c r="AR110" s="7"/>
      <c r="AS110" s="7"/>
      <c r="AT110" s="7"/>
      <c r="AU110" s="10"/>
      <c r="AV110" s="7"/>
      <c r="AW110" s="10"/>
      <c r="AX110" s="10"/>
      <c r="AY110" s="10"/>
      <c r="AZ110" s="10"/>
      <c r="BA110" s="55" t="s">
        <v>92</v>
      </c>
      <c r="BB110" s="56">
        <v>43480</v>
      </c>
      <c r="BC110" s="56">
        <v>43465</v>
      </c>
      <c r="BD110" s="57"/>
    </row>
    <row r="111" spans="1:56" ht="30.75" thickBot="1">
      <c r="A111" s="7">
        <v>2018</v>
      </c>
      <c r="B111" s="8">
        <v>43374</v>
      </c>
      <c r="C111" s="8">
        <v>43465</v>
      </c>
      <c r="D111" s="7" t="s">
        <v>54</v>
      </c>
      <c r="E111" s="7" t="s">
        <v>93</v>
      </c>
      <c r="F111" s="7" t="s">
        <v>525</v>
      </c>
      <c r="G111" s="7" t="s">
        <v>184</v>
      </c>
      <c r="H111" s="20" t="s">
        <v>526</v>
      </c>
      <c r="I111" s="7" t="s">
        <v>527</v>
      </c>
      <c r="J111" s="27" t="s">
        <v>371</v>
      </c>
      <c r="K111" s="27" t="s">
        <v>372</v>
      </c>
      <c r="L111" s="27" t="s">
        <v>373</v>
      </c>
      <c r="M111" s="27" t="s">
        <v>374</v>
      </c>
      <c r="N111" s="12" t="s">
        <v>375</v>
      </c>
      <c r="O111" s="24">
        <v>390496.6</v>
      </c>
      <c r="P111" s="9" t="s">
        <v>371</v>
      </c>
      <c r="Q111" s="9" t="s">
        <v>372</v>
      </c>
      <c r="R111" s="9" t="s">
        <v>373</v>
      </c>
      <c r="S111" s="9" t="s">
        <v>374</v>
      </c>
      <c r="T111" s="9" t="s">
        <v>375</v>
      </c>
      <c r="U111" s="7" t="s">
        <v>103</v>
      </c>
      <c r="V111" s="7" t="s">
        <v>103</v>
      </c>
      <c r="W111" s="7" t="s">
        <v>525</v>
      </c>
      <c r="X111" s="8">
        <v>43418</v>
      </c>
      <c r="Y111" s="18">
        <f>390496.6/1.16</f>
        <v>336635</v>
      </c>
      <c r="Z111" s="18">
        <v>390496.6</v>
      </c>
      <c r="AA111" s="7">
        <v>0</v>
      </c>
      <c r="AB111" s="7" t="s">
        <v>55</v>
      </c>
      <c r="AC111" s="7" t="s">
        <v>56</v>
      </c>
      <c r="AD111" s="7" t="s">
        <v>57</v>
      </c>
      <c r="AE111" s="7" t="s">
        <v>527</v>
      </c>
      <c r="AF111" s="15">
        <v>0</v>
      </c>
      <c r="AG111" s="8">
        <v>43418</v>
      </c>
      <c r="AH111" s="8">
        <v>43465</v>
      </c>
      <c r="AI111" s="10" t="s">
        <v>528</v>
      </c>
      <c r="AJ111" s="10" t="s">
        <v>105</v>
      </c>
      <c r="AK111" s="7" t="s">
        <v>106</v>
      </c>
      <c r="AL111" s="7" t="s">
        <v>107</v>
      </c>
      <c r="AM111" s="7" t="s">
        <v>58</v>
      </c>
      <c r="AN111" s="10" t="s">
        <v>108</v>
      </c>
      <c r="AO111" s="7" t="s">
        <v>58</v>
      </c>
      <c r="AP111" s="7"/>
      <c r="AQ111" s="7" t="s">
        <v>71</v>
      </c>
      <c r="AR111" s="7">
        <v>0</v>
      </c>
      <c r="AS111" s="7" t="s">
        <v>60</v>
      </c>
      <c r="AT111" s="7">
        <v>0</v>
      </c>
      <c r="AU111" s="10" t="s">
        <v>110</v>
      </c>
      <c r="AV111" s="7" t="s">
        <v>529</v>
      </c>
      <c r="AW111" s="10" t="s">
        <v>112</v>
      </c>
      <c r="AX111" s="10" t="s">
        <v>113</v>
      </c>
      <c r="AY111" s="10" t="s">
        <v>114</v>
      </c>
      <c r="AZ111" s="10" t="s">
        <v>115</v>
      </c>
      <c r="BA111" s="55" t="s">
        <v>92</v>
      </c>
      <c r="BB111" s="56">
        <v>43480</v>
      </c>
      <c r="BC111" s="56">
        <v>43465</v>
      </c>
      <c r="BD111" s="57"/>
    </row>
    <row r="112" spans="1:56" ht="30.75" thickBot="1">
      <c r="A112" s="7"/>
      <c r="B112" s="8"/>
      <c r="C112" s="8"/>
      <c r="D112" s="7"/>
      <c r="E112" s="7"/>
      <c r="F112" s="7"/>
      <c r="G112" s="7"/>
      <c r="H112" s="20"/>
      <c r="I112" s="7"/>
      <c r="J112" s="9" t="s">
        <v>530</v>
      </c>
      <c r="K112" s="9" t="s">
        <v>327</v>
      </c>
      <c r="L112" s="9" t="s">
        <v>531</v>
      </c>
      <c r="M112" s="9" t="s">
        <v>532</v>
      </c>
      <c r="N112" s="9" t="s">
        <v>533</v>
      </c>
      <c r="O112" s="31">
        <v>167295.2</v>
      </c>
      <c r="P112" s="9"/>
      <c r="Q112" s="9" t="s">
        <v>372</v>
      </c>
      <c r="R112" s="9" t="s">
        <v>373</v>
      </c>
      <c r="S112" s="9" t="s">
        <v>374</v>
      </c>
      <c r="T112" s="9" t="s">
        <v>375</v>
      </c>
      <c r="U112" s="7"/>
      <c r="V112" s="7"/>
      <c r="W112" s="7"/>
      <c r="X112" s="7"/>
      <c r="Y112" s="18"/>
      <c r="Z112" s="18"/>
      <c r="AA112" s="7"/>
      <c r="AB112" s="7"/>
      <c r="AC112" s="7"/>
      <c r="AD112" s="7"/>
      <c r="AE112" s="7"/>
      <c r="AF112" s="15"/>
      <c r="AG112" s="7"/>
      <c r="AH112" s="7"/>
      <c r="AI112" s="7"/>
      <c r="AJ112" s="10"/>
      <c r="AK112" s="7"/>
      <c r="AL112" s="7"/>
      <c r="AM112" s="7"/>
      <c r="AN112" s="10"/>
      <c r="AO112" s="7"/>
      <c r="AP112" s="7"/>
      <c r="AQ112" s="7"/>
      <c r="AR112" s="7"/>
      <c r="AS112" s="7"/>
      <c r="AT112" s="7"/>
      <c r="AU112" s="10"/>
      <c r="AV112" s="7"/>
      <c r="AW112" s="7"/>
      <c r="AX112" s="10"/>
      <c r="AY112" s="10"/>
      <c r="AZ112" s="10"/>
      <c r="BA112" s="55" t="s">
        <v>92</v>
      </c>
      <c r="BB112" s="56">
        <v>43480</v>
      </c>
      <c r="BC112" s="56">
        <v>43465</v>
      </c>
      <c r="BD112" s="57"/>
    </row>
    <row r="113" spans="1:56" ht="30.75" thickBot="1">
      <c r="A113" s="7"/>
      <c r="B113" s="8"/>
      <c r="C113" s="8"/>
      <c r="D113" s="7"/>
      <c r="E113" s="7"/>
      <c r="F113" s="7"/>
      <c r="G113" s="7"/>
      <c r="H113" s="20"/>
      <c r="I113" s="7"/>
      <c r="J113" s="9"/>
      <c r="K113" s="9"/>
      <c r="L113" s="9"/>
      <c r="M113" s="9"/>
      <c r="N113" s="9"/>
      <c r="O113" s="31"/>
      <c r="P113" s="9"/>
      <c r="Q113" s="9" t="s">
        <v>372</v>
      </c>
      <c r="R113" s="9" t="s">
        <v>373</v>
      </c>
      <c r="S113" s="9" t="s">
        <v>374</v>
      </c>
      <c r="T113" s="9" t="s">
        <v>375</v>
      </c>
      <c r="U113" s="7"/>
      <c r="V113" s="7"/>
      <c r="W113" s="7"/>
      <c r="X113" s="7"/>
      <c r="Y113" s="18"/>
      <c r="Z113" s="18"/>
      <c r="AA113" s="7"/>
      <c r="AB113" s="7"/>
      <c r="AC113" s="7"/>
      <c r="AD113" s="7"/>
      <c r="AE113" s="7"/>
      <c r="AF113" s="15"/>
      <c r="AG113" s="7"/>
      <c r="AH113" s="7"/>
      <c r="AI113" s="7"/>
      <c r="AJ113" s="10"/>
      <c r="AK113" s="7"/>
      <c r="AL113" s="7"/>
      <c r="AM113" s="7"/>
      <c r="AN113" s="10"/>
      <c r="AO113" s="7"/>
      <c r="AP113" s="7"/>
      <c r="AQ113" s="7"/>
      <c r="AR113" s="7"/>
      <c r="AS113" s="7"/>
      <c r="AT113" s="7"/>
      <c r="AU113" s="10"/>
      <c r="AV113" s="7"/>
      <c r="AW113" s="7"/>
      <c r="AX113" s="10"/>
      <c r="AY113" s="10"/>
      <c r="AZ113" s="10"/>
      <c r="BA113" s="55" t="s">
        <v>92</v>
      </c>
      <c r="BB113" s="56">
        <v>43480</v>
      </c>
      <c r="BC113" s="56">
        <v>43465</v>
      </c>
      <c r="BD113" s="57"/>
    </row>
    <row r="114" spans="1:56" ht="30.75" thickBot="1">
      <c r="A114" s="7">
        <v>2018</v>
      </c>
      <c r="B114" s="8">
        <v>43374</v>
      </c>
      <c r="C114" s="8">
        <v>43465</v>
      </c>
      <c r="D114" s="7" t="s">
        <v>54</v>
      </c>
      <c r="E114" s="7" t="s">
        <v>93</v>
      </c>
      <c r="F114" s="7" t="s">
        <v>534</v>
      </c>
      <c r="G114" s="7" t="s">
        <v>184</v>
      </c>
      <c r="H114" s="20" t="s">
        <v>535</v>
      </c>
      <c r="I114" s="7" t="s">
        <v>536</v>
      </c>
      <c r="J114" s="43" t="s">
        <v>255</v>
      </c>
      <c r="K114" s="43" t="s">
        <v>537</v>
      </c>
      <c r="L114" s="43" t="s">
        <v>538</v>
      </c>
      <c r="M114" s="11" t="s">
        <v>539</v>
      </c>
      <c r="N114" s="12" t="s">
        <v>540</v>
      </c>
      <c r="O114" s="44">
        <v>1912.84</v>
      </c>
      <c r="P114" s="45" t="s">
        <v>541</v>
      </c>
      <c r="Q114" s="45" t="s">
        <v>542</v>
      </c>
      <c r="R114" s="45" t="s">
        <v>537</v>
      </c>
      <c r="S114" s="45" t="s">
        <v>539</v>
      </c>
      <c r="T114" s="45" t="s">
        <v>540</v>
      </c>
      <c r="U114" s="7" t="s">
        <v>64</v>
      </c>
      <c r="V114" s="7" t="s">
        <v>64</v>
      </c>
      <c r="W114" s="7" t="s">
        <v>534</v>
      </c>
      <c r="X114" s="8">
        <v>43465</v>
      </c>
      <c r="Y114" s="14">
        <v>2155172.41</v>
      </c>
      <c r="Z114" s="16">
        <v>2500000</v>
      </c>
      <c r="AA114" s="7" t="s">
        <v>543</v>
      </c>
      <c r="AB114" s="7" t="s">
        <v>55</v>
      </c>
      <c r="AC114" s="7" t="s">
        <v>56</v>
      </c>
      <c r="AD114" s="7" t="s">
        <v>57</v>
      </c>
      <c r="AE114" s="7" t="s">
        <v>536</v>
      </c>
      <c r="AF114" s="25">
        <v>323275.86</v>
      </c>
      <c r="AG114" s="8">
        <v>43465</v>
      </c>
      <c r="AH114" s="8">
        <v>43465</v>
      </c>
      <c r="AI114" s="10" t="s">
        <v>544</v>
      </c>
      <c r="AJ114" s="10" t="s">
        <v>105</v>
      </c>
      <c r="AK114" s="7" t="s">
        <v>106</v>
      </c>
      <c r="AL114" s="7" t="s">
        <v>107</v>
      </c>
      <c r="AM114" s="7" t="s">
        <v>58</v>
      </c>
      <c r="AN114" s="10" t="s">
        <v>108</v>
      </c>
      <c r="AO114" s="7" t="s">
        <v>58</v>
      </c>
      <c r="AP114" s="7"/>
      <c r="AQ114" s="7" t="s">
        <v>71</v>
      </c>
      <c r="AR114" s="7">
        <v>0</v>
      </c>
      <c r="AS114" s="7" t="s">
        <v>60</v>
      </c>
      <c r="AT114" s="7">
        <v>0</v>
      </c>
      <c r="AU114" s="10" t="s">
        <v>110</v>
      </c>
      <c r="AV114" s="7" t="s">
        <v>386</v>
      </c>
      <c r="AW114" s="10" t="s">
        <v>112</v>
      </c>
      <c r="AX114" s="10" t="s">
        <v>113</v>
      </c>
      <c r="AY114" s="10" t="s">
        <v>114</v>
      </c>
      <c r="AZ114" s="10" t="s">
        <v>115</v>
      </c>
      <c r="BA114" s="55" t="s">
        <v>92</v>
      </c>
      <c r="BB114" s="56">
        <v>43480</v>
      </c>
      <c r="BC114" s="56">
        <v>43465</v>
      </c>
      <c r="BD114" s="57"/>
    </row>
    <row r="115" spans="1:56" ht="30.75" thickBot="1">
      <c r="A115" s="7"/>
      <c r="B115" s="8"/>
      <c r="C115" s="8"/>
      <c r="D115" s="7"/>
      <c r="E115" s="7"/>
      <c r="F115" s="7"/>
      <c r="G115" s="7"/>
      <c r="H115" s="20"/>
      <c r="I115" s="7"/>
      <c r="J115" s="11" t="s">
        <v>545</v>
      </c>
      <c r="K115" s="11" t="s">
        <v>280</v>
      </c>
      <c r="L115" s="11" t="s">
        <v>546</v>
      </c>
      <c r="M115" s="11" t="s">
        <v>547</v>
      </c>
      <c r="N115" s="12" t="s">
        <v>548</v>
      </c>
      <c r="O115" s="44">
        <v>1927.92</v>
      </c>
      <c r="P115" s="45"/>
      <c r="Q115" s="45" t="s">
        <v>542</v>
      </c>
      <c r="R115" s="45" t="s">
        <v>537</v>
      </c>
      <c r="S115" s="45" t="s">
        <v>539</v>
      </c>
      <c r="T115" s="45" t="s">
        <v>540</v>
      </c>
      <c r="U115" s="7"/>
      <c r="V115" s="7"/>
      <c r="W115" s="7"/>
      <c r="X115" s="8"/>
      <c r="Y115" s="14"/>
      <c r="Z115" s="16"/>
      <c r="AA115" s="7"/>
      <c r="AB115" s="7"/>
      <c r="AC115" s="7"/>
      <c r="AD115" s="7"/>
      <c r="AE115" s="7"/>
      <c r="AF115" s="25"/>
      <c r="AG115" s="8"/>
      <c r="AH115" s="8"/>
      <c r="AI115" s="10"/>
      <c r="AJ115" s="10"/>
      <c r="AK115" s="7"/>
      <c r="AL115" s="7"/>
      <c r="AM115" s="7"/>
      <c r="AN115" s="10"/>
      <c r="AO115" s="7"/>
      <c r="AP115" s="7"/>
      <c r="AQ115" s="7"/>
      <c r="AR115" s="7"/>
      <c r="AS115" s="7"/>
      <c r="AT115" s="7"/>
      <c r="AU115" s="10"/>
      <c r="AV115" s="7"/>
      <c r="AW115" s="10"/>
      <c r="AX115" s="10"/>
      <c r="AY115" s="10"/>
      <c r="AZ115" s="10"/>
      <c r="BA115" s="55" t="s">
        <v>92</v>
      </c>
      <c r="BB115" s="56">
        <v>43480</v>
      </c>
      <c r="BC115" s="56">
        <v>43465</v>
      </c>
      <c r="BD115" s="57"/>
    </row>
    <row r="116" spans="1:56" ht="30.75" thickBot="1">
      <c r="A116" s="7"/>
      <c r="B116" s="8"/>
      <c r="C116" s="8"/>
      <c r="D116" s="7"/>
      <c r="E116" s="7"/>
      <c r="F116" s="7"/>
      <c r="G116" s="7"/>
      <c r="H116" s="20"/>
      <c r="I116" s="7"/>
      <c r="J116" s="43" t="s">
        <v>549</v>
      </c>
      <c r="K116" s="43" t="s">
        <v>77</v>
      </c>
      <c r="L116" s="43" t="s">
        <v>345</v>
      </c>
      <c r="M116" s="43" t="s">
        <v>550</v>
      </c>
      <c r="N116" s="12" t="s">
        <v>551</v>
      </c>
      <c r="O116" s="44">
        <v>1954.6</v>
      </c>
      <c r="P116" s="45"/>
      <c r="Q116" s="45" t="s">
        <v>542</v>
      </c>
      <c r="R116" s="45" t="s">
        <v>537</v>
      </c>
      <c r="S116" s="45" t="s">
        <v>539</v>
      </c>
      <c r="T116" s="45" t="s">
        <v>540</v>
      </c>
      <c r="U116" s="7"/>
      <c r="V116" s="7"/>
      <c r="W116" s="7"/>
      <c r="X116" s="8"/>
      <c r="Y116" s="14"/>
      <c r="Z116" s="16"/>
      <c r="AA116" s="7"/>
      <c r="AB116" s="7"/>
      <c r="AC116" s="7"/>
      <c r="AD116" s="7"/>
      <c r="AE116" s="7"/>
      <c r="AF116" s="25"/>
      <c r="AG116" s="8"/>
      <c r="AH116" s="8"/>
      <c r="AI116" s="10"/>
      <c r="AJ116" s="10"/>
      <c r="AK116" s="7"/>
      <c r="AL116" s="7"/>
      <c r="AM116" s="7" t="s">
        <v>58</v>
      </c>
      <c r="AN116" s="10"/>
      <c r="AO116" s="7"/>
      <c r="AP116" s="7"/>
      <c r="AQ116" s="7"/>
      <c r="AR116" s="7"/>
      <c r="AS116" s="7"/>
      <c r="AT116" s="7"/>
      <c r="AU116" s="10"/>
      <c r="AV116" s="7"/>
      <c r="AW116" s="10"/>
      <c r="AX116" s="10"/>
      <c r="AY116" s="10"/>
      <c r="AZ116" s="10"/>
      <c r="BA116" s="55" t="s">
        <v>92</v>
      </c>
      <c r="BB116" s="56">
        <v>43480</v>
      </c>
      <c r="BC116" s="56">
        <v>43465</v>
      </c>
      <c r="BD116" s="57"/>
    </row>
    <row r="117" spans="1:56" ht="30.75" thickBot="1">
      <c r="A117" s="7">
        <v>2018</v>
      </c>
      <c r="B117" s="8">
        <v>43374</v>
      </c>
      <c r="C117" s="8">
        <v>43465</v>
      </c>
      <c r="D117" s="7" t="s">
        <v>54</v>
      </c>
      <c r="E117" s="7" t="s">
        <v>93</v>
      </c>
      <c r="F117" s="7" t="s">
        <v>552</v>
      </c>
      <c r="G117" s="7" t="s">
        <v>184</v>
      </c>
      <c r="H117" s="10" t="s">
        <v>553</v>
      </c>
      <c r="I117" s="7" t="s">
        <v>554</v>
      </c>
      <c r="J117" s="45" t="s">
        <v>555</v>
      </c>
      <c r="K117" s="45" t="s">
        <v>68</v>
      </c>
      <c r="L117" s="45" t="s">
        <v>556</v>
      </c>
      <c r="M117" s="45" t="s">
        <v>557</v>
      </c>
      <c r="N117" s="45" t="s">
        <v>558</v>
      </c>
      <c r="O117" s="46">
        <v>399956.4</v>
      </c>
      <c r="P117" s="45" t="s">
        <v>555</v>
      </c>
      <c r="Q117" s="45" t="s">
        <v>68</v>
      </c>
      <c r="R117" s="45" t="s">
        <v>556</v>
      </c>
      <c r="S117" s="45" t="s">
        <v>557</v>
      </c>
      <c r="T117" s="45" t="s">
        <v>558</v>
      </c>
      <c r="U117" s="45" t="s">
        <v>559</v>
      </c>
      <c r="V117" s="45" t="s">
        <v>559</v>
      </c>
      <c r="W117" s="45" t="s">
        <v>552</v>
      </c>
      <c r="X117" s="47">
        <v>43465</v>
      </c>
      <c r="Y117" s="48">
        <f>399956.4/1.16</f>
        <v>344790.00000000006</v>
      </c>
      <c r="Z117" s="48">
        <v>399956.4</v>
      </c>
      <c r="AA117" s="45">
        <v>0</v>
      </c>
      <c r="AB117" s="45" t="s">
        <v>55</v>
      </c>
      <c r="AC117" s="45" t="s">
        <v>56</v>
      </c>
      <c r="AD117" s="45" t="s">
        <v>57</v>
      </c>
      <c r="AE117" s="7" t="s">
        <v>554</v>
      </c>
      <c r="AF117" s="45">
        <v>0</v>
      </c>
      <c r="AG117" s="47">
        <v>43465</v>
      </c>
      <c r="AH117" s="47">
        <v>43465</v>
      </c>
      <c r="AI117" s="20" t="s">
        <v>560</v>
      </c>
      <c r="AJ117" s="10" t="s">
        <v>105</v>
      </c>
      <c r="AK117" s="7" t="s">
        <v>106</v>
      </c>
      <c r="AL117" s="7" t="s">
        <v>107</v>
      </c>
      <c r="AM117" s="7" t="s">
        <v>58</v>
      </c>
      <c r="AN117" s="10" t="s">
        <v>108</v>
      </c>
      <c r="AO117" s="7" t="s">
        <v>58</v>
      </c>
      <c r="AP117" s="7"/>
      <c r="AQ117" s="7" t="s">
        <v>71</v>
      </c>
      <c r="AR117" s="7">
        <v>0</v>
      </c>
      <c r="AS117" s="7" t="s">
        <v>60</v>
      </c>
      <c r="AT117" s="7">
        <v>0</v>
      </c>
      <c r="AU117" s="10" t="s">
        <v>110</v>
      </c>
      <c r="AV117" s="7" t="s">
        <v>561</v>
      </c>
      <c r="AW117" s="10" t="s">
        <v>112</v>
      </c>
      <c r="AX117" s="10" t="s">
        <v>113</v>
      </c>
      <c r="AY117" s="10" t="s">
        <v>114</v>
      </c>
      <c r="AZ117" s="10" t="s">
        <v>115</v>
      </c>
      <c r="BA117" s="55" t="s">
        <v>92</v>
      </c>
      <c r="BB117" s="56">
        <v>43480</v>
      </c>
      <c r="BC117" s="56">
        <v>43465</v>
      </c>
      <c r="BD117" s="57"/>
    </row>
    <row r="118" spans="1:56" ht="30.75" thickBot="1">
      <c r="A118" s="7"/>
      <c r="B118" s="7"/>
      <c r="C118" s="7"/>
      <c r="D118" s="7"/>
      <c r="E118" s="7"/>
      <c r="F118" s="7"/>
      <c r="G118" s="7"/>
      <c r="H118" s="7"/>
      <c r="I118" s="7"/>
      <c r="J118" s="45"/>
      <c r="K118" s="45"/>
      <c r="L118" s="45"/>
      <c r="M118" s="45"/>
      <c r="N118" s="45"/>
      <c r="O118" s="46"/>
      <c r="P118" s="45"/>
      <c r="Q118" s="45" t="s">
        <v>68</v>
      </c>
      <c r="R118" s="45" t="s">
        <v>556</v>
      </c>
      <c r="S118" s="45" t="s">
        <v>557</v>
      </c>
      <c r="T118" s="45" t="s">
        <v>558</v>
      </c>
      <c r="U118" s="45"/>
      <c r="V118" s="45"/>
      <c r="W118" s="45"/>
      <c r="X118" s="45"/>
      <c r="Y118" s="48"/>
      <c r="Z118" s="48"/>
      <c r="AA118" s="45"/>
      <c r="AB118" s="45"/>
      <c r="AC118" s="45"/>
      <c r="AD118" s="45"/>
      <c r="AE118" s="7"/>
      <c r="AF118" s="45"/>
      <c r="AG118" s="45"/>
      <c r="AH118" s="45"/>
      <c r="AI118" s="45"/>
      <c r="AJ118" s="10"/>
      <c r="AK118" s="7"/>
      <c r="AL118" s="7"/>
      <c r="AM118" s="7"/>
      <c r="AN118" s="10"/>
      <c r="AO118" s="7"/>
      <c r="AP118" s="7"/>
      <c r="AQ118" s="7"/>
      <c r="AR118" s="7"/>
      <c r="AS118" s="7"/>
      <c r="AT118" s="7"/>
      <c r="AU118" s="10"/>
      <c r="AV118" s="7"/>
      <c r="AW118" s="10"/>
      <c r="AX118" s="10"/>
      <c r="AY118" s="10"/>
      <c r="AZ118" s="10"/>
      <c r="BA118" s="55" t="s">
        <v>92</v>
      </c>
      <c r="BB118" s="56">
        <v>43480</v>
      </c>
      <c r="BC118" s="56">
        <v>43465</v>
      </c>
      <c r="BD118" s="57"/>
    </row>
    <row r="119" spans="1:56" ht="30.75" thickBot="1">
      <c r="A119" s="7"/>
      <c r="B119" s="7"/>
      <c r="C119" s="7"/>
      <c r="D119" s="7"/>
      <c r="E119" s="7"/>
      <c r="F119" s="7"/>
      <c r="G119" s="7"/>
      <c r="H119" s="7"/>
      <c r="I119" s="7"/>
      <c r="J119" s="43" t="s">
        <v>562</v>
      </c>
      <c r="K119" s="43" t="s">
        <v>563</v>
      </c>
      <c r="L119" s="43" t="s">
        <v>378</v>
      </c>
      <c r="M119" s="43" t="s">
        <v>379</v>
      </c>
      <c r="N119" s="12" t="s">
        <v>380</v>
      </c>
      <c r="O119" s="44">
        <v>438480</v>
      </c>
      <c r="P119" s="45"/>
      <c r="Q119" s="45" t="s">
        <v>68</v>
      </c>
      <c r="R119" s="45" t="s">
        <v>556</v>
      </c>
      <c r="S119" s="45" t="s">
        <v>557</v>
      </c>
      <c r="T119" s="45" t="s">
        <v>558</v>
      </c>
      <c r="U119" s="45"/>
      <c r="V119" s="45"/>
      <c r="W119" s="45"/>
      <c r="X119" s="45"/>
      <c r="Y119" s="48"/>
      <c r="Z119" s="48"/>
      <c r="AA119" s="45"/>
      <c r="AB119" s="45"/>
      <c r="AC119" s="45"/>
      <c r="AD119" s="45"/>
      <c r="AE119" s="7"/>
      <c r="AF119" s="45"/>
      <c r="AG119" s="45"/>
      <c r="AH119" s="45"/>
      <c r="AI119" s="45"/>
      <c r="AJ119" s="10"/>
      <c r="AK119" s="7"/>
      <c r="AL119" s="7"/>
      <c r="AM119" s="7" t="s">
        <v>58</v>
      </c>
      <c r="AN119" s="10"/>
      <c r="AO119" s="7"/>
      <c r="AP119" s="7"/>
      <c r="AQ119" s="7"/>
      <c r="AR119" s="7"/>
      <c r="AS119" s="7"/>
      <c r="AT119" s="7"/>
      <c r="AU119" s="10"/>
      <c r="AV119" s="7"/>
      <c r="AW119" s="10"/>
      <c r="AX119" s="10"/>
      <c r="AY119" s="10"/>
      <c r="AZ119" s="10"/>
      <c r="BA119" s="55" t="s">
        <v>92</v>
      </c>
      <c r="BB119" s="56">
        <v>43480</v>
      </c>
      <c r="BC119" s="56">
        <v>43465</v>
      </c>
      <c r="BD119" s="57"/>
    </row>
    <row r="120" spans="1:56" ht="30.75" thickBot="1">
      <c r="A120" s="7">
        <v>2018</v>
      </c>
      <c r="B120" s="8">
        <v>43374</v>
      </c>
      <c r="C120" s="8">
        <v>43465</v>
      </c>
      <c r="D120" s="7" t="s">
        <v>54</v>
      </c>
      <c r="E120" s="7" t="s">
        <v>93</v>
      </c>
      <c r="F120" s="7" t="s">
        <v>564</v>
      </c>
      <c r="G120" s="7" t="s">
        <v>184</v>
      </c>
      <c r="H120" s="10" t="s">
        <v>565</v>
      </c>
      <c r="I120" s="7" t="s">
        <v>566</v>
      </c>
      <c r="J120" s="43" t="s">
        <v>567</v>
      </c>
      <c r="K120" s="43" t="s">
        <v>568</v>
      </c>
      <c r="L120" s="43" t="s">
        <v>569</v>
      </c>
      <c r="M120" s="43" t="s">
        <v>570</v>
      </c>
      <c r="N120" s="12" t="s">
        <v>571</v>
      </c>
      <c r="O120" s="44">
        <v>299187.2</v>
      </c>
      <c r="P120" s="45" t="s">
        <v>567</v>
      </c>
      <c r="Q120" s="45" t="s">
        <v>568</v>
      </c>
      <c r="R120" s="45" t="s">
        <v>569</v>
      </c>
      <c r="S120" s="45" t="s">
        <v>570</v>
      </c>
      <c r="T120" s="45" t="s">
        <v>571</v>
      </c>
      <c r="U120" s="45" t="s">
        <v>429</v>
      </c>
      <c r="V120" s="45" t="s">
        <v>429</v>
      </c>
      <c r="W120" s="45" t="s">
        <v>564</v>
      </c>
      <c r="X120" s="47">
        <v>43465</v>
      </c>
      <c r="Y120" s="48">
        <f>299187.2/1.16</f>
        <v>257920.00000000003</v>
      </c>
      <c r="Z120" s="48">
        <v>299187.2</v>
      </c>
      <c r="AA120" s="45">
        <v>0</v>
      </c>
      <c r="AB120" s="45" t="s">
        <v>55</v>
      </c>
      <c r="AC120" s="45" t="s">
        <v>56</v>
      </c>
      <c r="AD120" s="45" t="s">
        <v>57</v>
      </c>
      <c r="AE120" s="7" t="s">
        <v>566</v>
      </c>
      <c r="AF120" s="45">
        <v>0</v>
      </c>
      <c r="AG120" s="47">
        <v>43465</v>
      </c>
      <c r="AH120" s="47">
        <v>43465</v>
      </c>
      <c r="AI120" s="20" t="s">
        <v>572</v>
      </c>
      <c r="AJ120" s="10" t="s">
        <v>105</v>
      </c>
      <c r="AK120" s="7" t="s">
        <v>106</v>
      </c>
      <c r="AL120" s="7" t="s">
        <v>107</v>
      </c>
      <c r="AM120" s="7" t="s">
        <v>58</v>
      </c>
      <c r="AN120" s="10" t="s">
        <v>108</v>
      </c>
      <c r="AO120" s="7" t="s">
        <v>58</v>
      </c>
      <c r="AP120" s="7"/>
      <c r="AQ120" s="7" t="s">
        <v>71</v>
      </c>
      <c r="AR120" s="7">
        <v>0</v>
      </c>
      <c r="AS120" s="7" t="s">
        <v>60</v>
      </c>
      <c r="AT120" s="7">
        <v>0</v>
      </c>
      <c r="AU120" s="10" t="s">
        <v>110</v>
      </c>
      <c r="AV120" s="7" t="s">
        <v>573</v>
      </c>
      <c r="AW120" s="10" t="s">
        <v>112</v>
      </c>
      <c r="AX120" s="10" t="s">
        <v>113</v>
      </c>
      <c r="AY120" s="10" t="s">
        <v>114</v>
      </c>
      <c r="AZ120" s="10" t="s">
        <v>115</v>
      </c>
      <c r="BA120" s="55" t="s">
        <v>92</v>
      </c>
      <c r="BB120" s="56">
        <v>43480</v>
      </c>
      <c r="BC120" s="56">
        <v>43465</v>
      </c>
      <c r="BD120" s="57"/>
    </row>
    <row r="121" spans="1:56" ht="30.75" thickBot="1">
      <c r="A121" s="7"/>
      <c r="B121" s="8"/>
      <c r="C121" s="8"/>
      <c r="D121" s="7"/>
      <c r="E121" s="7"/>
      <c r="F121" s="7"/>
      <c r="G121" s="7"/>
      <c r="H121" s="7"/>
      <c r="I121" s="7"/>
      <c r="J121" s="45" t="s">
        <v>574</v>
      </c>
      <c r="K121" s="45" t="s">
        <v>280</v>
      </c>
      <c r="L121" s="45" t="s">
        <v>473</v>
      </c>
      <c r="M121" s="45" t="s">
        <v>575</v>
      </c>
      <c r="N121" s="45" t="s">
        <v>576</v>
      </c>
      <c r="O121" s="46">
        <v>356723.2</v>
      </c>
      <c r="P121" s="45"/>
      <c r="Q121" s="45" t="s">
        <v>568</v>
      </c>
      <c r="R121" s="45" t="s">
        <v>569</v>
      </c>
      <c r="S121" s="45" t="s">
        <v>570</v>
      </c>
      <c r="T121" s="45" t="s">
        <v>571</v>
      </c>
      <c r="U121" s="45"/>
      <c r="V121" s="45"/>
      <c r="W121" s="45"/>
      <c r="X121" s="45"/>
      <c r="Y121" s="48"/>
      <c r="Z121" s="48"/>
      <c r="AA121" s="45"/>
      <c r="AB121" s="45"/>
      <c r="AC121" s="45"/>
      <c r="AD121" s="45"/>
      <c r="AE121" s="7"/>
      <c r="AF121" s="45"/>
      <c r="AG121" s="45"/>
      <c r="AH121" s="45"/>
      <c r="AI121" s="45"/>
      <c r="AJ121" s="10"/>
      <c r="AK121" s="7"/>
      <c r="AL121" s="7"/>
      <c r="AM121" s="7"/>
      <c r="AN121" s="10"/>
      <c r="AO121" s="7"/>
      <c r="AP121" s="7"/>
      <c r="AQ121" s="7"/>
      <c r="AR121" s="7"/>
      <c r="AS121" s="7"/>
      <c r="AT121" s="7"/>
      <c r="AU121" s="10"/>
      <c r="AV121" s="7"/>
      <c r="AW121" s="10"/>
      <c r="AX121" s="10"/>
      <c r="AY121" s="10"/>
      <c r="AZ121" s="10"/>
      <c r="BA121" s="55" t="s">
        <v>92</v>
      </c>
      <c r="BB121" s="56">
        <v>43480</v>
      </c>
      <c r="BC121" s="56">
        <v>43465</v>
      </c>
      <c r="BD121" s="57"/>
    </row>
    <row r="122" spans="1:56" ht="30.75" thickBot="1">
      <c r="A122" s="7"/>
      <c r="B122" s="8"/>
      <c r="C122" s="8"/>
      <c r="D122" s="7"/>
      <c r="E122" s="7"/>
      <c r="F122" s="7"/>
      <c r="G122" s="7"/>
      <c r="H122" s="7"/>
      <c r="I122" s="7"/>
      <c r="J122" s="45"/>
      <c r="K122" s="45"/>
      <c r="L122" s="45"/>
      <c r="M122" s="45"/>
      <c r="N122" s="45"/>
      <c r="O122" s="46"/>
      <c r="P122" s="45"/>
      <c r="Q122" s="45" t="s">
        <v>568</v>
      </c>
      <c r="R122" s="45" t="s">
        <v>569</v>
      </c>
      <c r="S122" s="45" t="s">
        <v>570</v>
      </c>
      <c r="T122" s="45" t="s">
        <v>571</v>
      </c>
      <c r="U122" s="45"/>
      <c r="V122" s="45"/>
      <c r="W122" s="45"/>
      <c r="X122" s="45"/>
      <c r="Y122" s="48"/>
      <c r="Z122" s="48"/>
      <c r="AA122" s="45"/>
      <c r="AB122" s="45"/>
      <c r="AC122" s="45"/>
      <c r="AD122" s="45"/>
      <c r="AE122" s="7"/>
      <c r="AF122" s="45"/>
      <c r="AG122" s="45"/>
      <c r="AH122" s="45"/>
      <c r="AI122" s="45"/>
      <c r="AJ122" s="10"/>
      <c r="AK122" s="7"/>
      <c r="AL122" s="7"/>
      <c r="AM122" s="7" t="s">
        <v>58</v>
      </c>
      <c r="AN122" s="10"/>
      <c r="AO122" s="7"/>
      <c r="AP122" s="7"/>
      <c r="AQ122" s="7"/>
      <c r="AR122" s="7"/>
      <c r="AS122" s="7"/>
      <c r="AT122" s="7"/>
      <c r="AU122" s="10"/>
      <c r="AV122" s="7"/>
      <c r="AW122" s="10"/>
      <c r="AX122" s="10"/>
      <c r="AY122" s="10"/>
      <c r="AZ122" s="10"/>
      <c r="BA122" s="55" t="s">
        <v>92</v>
      </c>
      <c r="BB122" s="56">
        <v>43480</v>
      </c>
      <c r="BC122" s="56">
        <v>43465</v>
      </c>
      <c r="BD122" s="57"/>
    </row>
    <row r="123" spans="1:56" ht="30.75" thickBot="1">
      <c r="A123" s="7">
        <v>2018</v>
      </c>
      <c r="B123" s="8">
        <v>43374</v>
      </c>
      <c r="C123" s="8">
        <v>43465</v>
      </c>
      <c r="D123" s="7" t="s">
        <v>54</v>
      </c>
      <c r="E123" s="7" t="s">
        <v>93</v>
      </c>
      <c r="F123" s="7" t="s">
        <v>577</v>
      </c>
      <c r="G123" s="7" t="s">
        <v>184</v>
      </c>
      <c r="H123" s="10" t="s">
        <v>578</v>
      </c>
      <c r="I123" s="7" t="s">
        <v>579</v>
      </c>
      <c r="J123" s="43" t="s">
        <v>574</v>
      </c>
      <c r="K123" s="43" t="s">
        <v>280</v>
      </c>
      <c r="L123" s="43" t="s">
        <v>473</v>
      </c>
      <c r="M123" s="43" t="s">
        <v>575</v>
      </c>
      <c r="N123" s="12" t="s">
        <v>576</v>
      </c>
      <c r="O123" s="44">
        <v>249228.32</v>
      </c>
      <c r="P123" s="45" t="s">
        <v>574</v>
      </c>
      <c r="Q123" s="45" t="s">
        <v>280</v>
      </c>
      <c r="R123" s="45" t="s">
        <v>473</v>
      </c>
      <c r="S123" s="45" t="s">
        <v>575</v>
      </c>
      <c r="T123" s="45" t="s">
        <v>576</v>
      </c>
      <c r="U123" s="45" t="s">
        <v>429</v>
      </c>
      <c r="V123" s="45" t="s">
        <v>429</v>
      </c>
      <c r="W123" s="45" t="s">
        <v>577</v>
      </c>
      <c r="X123" s="47">
        <v>43465</v>
      </c>
      <c r="Y123" s="48">
        <f>249228.32/1.16</f>
        <v>214852.00000000003</v>
      </c>
      <c r="Z123" s="48">
        <v>249228.32</v>
      </c>
      <c r="AA123" s="45">
        <v>0</v>
      </c>
      <c r="AB123" s="45" t="s">
        <v>55</v>
      </c>
      <c r="AC123" s="45" t="s">
        <v>56</v>
      </c>
      <c r="AD123" s="45" t="s">
        <v>57</v>
      </c>
      <c r="AE123" s="7" t="s">
        <v>579</v>
      </c>
      <c r="AF123" s="45">
        <v>0</v>
      </c>
      <c r="AG123" s="47">
        <v>43465</v>
      </c>
      <c r="AH123" s="47">
        <v>43465</v>
      </c>
      <c r="AI123" s="20" t="s">
        <v>580</v>
      </c>
      <c r="AJ123" s="10" t="s">
        <v>105</v>
      </c>
      <c r="AK123" s="7" t="s">
        <v>106</v>
      </c>
      <c r="AL123" s="7" t="s">
        <v>107</v>
      </c>
      <c r="AM123" s="7" t="s">
        <v>58</v>
      </c>
      <c r="AN123" s="10" t="s">
        <v>108</v>
      </c>
      <c r="AO123" s="7" t="s">
        <v>58</v>
      </c>
      <c r="AP123" s="7"/>
      <c r="AQ123" s="7" t="s">
        <v>71</v>
      </c>
      <c r="AR123" s="7">
        <v>0</v>
      </c>
      <c r="AS123" s="7" t="s">
        <v>60</v>
      </c>
      <c r="AT123" s="7">
        <v>0</v>
      </c>
      <c r="AU123" s="10" t="s">
        <v>110</v>
      </c>
      <c r="AV123" s="7" t="s">
        <v>573</v>
      </c>
      <c r="AW123" s="10" t="s">
        <v>112</v>
      </c>
      <c r="AX123" s="10" t="s">
        <v>113</v>
      </c>
      <c r="AY123" s="10" t="s">
        <v>114</v>
      </c>
      <c r="AZ123" s="10" t="s">
        <v>115</v>
      </c>
      <c r="BA123" s="55" t="s">
        <v>92</v>
      </c>
      <c r="BB123" s="56">
        <v>43480</v>
      </c>
      <c r="BC123" s="56">
        <v>43465</v>
      </c>
      <c r="BD123" s="57"/>
    </row>
    <row r="124" spans="1:56" ht="30.75" thickBot="1">
      <c r="A124" s="7"/>
      <c r="B124" s="8"/>
      <c r="C124" s="8"/>
      <c r="D124" s="7"/>
      <c r="E124" s="7"/>
      <c r="F124" s="7"/>
      <c r="G124" s="7"/>
      <c r="H124" s="7"/>
      <c r="I124" s="7"/>
      <c r="J124" s="45" t="s">
        <v>567</v>
      </c>
      <c r="K124" s="45" t="s">
        <v>568</v>
      </c>
      <c r="L124" s="45" t="s">
        <v>569</v>
      </c>
      <c r="M124" s="45" t="s">
        <v>570</v>
      </c>
      <c r="N124" s="45" t="s">
        <v>571</v>
      </c>
      <c r="O124" s="46">
        <v>342838</v>
      </c>
      <c r="P124" s="45"/>
      <c r="Q124" s="45" t="s">
        <v>280</v>
      </c>
      <c r="R124" s="45" t="s">
        <v>473</v>
      </c>
      <c r="S124" s="45" t="s">
        <v>575</v>
      </c>
      <c r="T124" s="45" t="s">
        <v>576</v>
      </c>
      <c r="U124" s="45"/>
      <c r="V124" s="45"/>
      <c r="W124" s="45"/>
      <c r="X124" s="45"/>
      <c r="Y124" s="48"/>
      <c r="Z124" s="48"/>
      <c r="AA124" s="45"/>
      <c r="AB124" s="45"/>
      <c r="AC124" s="45"/>
      <c r="AD124" s="45"/>
      <c r="AE124" s="7"/>
      <c r="AF124" s="45"/>
      <c r="AG124" s="45"/>
      <c r="AH124" s="45"/>
      <c r="AI124" s="45"/>
      <c r="AJ124" s="10"/>
      <c r="AK124" s="7"/>
      <c r="AL124" s="7"/>
      <c r="AM124" s="7"/>
      <c r="AN124" s="10"/>
      <c r="AO124" s="7"/>
      <c r="AP124" s="7"/>
      <c r="AQ124" s="7"/>
      <c r="AR124" s="7"/>
      <c r="AS124" s="7"/>
      <c r="AT124" s="7"/>
      <c r="AU124" s="10"/>
      <c r="AV124" s="7"/>
      <c r="AW124" s="10"/>
      <c r="AX124" s="10"/>
      <c r="AY124" s="10"/>
      <c r="AZ124" s="10"/>
      <c r="BA124" s="55" t="s">
        <v>92</v>
      </c>
      <c r="BB124" s="56">
        <v>43480</v>
      </c>
      <c r="BC124" s="56">
        <v>43465</v>
      </c>
      <c r="BD124" s="57"/>
    </row>
    <row r="125" spans="1:56" ht="30.75" thickBot="1">
      <c r="A125" s="7"/>
      <c r="B125" s="8"/>
      <c r="C125" s="8"/>
      <c r="D125" s="7"/>
      <c r="E125" s="7"/>
      <c r="F125" s="7"/>
      <c r="G125" s="7"/>
      <c r="H125" s="7"/>
      <c r="I125" s="7"/>
      <c r="J125" s="45"/>
      <c r="K125" s="45" t="s">
        <v>568</v>
      </c>
      <c r="L125" s="45" t="s">
        <v>569</v>
      </c>
      <c r="M125" s="45" t="s">
        <v>570</v>
      </c>
      <c r="N125" s="45" t="s">
        <v>571</v>
      </c>
      <c r="O125" s="46">
        <v>2540</v>
      </c>
      <c r="P125" s="45"/>
      <c r="Q125" s="45" t="s">
        <v>280</v>
      </c>
      <c r="R125" s="45" t="s">
        <v>473</v>
      </c>
      <c r="S125" s="45" t="s">
        <v>575</v>
      </c>
      <c r="T125" s="45" t="s">
        <v>576</v>
      </c>
      <c r="U125" s="45"/>
      <c r="V125" s="45"/>
      <c r="W125" s="45"/>
      <c r="X125" s="45"/>
      <c r="Y125" s="48"/>
      <c r="Z125" s="48"/>
      <c r="AA125" s="45"/>
      <c r="AB125" s="45"/>
      <c r="AC125" s="45"/>
      <c r="AD125" s="45"/>
      <c r="AE125" s="7"/>
      <c r="AF125" s="45"/>
      <c r="AG125" s="45"/>
      <c r="AH125" s="45"/>
      <c r="AI125" s="45"/>
      <c r="AJ125" s="10"/>
      <c r="AK125" s="7"/>
      <c r="AL125" s="7"/>
      <c r="AM125" s="7" t="s">
        <v>58</v>
      </c>
      <c r="AN125" s="10"/>
      <c r="AO125" s="7"/>
      <c r="AP125" s="7"/>
      <c r="AQ125" s="7"/>
      <c r="AR125" s="7"/>
      <c r="AS125" s="7"/>
      <c r="AT125" s="7"/>
      <c r="AU125" s="10"/>
      <c r="AV125" s="7"/>
      <c r="AW125" s="10"/>
      <c r="AX125" s="10"/>
      <c r="AY125" s="10"/>
      <c r="AZ125" s="10"/>
      <c r="BA125" s="55" t="s">
        <v>92</v>
      </c>
      <c r="BB125" s="56">
        <v>43480</v>
      </c>
      <c r="BC125" s="56">
        <v>43465</v>
      </c>
      <c r="BD125" s="57"/>
    </row>
  </sheetData>
  <sheetProtection/>
  <mergeCells count="1700">
    <mergeCell ref="AX123:AX125"/>
    <mergeCell ref="AY123:AY125"/>
    <mergeCell ref="AZ123:AZ125"/>
    <mergeCell ref="J124:J125"/>
    <mergeCell ref="K124:K125"/>
    <mergeCell ref="L124:L125"/>
    <mergeCell ref="M124:M125"/>
    <mergeCell ref="N124:N125"/>
    <mergeCell ref="O124:O125"/>
    <mergeCell ref="AR123:AR125"/>
    <mergeCell ref="AS123:AS125"/>
    <mergeCell ref="AT123:AT125"/>
    <mergeCell ref="AU123:AU125"/>
    <mergeCell ref="AV123:AV125"/>
    <mergeCell ref="AW123:AW125"/>
    <mergeCell ref="AK123:AK125"/>
    <mergeCell ref="AL123:AL125"/>
    <mergeCell ref="AM123:AM125"/>
    <mergeCell ref="AN123:AN125"/>
    <mergeCell ref="AO123:AP125"/>
    <mergeCell ref="AQ123:AQ125"/>
    <mergeCell ref="AE123:AE125"/>
    <mergeCell ref="AF123:AF125"/>
    <mergeCell ref="AG123:AG125"/>
    <mergeCell ref="AH123:AH125"/>
    <mergeCell ref="AI123:AI125"/>
    <mergeCell ref="AJ123:AJ125"/>
    <mergeCell ref="Y123:Y125"/>
    <mergeCell ref="Z123:Z125"/>
    <mergeCell ref="AA123:AA125"/>
    <mergeCell ref="AB123:AB125"/>
    <mergeCell ref="AC123:AC125"/>
    <mergeCell ref="AD123:AD125"/>
    <mergeCell ref="S123:S125"/>
    <mergeCell ref="T123:T125"/>
    <mergeCell ref="U123:U125"/>
    <mergeCell ref="V123:V125"/>
    <mergeCell ref="W123:W125"/>
    <mergeCell ref="X123:X125"/>
    <mergeCell ref="G123:G125"/>
    <mergeCell ref="H123:H125"/>
    <mergeCell ref="I123:I125"/>
    <mergeCell ref="P123:P125"/>
    <mergeCell ref="Q123:Q125"/>
    <mergeCell ref="R123:R125"/>
    <mergeCell ref="A123:A125"/>
    <mergeCell ref="B123:B125"/>
    <mergeCell ref="C123:C125"/>
    <mergeCell ref="D123:D125"/>
    <mergeCell ref="E123:E125"/>
    <mergeCell ref="F123:F125"/>
    <mergeCell ref="AZ120:AZ122"/>
    <mergeCell ref="J121:J122"/>
    <mergeCell ref="K121:K122"/>
    <mergeCell ref="L121:L122"/>
    <mergeCell ref="M121:M122"/>
    <mergeCell ref="N121:N122"/>
    <mergeCell ref="O121:O122"/>
    <mergeCell ref="AT120:AT122"/>
    <mergeCell ref="AU120:AU122"/>
    <mergeCell ref="AV120:AV122"/>
    <mergeCell ref="AW120:AW122"/>
    <mergeCell ref="AX120:AX122"/>
    <mergeCell ref="AY120:AY122"/>
    <mergeCell ref="AM120:AM122"/>
    <mergeCell ref="AN120:AN122"/>
    <mergeCell ref="AO120:AP122"/>
    <mergeCell ref="AQ120:AQ122"/>
    <mergeCell ref="AR120:AR122"/>
    <mergeCell ref="AS120:AS122"/>
    <mergeCell ref="AG120:AG122"/>
    <mergeCell ref="AH120:AH122"/>
    <mergeCell ref="AI120:AI122"/>
    <mergeCell ref="AJ120:AJ122"/>
    <mergeCell ref="AK120:AK122"/>
    <mergeCell ref="AL120:AL122"/>
    <mergeCell ref="AA120:AA122"/>
    <mergeCell ref="AB120:AB122"/>
    <mergeCell ref="AC120:AC122"/>
    <mergeCell ref="AD120:AD122"/>
    <mergeCell ref="AE120:AE122"/>
    <mergeCell ref="AF120:AF122"/>
    <mergeCell ref="U120:U122"/>
    <mergeCell ref="V120:V122"/>
    <mergeCell ref="W120:W122"/>
    <mergeCell ref="X120:X122"/>
    <mergeCell ref="Y120:Y122"/>
    <mergeCell ref="Z120:Z122"/>
    <mergeCell ref="I120:I122"/>
    <mergeCell ref="P120:P122"/>
    <mergeCell ref="Q120:Q122"/>
    <mergeCell ref="R120:R122"/>
    <mergeCell ref="S120:S122"/>
    <mergeCell ref="T120:T122"/>
    <mergeCell ref="AY117:AY119"/>
    <mergeCell ref="AZ117:AZ119"/>
    <mergeCell ref="A120:A122"/>
    <mergeCell ref="B120:B122"/>
    <mergeCell ref="C120:C122"/>
    <mergeCell ref="D120:D122"/>
    <mergeCell ref="E120:E122"/>
    <mergeCell ref="F120:F122"/>
    <mergeCell ref="G120:G122"/>
    <mergeCell ref="H120:H122"/>
    <mergeCell ref="AS117:AS119"/>
    <mergeCell ref="AT117:AT119"/>
    <mergeCell ref="AU117:AU119"/>
    <mergeCell ref="AV117:AV119"/>
    <mergeCell ref="AW117:AW119"/>
    <mergeCell ref="AX117:AX119"/>
    <mergeCell ref="AL117:AL119"/>
    <mergeCell ref="AM117:AM119"/>
    <mergeCell ref="AN117:AN119"/>
    <mergeCell ref="AO117:AP119"/>
    <mergeCell ref="AQ117:AQ119"/>
    <mergeCell ref="AR117:AR119"/>
    <mergeCell ref="AF117:AF119"/>
    <mergeCell ref="AG117:AG119"/>
    <mergeCell ref="AH117:AH119"/>
    <mergeCell ref="AI117:AI119"/>
    <mergeCell ref="AJ117:AJ119"/>
    <mergeCell ref="AK117:AK119"/>
    <mergeCell ref="Z117:Z119"/>
    <mergeCell ref="AA117:AA119"/>
    <mergeCell ref="AB117:AB119"/>
    <mergeCell ref="AC117:AC119"/>
    <mergeCell ref="AD117:AD119"/>
    <mergeCell ref="AE117:AE119"/>
    <mergeCell ref="T117:T119"/>
    <mergeCell ref="U117:U119"/>
    <mergeCell ref="V117:V119"/>
    <mergeCell ref="W117:W119"/>
    <mergeCell ref="X117:X119"/>
    <mergeCell ref="Y117:Y119"/>
    <mergeCell ref="N117:N118"/>
    <mergeCell ref="O117:O118"/>
    <mergeCell ref="P117:P119"/>
    <mergeCell ref="Q117:Q119"/>
    <mergeCell ref="R117:R119"/>
    <mergeCell ref="S117:S119"/>
    <mergeCell ref="H117:H119"/>
    <mergeCell ref="I117:I119"/>
    <mergeCell ref="J117:J118"/>
    <mergeCell ref="K117:K118"/>
    <mergeCell ref="L117:L118"/>
    <mergeCell ref="M117:M118"/>
    <mergeCell ref="AX114:AX116"/>
    <mergeCell ref="AY114:AY116"/>
    <mergeCell ref="AZ114:AZ116"/>
    <mergeCell ref="A117:A119"/>
    <mergeCell ref="B117:B119"/>
    <mergeCell ref="C117:C119"/>
    <mergeCell ref="D117:D119"/>
    <mergeCell ref="E117:E119"/>
    <mergeCell ref="F117:F119"/>
    <mergeCell ref="G117:G119"/>
    <mergeCell ref="AR114:AR116"/>
    <mergeCell ref="AS114:AS116"/>
    <mergeCell ref="AT114:AT116"/>
    <mergeCell ref="AU114:AU116"/>
    <mergeCell ref="AV114:AV116"/>
    <mergeCell ref="AW114:AW116"/>
    <mergeCell ref="AK114:AK116"/>
    <mergeCell ref="AL114:AL116"/>
    <mergeCell ref="AM114:AM116"/>
    <mergeCell ref="AN114:AN116"/>
    <mergeCell ref="AO114:AP116"/>
    <mergeCell ref="AQ114:AQ116"/>
    <mergeCell ref="AE114:AE116"/>
    <mergeCell ref="AF114:AF116"/>
    <mergeCell ref="AG114:AG116"/>
    <mergeCell ref="AH114:AH116"/>
    <mergeCell ref="AI114:AI116"/>
    <mergeCell ref="AJ114:AJ116"/>
    <mergeCell ref="Y114:Y116"/>
    <mergeCell ref="Z114:Z116"/>
    <mergeCell ref="AA114:AA116"/>
    <mergeCell ref="AB114:AB116"/>
    <mergeCell ref="AC114:AC116"/>
    <mergeCell ref="AD114:AD116"/>
    <mergeCell ref="S114:S116"/>
    <mergeCell ref="T114:T116"/>
    <mergeCell ref="U114:U116"/>
    <mergeCell ref="V114:V116"/>
    <mergeCell ref="W114:W116"/>
    <mergeCell ref="X114:X116"/>
    <mergeCell ref="G114:G116"/>
    <mergeCell ref="H114:H116"/>
    <mergeCell ref="I114:I116"/>
    <mergeCell ref="P114:P116"/>
    <mergeCell ref="Q114:Q116"/>
    <mergeCell ref="R114:R116"/>
    <mergeCell ref="A114:A116"/>
    <mergeCell ref="B114:B116"/>
    <mergeCell ref="C114:C116"/>
    <mergeCell ref="D114:D116"/>
    <mergeCell ref="E114:E116"/>
    <mergeCell ref="F114:F116"/>
    <mergeCell ref="AZ111:AZ113"/>
    <mergeCell ref="J112:J113"/>
    <mergeCell ref="K112:K113"/>
    <mergeCell ref="L112:L113"/>
    <mergeCell ref="M112:M113"/>
    <mergeCell ref="N112:N113"/>
    <mergeCell ref="O112:O113"/>
    <mergeCell ref="AT111:AT113"/>
    <mergeCell ref="AU111:AU113"/>
    <mergeCell ref="AV111:AV113"/>
    <mergeCell ref="AW111:AW113"/>
    <mergeCell ref="AX111:AX113"/>
    <mergeCell ref="AY111:AY113"/>
    <mergeCell ref="AM111:AM113"/>
    <mergeCell ref="AN111:AN113"/>
    <mergeCell ref="AO111:AP113"/>
    <mergeCell ref="AQ111:AQ113"/>
    <mergeCell ref="AR111:AR113"/>
    <mergeCell ref="AS111:AS113"/>
    <mergeCell ref="AG111:AG113"/>
    <mergeCell ref="AH111:AH113"/>
    <mergeCell ref="AI111:AI113"/>
    <mergeCell ref="AJ111:AJ113"/>
    <mergeCell ref="AK111:AK113"/>
    <mergeCell ref="AL111:AL113"/>
    <mergeCell ref="AA111:AA113"/>
    <mergeCell ref="AB111:AB113"/>
    <mergeCell ref="AC111:AC113"/>
    <mergeCell ref="AD111:AD113"/>
    <mergeCell ref="AE111:AE113"/>
    <mergeCell ref="AF111:AF113"/>
    <mergeCell ref="U111:U113"/>
    <mergeCell ref="V111:V113"/>
    <mergeCell ref="W111:W113"/>
    <mergeCell ref="X111:X113"/>
    <mergeCell ref="Y111:Y113"/>
    <mergeCell ref="Z111:Z113"/>
    <mergeCell ref="I111:I113"/>
    <mergeCell ref="P111:P113"/>
    <mergeCell ref="Q111:Q113"/>
    <mergeCell ref="R111:R113"/>
    <mergeCell ref="S111:S113"/>
    <mergeCell ref="T111:T113"/>
    <mergeCell ref="AY108:AY110"/>
    <mergeCell ref="AZ108:AZ110"/>
    <mergeCell ref="A111:A113"/>
    <mergeCell ref="B111:B113"/>
    <mergeCell ref="C111:C113"/>
    <mergeCell ref="D111:D113"/>
    <mergeCell ref="E111:E113"/>
    <mergeCell ref="F111:F113"/>
    <mergeCell ref="G111:G113"/>
    <mergeCell ref="H111:H113"/>
    <mergeCell ref="AS108:AS110"/>
    <mergeCell ref="AT108:AT110"/>
    <mergeCell ref="AU108:AU110"/>
    <mergeCell ref="AV108:AV110"/>
    <mergeCell ref="AW108:AW110"/>
    <mergeCell ref="AX108:AX110"/>
    <mergeCell ref="AL108:AL110"/>
    <mergeCell ref="AM108:AM110"/>
    <mergeCell ref="AN108:AN110"/>
    <mergeCell ref="AO108:AP110"/>
    <mergeCell ref="AQ108:AQ110"/>
    <mergeCell ref="AR108:AR110"/>
    <mergeCell ref="AF108:AF110"/>
    <mergeCell ref="AG108:AG110"/>
    <mergeCell ref="AH108:AH110"/>
    <mergeCell ref="AI108:AI110"/>
    <mergeCell ref="AJ108:AJ110"/>
    <mergeCell ref="AK108:AK110"/>
    <mergeCell ref="Z108:Z110"/>
    <mergeCell ref="AA108:AA110"/>
    <mergeCell ref="AB108:AB110"/>
    <mergeCell ref="AC108:AC110"/>
    <mergeCell ref="AD108:AD110"/>
    <mergeCell ref="AE108:AE110"/>
    <mergeCell ref="T108:T110"/>
    <mergeCell ref="U108:U110"/>
    <mergeCell ref="V108:V110"/>
    <mergeCell ref="W108:W110"/>
    <mergeCell ref="X108:X110"/>
    <mergeCell ref="Y108:Y110"/>
    <mergeCell ref="N108:N109"/>
    <mergeCell ref="O108:O109"/>
    <mergeCell ref="P108:P110"/>
    <mergeCell ref="Q108:Q110"/>
    <mergeCell ref="R108:R110"/>
    <mergeCell ref="S108:S110"/>
    <mergeCell ref="H108:H110"/>
    <mergeCell ref="I108:I110"/>
    <mergeCell ref="J108:J109"/>
    <mergeCell ref="K108:K109"/>
    <mergeCell ref="L108:L109"/>
    <mergeCell ref="M108:M109"/>
    <mergeCell ref="AX105:AX107"/>
    <mergeCell ref="AY105:AY107"/>
    <mergeCell ref="AZ105:AZ107"/>
    <mergeCell ref="A108:A110"/>
    <mergeCell ref="B108:B110"/>
    <mergeCell ref="C108:C110"/>
    <mergeCell ref="D108:D110"/>
    <mergeCell ref="E108:E110"/>
    <mergeCell ref="F108:F110"/>
    <mergeCell ref="G108:G110"/>
    <mergeCell ref="AR105:AR107"/>
    <mergeCell ref="AS105:AS107"/>
    <mergeCell ref="AT105:AT107"/>
    <mergeCell ref="AU105:AU107"/>
    <mergeCell ref="AV105:AV107"/>
    <mergeCell ref="AW105:AW107"/>
    <mergeCell ref="AK105:AK107"/>
    <mergeCell ref="AL105:AL107"/>
    <mergeCell ref="AM105:AM107"/>
    <mergeCell ref="AN105:AN107"/>
    <mergeCell ref="AO105:AP107"/>
    <mergeCell ref="AQ105:AQ107"/>
    <mergeCell ref="AE105:AE107"/>
    <mergeCell ref="AF105:AF107"/>
    <mergeCell ref="AG105:AG107"/>
    <mergeCell ref="AH105:AH107"/>
    <mergeCell ref="AI105:AI107"/>
    <mergeCell ref="AJ105:AJ107"/>
    <mergeCell ref="Y105:Y107"/>
    <mergeCell ref="Z105:Z107"/>
    <mergeCell ref="AA105:AA107"/>
    <mergeCell ref="AB105:AB107"/>
    <mergeCell ref="AC105:AC107"/>
    <mergeCell ref="AD105:AD107"/>
    <mergeCell ref="S105:S107"/>
    <mergeCell ref="T105:T107"/>
    <mergeCell ref="U105:U107"/>
    <mergeCell ref="V105:V107"/>
    <mergeCell ref="W105:W107"/>
    <mergeCell ref="X105:X107"/>
    <mergeCell ref="M105:M106"/>
    <mergeCell ref="N105:N106"/>
    <mergeCell ref="O105:O106"/>
    <mergeCell ref="P105:P107"/>
    <mergeCell ref="Q105:Q107"/>
    <mergeCell ref="R105:R107"/>
    <mergeCell ref="G105:G107"/>
    <mergeCell ref="H105:H107"/>
    <mergeCell ref="I105:I107"/>
    <mergeCell ref="J105:J106"/>
    <mergeCell ref="K105:K106"/>
    <mergeCell ref="L105:L106"/>
    <mergeCell ref="A105:A107"/>
    <mergeCell ref="B105:B107"/>
    <mergeCell ref="C105:C107"/>
    <mergeCell ref="D105:D107"/>
    <mergeCell ref="E105:E107"/>
    <mergeCell ref="F105:F107"/>
    <mergeCell ref="AU102:AU104"/>
    <mergeCell ref="AV102:AV104"/>
    <mergeCell ref="AW102:AW104"/>
    <mergeCell ref="AX102:AX104"/>
    <mergeCell ref="AY102:AY104"/>
    <mergeCell ref="AZ102:AZ104"/>
    <mergeCell ref="AN102:AN104"/>
    <mergeCell ref="AO102:AP104"/>
    <mergeCell ref="AQ102:AQ104"/>
    <mergeCell ref="AR102:AR104"/>
    <mergeCell ref="AS102:AS104"/>
    <mergeCell ref="AT102:AT104"/>
    <mergeCell ref="AH102:AH104"/>
    <mergeCell ref="AI102:AI104"/>
    <mergeCell ref="AJ102:AJ104"/>
    <mergeCell ref="AK102:AK104"/>
    <mergeCell ref="AL102:AL104"/>
    <mergeCell ref="AM102:AM104"/>
    <mergeCell ref="AB102:AB104"/>
    <mergeCell ref="AC102:AC104"/>
    <mergeCell ref="AD102:AD104"/>
    <mergeCell ref="AE102:AE104"/>
    <mergeCell ref="AF102:AF104"/>
    <mergeCell ref="AG102:AG104"/>
    <mergeCell ref="V102:V104"/>
    <mergeCell ref="W102:W104"/>
    <mergeCell ref="X102:X104"/>
    <mergeCell ref="Y102:Y104"/>
    <mergeCell ref="Z102:Z104"/>
    <mergeCell ref="AA102:AA104"/>
    <mergeCell ref="P102:P104"/>
    <mergeCell ref="Q102:Q104"/>
    <mergeCell ref="R102:R104"/>
    <mergeCell ref="S102:S104"/>
    <mergeCell ref="T102:T104"/>
    <mergeCell ref="U102:U104"/>
    <mergeCell ref="AZ99:AZ101"/>
    <mergeCell ref="A102:A104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AT99:AT101"/>
    <mergeCell ref="AU99:AU101"/>
    <mergeCell ref="AV99:AV101"/>
    <mergeCell ref="AW99:AW101"/>
    <mergeCell ref="AX99:AX101"/>
    <mergeCell ref="AY99:AY101"/>
    <mergeCell ref="AM99:AM101"/>
    <mergeCell ref="AN99:AN101"/>
    <mergeCell ref="AO99:AP101"/>
    <mergeCell ref="AQ99:AQ101"/>
    <mergeCell ref="AR99:AR101"/>
    <mergeCell ref="AS99:AS101"/>
    <mergeCell ref="AG99:AG101"/>
    <mergeCell ref="AH99:AH101"/>
    <mergeCell ref="AI99:AI101"/>
    <mergeCell ref="AJ99:AJ101"/>
    <mergeCell ref="AK99:AK101"/>
    <mergeCell ref="AL99:AL101"/>
    <mergeCell ref="AA99:AA101"/>
    <mergeCell ref="AB99:AB101"/>
    <mergeCell ref="AC99:AC101"/>
    <mergeCell ref="AD99:AD101"/>
    <mergeCell ref="AE99:AE101"/>
    <mergeCell ref="AF99:AF101"/>
    <mergeCell ref="U99:U101"/>
    <mergeCell ref="V99:V101"/>
    <mergeCell ref="W99:W101"/>
    <mergeCell ref="X99:X101"/>
    <mergeCell ref="Y99:Y101"/>
    <mergeCell ref="Z99:Z101"/>
    <mergeCell ref="I99:I101"/>
    <mergeCell ref="P99:P101"/>
    <mergeCell ref="Q99:Q101"/>
    <mergeCell ref="R99:R101"/>
    <mergeCell ref="S99:S101"/>
    <mergeCell ref="T99:T101"/>
    <mergeCell ref="AY95:AY98"/>
    <mergeCell ref="AZ95:AZ98"/>
    <mergeCell ref="A99:A101"/>
    <mergeCell ref="B99:B101"/>
    <mergeCell ref="C99:C101"/>
    <mergeCell ref="D99:D101"/>
    <mergeCell ref="E99:E101"/>
    <mergeCell ref="F99:F101"/>
    <mergeCell ref="G99:G101"/>
    <mergeCell ref="H99:H101"/>
    <mergeCell ref="AS95:AS98"/>
    <mergeCell ref="AT95:AT98"/>
    <mergeCell ref="AU95:AU98"/>
    <mergeCell ref="AV95:AV98"/>
    <mergeCell ref="AW95:AW98"/>
    <mergeCell ref="AX95:AX98"/>
    <mergeCell ref="AL95:AL98"/>
    <mergeCell ref="AM95:AM98"/>
    <mergeCell ref="AN95:AN98"/>
    <mergeCell ref="AO95:AP98"/>
    <mergeCell ref="AQ95:AQ98"/>
    <mergeCell ref="AR95:AR98"/>
    <mergeCell ref="AF95:AF98"/>
    <mergeCell ref="AG95:AG98"/>
    <mergeCell ref="AH95:AH98"/>
    <mergeCell ref="AI95:AI98"/>
    <mergeCell ref="AJ95:AJ98"/>
    <mergeCell ref="AK95:AK98"/>
    <mergeCell ref="Z95:Z98"/>
    <mergeCell ref="AA95:AA98"/>
    <mergeCell ref="AB95:AB98"/>
    <mergeCell ref="AC95:AC98"/>
    <mergeCell ref="AD95:AD98"/>
    <mergeCell ref="AE95:AE98"/>
    <mergeCell ref="T95:T98"/>
    <mergeCell ref="U95:U98"/>
    <mergeCell ref="V95:V98"/>
    <mergeCell ref="W95:W98"/>
    <mergeCell ref="X95:X98"/>
    <mergeCell ref="Y95:Y98"/>
    <mergeCell ref="H95:H98"/>
    <mergeCell ref="I95:I98"/>
    <mergeCell ref="P95:P98"/>
    <mergeCell ref="Q95:Q98"/>
    <mergeCell ref="R95:R98"/>
    <mergeCell ref="S95:S98"/>
    <mergeCell ref="AX92:AX94"/>
    <mergeCell ref="AY92:AY94"/>
    <mergeCell ref="AZ92:AZ94"/>
    <mergeCell ref="A95:A98"/>
    <mergeCell ref="B95:B98"/>
    <mergeCell ref="C95:C98"/>
    <mergeCell ref="D95:D98"/>
    <mergeCell ref="E95:E98"/>
    <mergeCell ref="F95:F98"/>
    <mergeCell ref="G95:G98"/>
    <mergeCell ref="AR92:AR94"/>
    <mergeCell ref="AS92:AS94"/>
    <mergeCell ref="AT92:AT94"/>
    <mergeCell ref="AU92:AU94"/>
    <mergeCell ref="AV92:AV94"/>
    <mergeCell ref="AW92:AW94"/>
    <mergeCell ref="AK92:AK94"/>
    <mergeCell ref="AL92:AL94"/>
    <mergeCell ref="AM92:AM94"/>
    <mergeCell ref="AN92:AN94"/>
    <mergeCell ref="AO92:AP94"/>
    <mergeCell ref="AQ92:AQ94"/>
    <mergeCell ref="AE92:AE94"/>
    <mergeCell ref="AF92:AF94"/>
    <mergeCell ref="AG92:AG94"/>
    <mergeCell ref="AH92:AH94"/>
    <mergeCell ref="AI92:AI94"/>
    <mergeCell ref="AJ92:AJ94"/>
    <mergeCell ref="Y92:Y94"/>
    <mergeCell ref="Z92:Z94"/>
    <mergeCell ref="AA92:AA94"/>
    <mergeCell ref="AB92:AB94"/>
    <mergeCell ref="AC92:AC94"/>
    <mergeCell ref="AD92:AD94"/>
    <mergeCell ref="S92:S94"/>
    <mergeCell ref="T92:T94"/>
    <mergeCell ref="U92:U94"/>
    <mergeCell ref="V92:V94"/>
    <mergeCell ref="W92:W94"/>
    <mergeCell ref="X92:X94"/>
    <mergeCell ref="G92:G94"/>
    <mergeCell ref="H92:H94"/>
    <mergeCell ref="I92:I94"/>
    <mergeCell ref="P92:P94"/>
    <mergeCell ref="Q92:Q94"/>
    <mergeCell ref="R92:R94"/>
    <mergeCell ref="A92:A94"/>
    <mergeCell ref="B92:B94"/>
    <mergeCell ref="C92:C94"/>
    <mergeCell ref="D92:D94"/>
    <mergeCell ref="E92:E94"/>
    <mergeCell ref="F92:F94"/>
    <mergeCell ref="J90:J91"/>
    <mergeCell ref="K90:K91"/>
    <mergeCell ref="L90:L91"/>
    <mergeCell ref="M90:M91"/>
    <mergeCell ref="N90:N91"/>
    <mergeCell ref="O90:O91"/>
    <mergeCell ref="AU89:AU91"/>
    <mergeCell ref="AV89:AV91"/>
    <mergeCell ref="AW89:AW91"/>
    <mergeCell ref="AX89:AX91"/>
    <mergeCell ref="AY89:AY91"/>
    <mergeCell ref="AZ89:AZ91"/>
    <mergeCell ref="AN89:AN91"/>
    <mergeCell ref="AO89:AP91"/>
    <mergeCell ref="AQ89:AQ91"/>
    <mergeCell ref="AR89:AR91"/>
    <mergeCell ref="AS89:AS91"/>
    <mergeCell ref="AT89:AT91"/>
    <mergeCell ref="AH89:AH91"/>
    <mergeCell ref="AI89:AI91"/>
    <mergeCell ref="AJ89:AJ91"/>
    <mergeCell ref="AK89:AK91"/>
    <mergeCell ref="AL89:AL91"/>
    <mergeCell ref="AM89:AM91"/>
    <mergeCell ref="AB89:AB91"/>
    <mergeCell ref="AC89:AC91"/>
    <mergeCell ref="AD89:AD91"/>
    <mergeCell ref="AE89:AE91"/>
    <mergeCell ref="AF89:AF91"/>
    <mergeCell ref="AG89:AG91"/>
    <mergeCell ref="V89:V91"/>
    <mergeCell ref="W89:W91"/>
    <mergeCell ref="X89:X91"/>
    <mergeCell ref="Y89:Y91"/>
    <mergeCell ref="Z89:Z91"/>
    <mergeCell ref="AA89:AA91"/>
    <mergeCell ref="P89:P91"/>
    <mergeCell ref="Q89:Q91"/>
    <mergeCell ref="R89:R91"/>
    <mergeCell ref="S89:S91"/>
    <mergeCell ref="T89:T91"/>
    <mergeCell ref="U89:U91"/>
    <mergeCell ref="AO88:AP88"/>
    <mergeCell ref="A89:A91"/>
    <mergeCell ref="B89:B91"/>
    <mergeCell ref="C89:C91"/>
    <mergeCell ref="D89:D91"/>
    <mergeCell ref="E89:E91"/>
    <mergeCell ref="F89:F91"/>
    <mergeCell ref="G89:G91"/>
    <mergeCell ref="H89:H91"/>
    <mergeCell ref="I89:I91"/>
    <mergeCell ref="AX85:AX87"/>
    <mergeCell ref="AY85:AY87"/>
    <mergeCell ref="AZ85:AZ87"/>
    <mergeCell ref="J86:J87"/>
    <mergeCell ref="K86:K87"/>
    <mergeCell ref="L86:L87"/>
    <mergeCell ref="M86:M87"/>
    <mergeCell ref="N86:N87"/>
    <mergeCell ref="O86:O87"/>
    <mergeCell ref="AR85:AR87"/>
    <mergeCell ref="AS85:AS87"/>
    <mergeCell ref="AT85:AT87"/>
    <mergeCell ref="AU85:AU87"/>
    <mergeCell ref="AV85:AV87"/>
    <mergeCell ref="AW85:AW87"/>
    <mergeCell ref="AK85:AK87"/>
    <mergeCell ref="AL85:AL87"/>
    <mergeCell ref="AM85:AM87"/>
    <mergeCell ref="AN85:AN87"/>
    <mergeCell ref="AO85:AP87"/>
    <mergeCell ref="AQ85:AQ87"/>
    <mergeCell ref="AE85:AE87"/>
    <mergeCell ref="AF85:AF87"/>
    <mergeCell ref="AG85:AG87"/>
    <mergeCell ref="AH85:AH87"/>
    <mergeCell ref="AI85:AI87"/>
    <mergeCell ref="AJ85:AJ87"/>
    <mergeCell ref="Y85:Y87"/>
    <mergeCell ref="Z85:Z87"/>
    <mergeCell ref="AA85:AA87"/>
    <mergeCell ref="AB85:AB87"/>
    <mergeCell ref="AC85:AC87"/>
    <mergeCell ref="AD85:AD87"/>
    <mergeCell ref="S85:S87"/>
    <mergeCell ref="T85:T87"/>
    <mergeCell ref="U85:U87"/>
    <mergeCell ref="V85:V87"/>
    <mergeCell ref="W85:W87"/>
    <mergeCell ref="X85:X87"/>
    <mergeCell ref="G85:G87"/>
    <mergeCell ref="H85:H87"/>
    <mergeCell ref="I85:I87"/>
    <mergeCell ref="P85:P87"/>
    <mergeCell ref="Q85:Q87"/>
    <mergeCell ref="R85:R87"/>
    <mergeCell ref="A85:A87"/>
    <mergeCell ref="B85:B87"/>
    <mergeCell ref="C85:C87"/>
    <mergeCell ref="D85:D87"/>
    <mergeCell ref="E85:E87"/>
    <mergeCell ref="F85:F87"/>
    <mergeCell ref="AZ82:AZ84"/>
    <mergeCell ref="J83:J84"/>
    <mergeCell ref="K83:K84"/>
    <mergeCell ref="L83:L84"/>
    <mergeCell ref="M83:M84"/>
    <mergeCell ref="N83:N84"/>
    <mergeCell ref="O83:O84"/>
    <mergeCell ref="AT82:AT84"/>
    <mergeCell ref="AU82:AU84"/>
    <mergeCell ref="AV82:AV84"/>
    <mergeCell ref="AW82:AW84"/>
    <mergeCell ref="AX82:AX84"/>
    <mergeCell ref="AY82:AY84"/>
    <mergeCell ref="AM82:AM84"/>
    <mergeCell ref="AN82:AN84"/>
    <mergeCell ref="AO82:AP84"/>
    <mergeCell ref="AQ82:AQ84"/>
    <mergeCell ref="AR82:AR84"/>
    <mergeCell ref="AS82:AS84"/>
    <mergeCell ref="AG82:AG84"/>
    <mergeCell ref="AH82:AH84"/>
    <mergeCell ref="AI82:AI84"/>
    <mergeCell ref="AJ82:AJ84"/>
    <mergeCell ref="AK82:AK84"/>
    <mergeCell ref="AL82:AL84"/>
    <mergeCell ref="AA82:AA84"/>
    <mergeCell ref="AB82:AB84"/>
    <mergeCell ref="AC82:AC84"/>
    <mergeCell ref="AD82:AD84"/>
    <mergeCell ref="AE82:AE84"/>
    <mergeCell ref="AF82:AF84"/>
    <mergeCell ref="U82:U84"/>
    <mergeCell ref="V82:V84"/>
    <mergeCell ref="W82:W84"/>
    <mergeCell ref="X82:X84"/>
    <mergeCell ref="Y82:Y84"/>
    <mergeCell ref="Z82:Z84"/>
    <mergeCell ref="I82:I84"/>
    <mergeCell ref="P82:P84"/>
    <mergeCell ref="Q82:Q84"/>
    <mergeCell ref="R82:R84"/>
    <mergeCell ref="S82:S84"/>
    <mergeCell ref="T82:T84"/>
    <mergeCell ref="AY79:AY81"/>
    <mergeCell ref="AZ79:AZ81"/>
    <mergeCell ref="A82:A84"/>
    <mergeCell ref="B82:B84"/>
    <mergeCell ref="C82:C84"/>
    <mergeCell ref="D82:D84"/>
    <mergeCell ref="E82:E84"/>
    <mergeCell ref="F82:F84"/>
    <mergeCell ref="G82:G84"/>
    <mergeCell ref="H82:H84"/>
    <mergeCell ref="AS79:AS81"/>
    <mergeCell ref="AT79:AT81"/>
    <mergeCell ref="AU79:AU81"/>
    <mergeCell ref="AV79:AV81"/>
    <mergeCell ref="AW79:AW81"/>
    <mergeCell ref="AX79:AX81"/>
    <mergeCell ref="AL79:AL81"/>
    <mergeCell ref="AM79:AM81"/>
    <mergeCell ref="AN79:AN81"/>
    <mergeCell ref="AO79:AP81"/>
    <mergeCell ref="AQ79:AQ81"/>
    <mergeCell ref="AR79:AR81"/>
    <mergeCell ref="AF79:AF81"/>
    <mergeCell ref="AG79:AG81"/>
    <mergeCell ref="AH79:AH81"/>
    <mergeCell ref="AI79:AI81"/>
    <mergeCell ref="AJ79:AJ81"/>
    <mergeCell ref="AK79:AK81"/>
    <mergeCell ref="Z79:Z81"/>
    <mergeCell ref="AA79:AA81"/>
    <mergeCell ref="AB79:AB81"/>
    <mergeCell ref="AC79:AC81"/>
    <mergeCell ref="AD79:AD81"/>
    <mergeCell ref="AE79:AE81"/>
    <mergeCell ref="T79:T81"/>
    <mergeCell ref="U79:U81"/>
    <mergeCell ref="V79:V81"/>
    <mergeCell ref="W79:W81"/>
    <mergeCell ref="X79:X81"/>
    <mergeCell ref="Y79:Y81"/>
    <mergeCell ref="H79:H81"/>
    <mergeCell ref="I79:I81"/>
    <mergeCell ref="P79:P81"/>
    <mergeCell ref="Q79:Q81"/>
    <mergeCell ref="R79:R81"/>
    <mergeCell ref="S79:S81"/>
    <mergeCell ref="AX73:AX78"/>
    <mergeCell ref="AY73:AY78"/>
    <mergeCell ref="AZ73:AZ78"/>
    <mergeCell ref="A79:A81"/>
    <mergeCell ref="B79:B81"/>
    <mergeCell ref="C79:C81"/>
    <mergeCell ref="D79:D81"/>
    <mergeCell ref="E79:E81"/>
    <mergeCell ref="F79:F81"/>
    <mergeCell ref="G79:G81"/>
    <mergeCell ref="AR73:AR78"/>
    <mergeCell ref="AS73:AS78"/>
    <mergeCell ref="AT73:AT78"/>
    <mergeCell ref="AU73:AU78"/>
    <mergeCell ref="AV73:AV78"/>
    <mergeCell ref="AW73:AW78"/>
    <mergeCell ref="AK73:AK78"/>
    <mergeCell ref="AL73:AL78"/>
    <mergeCell ref="AM73:AM78"/>
    <mergeCell ref="AN73:AN78"/>
    <mergeCell ref="AO73:AP78"/>
    <mergeCell ref="AQ73:AQ78"/>
    <mergeCell ref="AE73:AE78"/>
    <mergeCell ref="AF73:AF78"/>
    <mergeCell ref="AG73:AG78"/>
    <mergeCell ref="AH73:AH78"/>
    <mergeCell ref="AI73:AI78"/>
    <mergeCell ref="AJ73:AJ78"/>
    <mergeCell ref="Y73:Y78"/>
    <mergeCell ref="Z73:Z78"/>
    <mergeCell ref="AA73:AA78"/>
    <mergeCell ref="AB73:AB78"/>
    <mergeCell ref="AC73:AC78"/>
    <mergeCell ref="AD73:AD78"/>
    <mergeCell ref="S73:S78"/>
    <mergeCell ref="T73:T78"/>
    <mergeCell ref="U73:U78"/>
    <mergeCell ref="V73:V78"/>
    <mergeCell ref="W73:W78"/>
    <mergeCell ref="X73:X78"/>
    <mergeCell ref="G73:G78"/>
    <mergeCell ref="H73:H78"/>
    <mergeCell ref="I73:I78"/>
    <mergeCell ref="P73:P78"/>
    <mergeCell ref="Q73:Q78"/>
    <mergeCell ref="R73:R78"/>
    <mergeCell ref="A73:A78"/>
    <mergeCell ref="B73:B78"/>
    <mergeCell ref="C73:C78"/>
    <mergeCell ref="D73:D78"/>
    <mergeCell ref="E73:E78"/>
    <mergeCell ref="F73:F78"/>
    <mergeCell ref="AY70:AY72"/>
    <mergeCell ref="AZ70:AZ72"/>
    <mergeCell ref="J71:J72"/>
    <mergeCell ref="K71:K72"/>
    <mergeCell ref="L71:L72"/>
    <mergeCell ref="M71:M72"/>
    <mergeCell ref="N71:N72"/>
    <mergeCell ref="O71:O72"/>
    <mergeCell ref="AS70:AS72"/>
    <mergeCell ref="AT70:AT72"/>
    <mergeCell ref="AU70:AU72"/>
    <mergeCell ref="AV70:AV72"/>
    <mergeCell ref="AW70:AW72"/>
    <mergeCell ref="AX70:AX72"/>
    <mergeCell ref="AL70:AL72"/>
    <mergeCell ref="AM70:AM72"/>
    <mergeCell ref="AN70:AN72"/>
    <mergeCell ref="AO70:AP72"/>
    <mergeCell ref="AQ70:AQ72"/>
    <mergeCell ref="AR70:AR72"/>
    <mergeCell ref="AF70:AF72"/>
    <mergeCell ref="AG70:AG72"/>
    <mergeCell ref="AH70:AH72"/>
    <mergeCell ref="AI70:AI72"/>
    <mergeCell ref="AJ70:AJ72"/>
    <mergeCell ref="AK70:AK72"/>
    <mergeCell ref="Z70:Z72"/>
    <mergeCell ref="AA70:AA72"/>
    <mergeCell ref="AB70:AB72"/>
    <mergeCell ref="AC70:AC72"/>
    <mergeCell ref="AD70:AD72"/>
    <mergeCell ref="AE70:AE72"/>
    <mergeCell ref="T70:T72"/>
    <mergeCell ref="U70:U72"/>
    <mergeCell ref="V70:V72"/>
    <mergeCell ref="W70:W72"/>
    <mergeCell ref="X70:X72"/>
    <mergeCell ref="Y70:Y72"/>
    <mergeCell ref="H70:H72"/>
    <mergeCell ref="I70:I72"/>
    <mergeCell ref="P70:P72"/>
    <mergeCell ref="Q70:Q72"/>
    <mergeCell ref="R70:R72"/>
    <mergeCell ref="S70:S72"/>
    <mergeCell ref="AX65:AX69"/>
    <mergeCell ref="AY65:AY69"/>
    <mergeCell ref="AZ65:AZ69"/>
    <mergeCell ref="A70:A72"/>
    <mergeCell ref="B70:B72"/>
    <mergeCell ref="C70:C72"/>
    <mergeCell ref="D70:D72"/>
    <mergeCell ref="E70:E72"/>
    <mergeCell ref="F70:F72"/>
    <mergeCell ref="G70:G72"/>
    <mergeCell ref="AR65:AR69"/>
    <mergeCell ref="AS65:AS69"/>
    <mergeCell ref="AT65:AT69"/>
    <mergeCell ref="AU65:AU69"/>
    <mergeCell ref="AV65:AV69"/>
    <mergeCell ref="AW65:AW69"/>
    <mergeCell ref="AK65:AK69"/>
    <mergeCell ref="AL65:AL69"/>
    <mergeCell ref="AM65:AM69"/>
    <mergeCell ref="AN65:AN69"/>
    <mergeCell ref="AO65:AP69"/>
    <mergeCell ref="AQ65:AQ69"/>
    <mergeCell ref="AE65:AE69"/>
    <mergeCell ref="AF65:AF69"/>
    <mergeCell ref="AG65:AG69"/>
    <mergeCell ref="AH65:AH69"/>
    <mergeCell ref="AI65:AI69"/>
    <mergeCell ref="AJ65:AJ69"/>
    <mergeCell ref="Y65:Y69"/>
    <mergeCell ref="Z65:Z69"/>
    <mergeCell ref="AA65:AA69"/>
    <mergeCell ref="AB65:AB69"/>
    <mergeCell ref="AC65:AC69"/>
    <mergeCell ref="AD65:AD69"/>
    <mergeCell ref="S65:S69"/>
    <mergeCell ref="T65:T69"/>
    <mergeCell ref="U65:U69"/>
    <mergeCell ref="V65:V69"/>
    <mergeCell ref="W65:W69"/>
    <mergeCell ref="X65:X69"/>
    <mergeCell ref="G65:G69"/>
    <mergeCell ref="H65:H69"/>
    <mergeCell ref="I65:I69"/>
    <mergeCell ref="P65:P69"/>
    <mergeCell ref="Q65:Q69"/>
    <mergeCell ref="R65:R69"/>
    <mergeCell ref="AW62:AW64"/>
    <mergeCell ref="AX62:AX64"/>
    <mergeCell ref="AY62:AY64"/>
    <mergeCell ref="AZ62:AZ64"/>
    <mergeCell ref="A65:A69"/>
    <mergeCell ref="B65:B69"/>
    <mergeCell ref="C65:C69"/>
    <mergeCell ref="D65:D69"/>
    <mergeCell ref="E65:E69"/>
    <mergeCell ref="F65:F69"/>
    <mergeCell ref="AQ62:AQ64"/>
    <mergeCell ref="AR62:AR64"/>
    <mergeCell ref="AS62:AS64"/>
    <mergeCell ref="AT62:AT64"/>
    <mergeCell ref="AU62:AU64"/>
    <mergeCell ref="AV62:AV64"/>
    <mergeCell ref="AJ62:AJ64"/>
    <mergeCell ref="AK62:AK64"/>
    <mergeCell ref="AL62:AL64"/>
    <mergeCell ref="AM62:AM64"/>
    <mergeCell ref="AN62:AN64"/>
    <mergeCell ref="AO62:AP64"/>
    <mergeCell ref="AD62:AD64"/>
    <mergeCell ref="AE62:AE64"/>
    <mergeCell ref="AF62:AF64"/>
    <mergeCell ref="AG62:AG64"/>
    <mergeCell ref="AH62:AH64"/>
    <mergeCell ref="AI62:AI64"/>
    <mergeCell ref="X62:X64"/>
    <mergeCell ref="Y62:Y64"/>
    <mergeCell ref="Z62:Z64"/>
    <mergeCell ref="AA62:AA64"/>
    <mergeCell ref="AB62:AB64"/>
    <mergeCell ref="AC62:AC64"/>
    <mergeCell ref="R62:R64"/>
    <mergeCell ref="S62:S64"/>
    <mergeCell ref="T62:T64"/>
    <mergeCell ref="U62:U64"/>
    <mergeCell ref="V62:V64"/>
    <mergeCell ref="W62:W64"/>
    <mergeCell ref="F62:F64"/>
    <mergeCell ref="G62:G64"/>
    <mergeCell ref="H62:H64"/>
    <mergeCell ref="I62:I64"/>
    <mergeCell ref="P62:P64"/>
    <mergeCell ref="Q62:Q64"/>
    <mergeCell ref="AV56:AV61"/>
    <mergeCell ref="AW56:AW61"/>
    <mergeCell ref="AX56:AX61"/>
    <mergeCell ref="AY56:AY61"/>
    <mergeCell ref="AZ56:AZ61"/>
    <mergeCell ref="A62:A64"/>
    <mergeCell ref="B62:B64"/>
    <mergeCell ref="C62:C64"/>
    <mergeCell ref="D62:D64"/>
    <mergeCell ref="E62:E64"/>
    <mergeCell ref="AL56:AL61"/>
    <mergeCell ref="AM56:AM61"/>
    <mergeCell ref="AN56:AN61"/>
    <mergeCell ref="AO56:AP61"/>
    <mergeCell ref="AQ56:AQ61"/>
    <mergeCell ref="AR56:AR61"/>
    <mergeCell ref="AD56:AD61"/>
    <mergeCell ref="AE56:AE61"/>
    <mergeCell ref="AF56:AF61"/>
    <mergeCell ref="AG56:AG61"/>
    <mergeCell ref="AH56:AH61"/>
    <mergeCell ref="AI56:AI61"/>
    <mergeCell ref="U56:U61"/>
    <mergeCell ref="V56:V61"/>
    <mergeCell ref="W56:W61"/>
    <mergeCell ref="X56:X61"/>
    <mergeCell ref="Y56:Y61"/>
    <mergeCell ref="Z56:Z61"/>
    <mergeCell ref="G56:G61"/>
    <mergeCell ref="H56:H61"/>
    <mergeCell ref="I56:I61"/>
    <mergeCell ref="P56:P61"/>
    <mergeCell ref="Q56:Q61"/>
    <mergeCell ref="R56:R61"/>
    <mergeCell ref="A56:A61"/>
    <mergeCell ref="B56:B61"/>
    <mergeCell ref="C56:C61"/>
    <mergeCell ref="D56:D61"/>
    <mergeCell ref="E56:E61"/>
    <mergeCell ref="F56:F61"/>
    <mergeCell ref="J54:J55"/>
    <mergeCell ref="K54:K55"/>
    <mergeCell ref="L54:L55"/>
    <mergeCell ref="M54:M55"/>
    <mergeCell ref="N54:N55"/>
    <mergeCell ref="O54:O55"/>
    <mergeCell ref="AY50:AY52"/>
    <mergeCell ref="AZ50:AZ52"/>
    <mergeCell ref="A53:A55"/>
    <mergeCell ref="B53:B55"/>
    <mergeCell ref="C53:C55"/>
    <mergeCell ref="D53:D55"/>
    <mergeCell ref="E53:E55"/>
    <mergeCell ref="F53:F55"/>
    <mergeCell ref="G53:G55"/>
    <mergeCell ref="H53:H55"/>
    <mergeCell ref="AY46:AY49"/>
    <mergeCell ref="AZ46:AZ49"/>
    <mergeCell ref="A50:A52"/>
    <mergeCell ref="B50:B52"/>
    <mergeCell ref="C50:C52"/>
    <mergeCell ref="D50:D52"/>
    <mergeCell ref="E50:E52"/>
    <mergeCell ref="F50:F52"/>
    <mergeCell ref="G50:G52"/>
    <mergeCell ref="H50:H52"/>
    <mergeCell ref="E46:E49"/>
    <mergeCell ref="F46:F49"/>
    <mergeCell ref="G46:G49"/>
    <mergeCell ref="H46:H49"/>
    <mergeCell ref="I46:I49"/>
    <mergeCell ref="P46:P49"/>
    <mergeCell ref="AX43:AX45"/>
    <mergeCell ref="AY43:AY45"/>
    <mergeCell ref="AZ43:AZ45"/>
    <mergeCell ref="J44:J45"/>
    <mergeCell ref="K44:K45"/>
    <mergeCell ref="L44:L45"/>
    <mergeCell ref="M44:M45"/>
    <mergeCell ref="N44:N45"/>
    <mergeCell ref="O44:O45"/>
    <mergeCell ref="AK43:AK45"/>
    <mergeCell ref="AL43:AL45"/>
    <mergeCell ref="AM43:AM45"/>
    <mergeCell ref="AN43:AN45"/>
    <mergeCell ref="AO43:AP45"/>
    <mergeCell ref="AQ43:AQ45"/>
    <mergeCell ref="Y43:Y45"/>
    <mergeCell ref="Z43:Z45"/>
    <mergeCell ref="AA43:AA45"/>
    <mergeCell ref="AB43:AB45"/>
    <mergeCell ref="AC43:AC45"/>
    <mergeCell ref="AD43:AD45"/>
    <mergeCell ref="G43:G45"/>
    <mergeCell ref="H43:H45"/>
    <mergeCell ref="I43:I45"/>
    <mergeCell ref="P43:P45"/>
    <mergeCell ref="Q43:Q45"/>
    <mergeCell ref="R43:R45"/>
    <mergeCell ref="AW40:AW42"/>
    <mergeCell ref="AX40:AX42"/>
    <mergeCell ref="AY40:AY42"/>
    <mergeCell ref="AZ40:AZ42"/>
    <mergeCell ref="A43:A45"/>
    <mergeCell ref="B43:B45"/>
    <mergeCell ref="C43:C45"/>
    <mergeCell ref="D43:D45"/>
    <mergeCell ref="E43:E45"/>
    <mergeCell ref="F43:F45"/>
    <mergeCell ref="AJ40:AJ42"/>
    <mergeCell ref="AK40:AK42"/>
    <mergeCell ref="AL40:AL42"/>
    <mergeCell ref="AM40:AM42"/>
    <mergeCell ref="AN40:AN42"/>
    <mergeCell ref="AO40:AP42"/>
    <mergeCell ref="Y40:Y42"/>
    <mergeCell ref="Z40:Z42"/>
    <mergeCell ref="AA40:AA42"/>
    <mergeCell ref="AB40:AB42"/>
    <mergeCell ref="AC40:AC42"/>
    <mergeCell ref="AD40:AD42"/>
    <mergeCell ref="L40:L41"/>
    <mergeCell ref="M40:M41"/>
    <mergeCell ref="N40:N41"/>
    <mergeCell ref="O40:O41"/>
    <mergeCell ref="P40:P42"/>
    <mergeCell ref="Q40:Q42"/>
    <mergeCell ref="AX37:AX39"/>
    <mergeCell ref="AY37:AY39"/>
    <mergeCell ref="AZ37:AZ39"/>
    <mergeCell ref="A40:A42"/>
    <mergeCell ref="B40:B42"/>
    <mergeCell ref="C40:C42"/>
    <mergeCell ref="D40:D42"/>
    <mergeCell ref="E40:E42"/>
    <mergeCell ref="F40:F42"/>
    <mergeCell ref="G40:G42"/>
    <mergeCell ref="K37:K38"/>
    <mergeCell ref="L37:L38"/>
    <mergeCell ref="M37:M38"/>
    <mergeCell ref="N37:N38"/>
    <mergeCell ref="O37:O38"/>
    <mergeCell ref="P37:P39"/>
    <mergeCell ref="E37:E39"/>
    <mergeCell ref="F37:F39"/>
    <mergeCell ref="G37:G39"/>
    <mergeCell ref="H37:H39"/>
    <mergeCell ref="I37:I39"/>
    <mergeCell ref="J37:J38"/>
    <mergeCell ref="G33:G36"/>
    <mergeCell ref="H33:H36"/>
    <mergeCell ref="I33:I36"/>
    <mergeCell ref="P33:P36"/>
    <mergeCell ref="Q33:Q36"/>
    <mergeCell ref="R33:R36"/>
    <mergeCell ref="A33:A36"/>
    <mergeCell ref="B33:B36"/>
    <mergeCell ref="C33:C36"/>
    <mergeCell ref="D33:D36"/>
    <mergeCell ref="E33:E36"/>
    <mergeCell ref="F33:F36"/>
    <mergeCell ref="N28:N29"/>
    <mergeCell ref="O28:O29"/>
    <mergeCell ref="J31:J32"/>
    <mergeCell ref="K31:K32"/>
    <mergeCell ref="L31:L32"/>
    <mergeCell ref="M31:M32"/>
    <mergeCell ref="N31:N32"/>
    <mergeCell ref="O31:O32"/>
    <mergeCell ref="AX16:AX20"/>
    <mergeCell ref="AY16:AY20"/>
    <mergeCell ref="AZ16:AZ20"/>
    <mergeCell ref="J25:J26"/>
    <mergeCell ref="K25:K26"/>
    <mergeCell ref="L25:L26"/>
    <mergeCell ref="M25:M26"/>
    <mergeCell ref="N25:N26"/>
    <mergeCell ref="O25:O26"/>
    <mergeCell ref="AK16:AK20"/>
    <mergeCell ref="AL16:AL20"/>
    <mergeCell ref="AM16:AM20"/>
    <mergeCell ref="AN16:AN20"/>
    <mergeCell ref="AO16:AP20"/>
    <mergeCell ref="AQ16:AQ20"/>
    <mergeCell ref="Y16:Y20"/>
    <mergeCell ref="Z16:Z20"/>
    <mergeCell ref="AA16:AA20"/>
    <mergeCell ref="AB16:AB20"/>
    <mergeCell ref="AC16:AC20"/>
    <mergeCell ref="AD16:AD20"/>
    <mergeCell ref="G16:G20"/>
    <mergeCell ref="H16:H20"/>
    <mergeCell ref="I16:I20"/>
    <mergeCell ref="P16:P20"/>
    <mergeCell ref="Q16:Q20"/>
    <mergeCell ref="R16:R20"/>
    <mergeCell ref="AW13:AW15"/>
    <mergeCell ref="AX13:AX15"/>
    <mergeCell ref="AY13:AY15"/>
    <mergeCell ref="AZ13:AZ15"/>
    <mergeCell ref="A16:A20"/>
    <mergeCell ref="B16:B20"/>
    <mergeCell ref="C16:C20"/>
    <mergeCell ref="D16:D20"/>
    <mergeCell ref="E16:E20"/>
    <mergeCell ref="F16:F20"/>
    <mergeCell ref="AJ13:AJ15"/>
    <mergeCell ref="AK13:AK15"/>
    <mergeCell ref="AL13:AL15"/>
    <mergeCell ref="AM13:AM15"/>
    <mergeCell ref="AN13:AN15"/>
    <mergeCell ref="AO13:AP15"/>
    <mergeCell ref="X13:X15"/>
    <mergeCell ref="Y13:Y15"/>
    <mergeCell ref="Z13:Z15"/>
    <mergeCell ref="AA13:AA15"/>
    <mergeCell ref="AB13:AB15"/>
    <mergeCell ref="AC13:AC15"/>
    <mergeCell ref="G13:G15"/>
    <mergeCell ref="H13:H15"/>
    <mergeCell ref="I13:I15"/>
    <mergeCell ref="P13:P15"/>
    <mergeCell ref="Q13:Q15"/>
    <mergeCell ref="R13:R15"/>
    <mergeCell ref="AV10:AV12"/>
    <mergeCell ref="AW10:AW12"/>
    <mergeCell ref="AX10:AX12"/>
    <mergeCell ref="AY10:AY12"/>
    <mergeCell ref="AZ10:AZ12"/>
    <mergeCell ref="A13:A15"/>
    <mergeCell ref="B13:B15"/>
    <mergeCell ref="C13:C15"/>
    <mergeCell ref="D13:D15"/>
    <mergeCell ref="E13:E15"/>
    <mergeCell ref="AI10:AI12"/>
    <mergeCell ref="AJ10:AJ12"/>
    <mergeCell ref="AK10:AK12"/>
    <mergeCell ref="AL10:AL12"/>
    <mergeCell ref="AM10:AM12"/>
    <mergeCell ref="AN10:AN12"/>
    <mergeCell ref="W10:W12"/>
    <mergeCell ref="X10:X12"/>
    <mergeCell ref="Y10:Y12"/>
    <mergeCell ref="Z10:Z12"/>
    <mergeCell ref="AA10:AA12"/>
    <mergeCell ref="AB10:AB12"/>
    <mergeCell ref="AY7:AY9"/>
    <mergeCell ref="AZ7:AZ9"/>
    <mergeCell ref="A10:A12"/>
    <mergeCell ref="B10:B12"/>
    <mergeCell ref="C10:C12"/>
    <mergeCell ref="D10:D12"/>
    <mergeCell ref="E10:E12"/>
    <mergeCell ref="F10:F12"/>
    <mergeCell ref="G10:G12"/>
    <mergeCell ref="H10:H12"/>
    <mergeCell ref="AL7:AL9"/>
    <mergeCell ref="AM7:AM9"/>
    <mergeCell ref="AN7:AN9"/>
    <mergeCell ref="AO7:AP9"/>
    <mergeCell ref="AQ7:AQ9"/>
    <mergeCell ref="AR7:AR9"/>
    <mergeCell ref="Z7:Z9"/>
    <mergeCell ref="AA7:AA9"/>
    <mergeCell ref="AB7:AB9"/>
    <mergeCell ref="AC7:AC9"/>
    <mergeCell ref="AD7:AD9"/>
    <mergeCell ref="AE7:AE9"/>
    <mergeCell ref="E7:E9"/>
    <mergeCell ref="F7:F9"/>
    <mergeCell ref="G7:G9"/>
    <mergeCell ref="H7:H9"/>
    <mergeCell ref="I7:I9"/>
    <mergeCell ref="P7:P9"/>
    <mergeCell ref="D2:L2"/>
    <mergeCell ref="A4:A6"/>
    <mergeCell ref="B4:B6"/>
    <mergeCell ref="C4:C6"/>
    <mergeCell ref="D4:D6"/>
    <mergeCell ref="E4:E6"/>
    <mergeCell ref="F4:AN4"/>
    <mergeCell ref="AJ5:AJ6"/>
    <mergeCell ref="AK5:AK6"/>
    <mergeCell ref="AL5:AL6"/>
    <mergeCell ref="F5:F6"/>
    <mergeCell ref="G5:G6"/>
    <mergeCell ref="H5:H6"/>
    <mergeCell ref="I5:I6"/>
    <mergeCell ref="J5:O5"/>
    <mergeCell ref="P5:T5"/>
    <mergeCell ref="AM5:AP5"/>
    <mergeCell ref="AQ5:AZ5"/>
    <mergeCell ref="AO4:AZ4"/>
    <mergeCell ref="U5:AF5"/>
    <mergeCell ref="AG5:AH5"/>
    <mergeCell ref="AI5:AI6"/>
    <mergeCell ref="Q7:Q9"/>
    <mergeCell ref="A7:A9"/>
    <mergeCell ref="B7:B9"/>
    <mergeCell ref="C7:C9"/>
    <mergeCell ref="D7:D9"/>
    <mergeCell ref="R7:R9"/>
    <mergeCell ref="S7:S9"/>
    <mergeCell ref="T7:T9"/>
    <mergeCell ref="U7:U9"/>
    <mergeCell ref="V7:V9"/>
    <mergeCell ref="W7:W9"/>
    <mergeCell ref="X7:X9"/>
    <mergeCell ref="Y7:Y9"/>
    <mergeCell ref="AF7:AF9"/>
    <mergeCell ref="AG7:AG9"/>
    <mergeCell ref="AC10:AC12"/>
    <mergeCell ref="AD10:AD12"/>
    <mergeCell ref="AH7:AH9"/>
    <mergeCell ref="AI7:AI9"/>
    <mergeCell ref="AJ7:AJ9"/>
    <mergeCell ref="AK7:AK9"/>
    <mergeCell ref="AS7:AS9"/>
    <mergeCell ref="AT7:AT9"/>
    <mergeCell ref="AO10:AP12"/>
    <mergeCell ref="AQ10:AQ12"/>
    <mergeCell ref="AU7:AU9"/>
    <mergeCell ref="AV7:AV9"/>
    <mergeCell ref="AW7:AW9"/>
    <mergeCell ref="AX7:AX9"/>
    <mergeCell ref="F13:F15"/>
    <mergeCell ref="I10:I12"/>
    <mergeCell ref="P10:P12"/>
    <mergeCell ref="Q10:Q12"/>
    <mergeCell ref="R10:R12"/>
    <mergeCell ref="S10:S12"/>
    <mergeCell ref="T10:T12"/>
    <mergeCell ref="U10:U12"/>
    <mergeCell ref="V10:V12"/>
    <mergeCell ref="AD13:AD15"/>
    <mergeCell ref="AE10:AE12"/>
    <mergeCell ref="AF10:AF12"/>
    <mergeCell ref="AG10:AG12"/>
    <mergeCell ref="AH10:AH12"/>
    <mergeCell ref="AQ13:AQ15"/>
    <mergeCell ref="AR10:AR12"/>
    <mergeCell ref="AS10:AS12"/>
    <mergeCell ref="AT10:AT12"/>
    <mergeCell ref="AU10:AU12"/>
    <mergeCell ref="S13:S15"/>
    <mergeCell ref="S16:S20"/>
    <mergeCell ref="T13:T15"/>
    <mergeCell ref="U13:U15"/>
    <mergeCell ref="V13:V15"/>
    <mergeCell ref="W13:W15"/>
    <mergeCell ref="AE13:AE15"/>
    <mergeCell ref="AE16:AE20"/>
    <mergeCell ref="AF13:AF15"/>
    <mergeCell ref="AG13:AG15"/>
    <mergeCell ref="AH13:AH15"/>
    <mergeCell ref="AI13:AI15"/>
    <mergeCell ref="AR13:AR15"/>
    <mergeCell ref="AR16:AR20"/>
    <mergeCell ref="AS13:AS15"/>
    <mergeCell ref="AT13:AT15"/>
    <mergeCell ref="AU13:AU15"/>
    <mergeCell ref="AV13:AV15"/>
    <mergeCell ref="T16:T20"/>
    <mergeCell ref="U16:U20"/>
    <mergeCell ref="V16:V20"/>
    <mergeCell ref="W16:W20"/>
    <mergeCell ref="X16:X20"/>
    <mergeCell ref="AF16:AF20"/>
    <mergeCell ref="AG16:AG20"/>
    <mergeCell ref="AH16:AH20"/>
    <mergeCell ref="AI16:AI20"/>
    <mergeCell ref="AJ16:AJ20"/>
    <mergeCell ref="AS16:AS20"/>
    <mergeCell ref="AT16:AT20"/>
    <mergeCell ref="AU16:AU20"/>
    <mergeCell ref="AV16:AV20"/>
    <mergeCell ref="AW16:AW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1:AH23"/>
    <mergeCell ref="AI21:AI23"/>
    <mergeCell ref="AJ21:AJ23"/>
    <mergeCell ref="AK21:AK23"/>
    <mergeCell ref="AL21:AL23"/>
    <mergeCell ref="AM21:AM23"/>
    <mergeCell ref="AN21:AN23"/>
    <mergeCell ref="AO21:AP23"/>
    <mergeCell ref="AQ21:AQ23"/>
    <mergeCell ref="AR21:AR23"/>
    <mergeCell ref="AS21:AS23"/>
    <mergeCell ref="AT21:AT23"/>
    <mergeCell ref="AU21:AU23"/>
    <mergeCell ref="AV21:AV23"/>
    <mergeCell ref="AW21:AW23"/>
    <mergeCell ref="AX21:AX23"/>
    <mergeCell ref="AY21:AY23"/>
    <mergeCell ref="AZ21:AZ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P24:P26"/>
    <mergeCell ref="Q24:Q26"/>
    <mergeCell ref="R24:R26"/>
    <mergeCell ref="S24:S26"/>
    <mergeCell ref="T24:T26"/>
    <mergeCell ref="U24:U26"/>
    <mergeCell ref="V24:V26"/>
    <mergeCell ref="W24:W26"/>
    <mergeCell ref="X24:X26"/>
    <mergeCell ref="Y24:Y26"/>
    <mergeCell ref="Z24:Z26"/>
    <mergeCell ref="AA24:AA26"/>
    <mergeCell ref="AB24:AB26"/>
    <mergeCell ref="AC24:AC26"/>
    <mergeCell ref="AD24:AD26"/>
    <mergeCell ref="AE24:AE26"/>
    <mergeCell ref="AF24:AF26"/>
    <mergeCell ref="AG24:AG26"/>
    <mergeCell ref="AH24:AH26"/>
    <mergeCell ref="AI24:AI26"/>
    <mergeCell ref="AJ24:AJ26"/>
    <mergeCell ref="AK24:AK26"/>
    <mergeCell ref="AL24:AL26"/>
    <mergeCell ref="AM24:AM26"/>
    <mergeCell ref="AN24:AN26"/>
    <mergeCell ref="AO24:AP26"/>
    <mergeCell ref="AQ24:AQ26"/>
    <mergeCell ref="AR24:AR26"/>
    <mergeCell ref="AS24:AS26"/>
    <mergeCell ref="AT24:AT26"/>
    <mergeCell ref="AU24:AU26"/>
    <mergeCell ref="AV24:AV26"/>
    <mergeCell ref="AW24:AW26"/>
    <mergeCell ref="AX24:AX26"/>
    <mergeCell ref="AY24:AY26"/>
    <mergeCell ref="AZ24:AZ26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P27:P29"/>
    <mergeCell ref="Q27:Q29"/>
    <mergeCell ref="R27:R29"/>
    <mergeCell ref="S27:S29"/>
    <mergeCell ref="J28:J29"/>
    <mergeCell ref="K28:K29"/>
    <mergeCell ref="L28:L29"/>
    <mergeCell ref="M28:M29"/>
    <mergeCell ref="T27:T29"/>
    <mergeCell ref="U27:U29"/>
    <mergeCell ref="V27:V29"/>
    <mergeCell ref="W27:W29"/>
    <mergeCell ref="X27:X29"/>
    <mergeCell ref="Y27:Y29"/>
    <mergeCell ref="Z27:Z29"/>
    <mergeCell ref="AA27:AA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AJ27:AJ29"/>
    <mergeCell ref="AK27:AK29"/>
    <mergeCell ref="AL27:AL29"/>
    <mergeCell ref="AM27:AM29"/>
    <mergeCell ref="AN27:AN29"/>
    <mergeCell ref="AO27:AP29"/>
    <mergeCell ref="AQ27:AQ29"/>
    <mergeCell ref="AR27:AR29"/>
    <mergeCell ref="AS27:AS29"/>
    <mergeCell ref="AT27:AT29"/>
    <mergeCell ref="AU27:AU29"/>
    <mergeCell ref="AV27:AV29"/>
    <mergeCell ref="AW27:AW29"/>
    <mergeCell ref="AX27:AX29"/>
    <mergeCell ref="AY27:AY29"/>
    <mergeCell ref="AZ27:AZ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P30:P32"/>
    <mergeCell ref="Q30:Q32"/>
    <mergeCell ref="R30:R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AI30:AI32"/>
    <mergeCell ref="AJ30:AJ32"/>
    <mergeCell ref="AK30:AK32"/>
    <mergeCell ref="AL30:AL32"/>
    <mergeCell ref="AM30:AM32"/>
    <mergeCell ref="AN30:AN32"/>
    <mergeCell ref="AO30:AP32"/>
    <mergeCell ref="AQ30:AQ32"/>
    <mergeCell ref="AR30:AR32"/>
    <mergeCell ref="AS30:AS32"/>
    <mergeCell ref="AT30:AT32"/>
    <mergeCell ref="AU30:AU32"/>
    <mergeCell ref="AV30:AV32"/>
    <mergeCell ref="AW30:AW32"/>
    <mergeCell ref="AX30:AX32"/>
    <mergeCell ref="AY30:AY32"/>
    <mergeCell ref="AZ30:AZ32"/>
    <mergeCell ref="S33:S36"/>
    <mergeCell ref="T33:T36"/>
    <mergeCell ref="U33:U36"/>
    <mergeCell ref="V33:V36"/>
    <mergeCell ref="W33:W36"/>
    <mergeCell ref="X33:X36"/>
    <mergeCell ref="Y33:Y36"/>
    <mergeCell ref="AB33:AB36"/>
    <mergeCell ref="AC33:AC36"/>
    <mergeCell ref="AD33:AD36"/>
    <mergeCell ref="AE33:AE36"/>
    <mergeCell ref="AH33:AH36"/>
    <mergeCell ref="AI33:AI36"/>
    <mergeCell ref="AJ33:AJ36"/>
    <mergeCell ref="AK33:AK36"/>
    <mergeCell ref="AN33:AN36"/>
    <mergeCell ref="AO33:AP36"/>
    <mergeCell ref="AQ33:AQ36"/>
    <mergeCell ref="AR33:AR36"/>
    <mergeCell ref="AU33:AU36"/>
    <mergeCell ref="AV33:AV36"/>
    <mergeCell ref="AW33:AW36"/>
    <mergeCell ref="AX33:AX36"/>
    <mergeCell ref="Q37:Q39"/>
    <mergeCell ref="R37:R39"/>
    <mergeCell ref="S37:S39"/>
    <mergeCell ref="T37:T39"/>
    <mergeCell ref="Z33:Z36"/>
    <mergeCell ref="AA33:AA36"/>
    <mergeCell ref="V37:V39"/>
    <mergeCell ref="W37:W39"/>
    <mergeCell ref="AF33:AF36"/>
    <mergeCell ref="AG33:AG36"/>
    <mergeCell ref="AB37:AB39"/>
    <mergeCell ref="AC37:AC39"/>
    <mergeCell ref="AL33:AL36"/>
    <mergeCell ref="AM33:AM36"/>
    <mergeCell ref="AH37:AH39"/>
    <mergeCell ref="AI37:AI39"/>
    <mergeCell ref="AS33:AS36"/>
    <mergeCell ref="AT33:AT36"/>
    <mergeCell ref="AN37:AN39"/>
    <mergeCell ref="AO37:AP39"/>
    <mergeCell ref="AY33:AY36"/>
    <mergeCell ref="AZ33:AZ36"/>
    <mergeCell ref="AU37:AU39"/>
    <mergeCell ref="AV37:AV39"/>
    <mergeCell ref="A37:A39"/>
    <mergeCell ref="B37:B39"/>
    <mergeCell ref="C37:C39"/>
    <mergeCell ref="D37:D39"/>
    <mergeCell ref="H40:H42"/>
    <mergeCell ref="I40:I42"/>
    <mergeCell ref="J40:J41"/>
    <mergeCell ref="K40:K41"/>
    <mergeCell ref="U37:U39"/>
    <mergeCell ref="X37:X39"/>
    <mergeCell ref="S40:S42"/>
    <mergeCell ref="T40:T42"/>
    <mergeCell ref="Y37:Y39"/>
    <mergeCell ref="Z37:Z39"/>
    <mergeCell ref="AA37:AA39"/>
    <mergeCell ref="AD37:AD39"/>
    <mergeCell ref="AE37:AE39"/>
    <mergeCell ref="AF37:AF39"/>
    <mergeCell ref="AG37:AG39"/>
    <mergeCell ref="AJ37:AJ39"/>
    <mergeCell ref="AK37:AK39"/>
    <mergeCell ref="AL37:AL39"/>
    <mergeCell ref="AM37:AM39"/>
    <mergeCell ref="AQ37:AQ39"/>
    <mergeCell ref="AR37:AR39"/>
    <mergeCell ref="AS37:AS39"/>
    <mergeCell ref="AT37:AT39"/>
    <mergeCell ref="AW37:AW39"/>
    <mergeCell ref="R40:R42"/>
    <mergeCell ref="S43:S45"/>
    <mergeCell ref="U40:U42"/>
    <mergeCell ref="V40:V42"/>
    <mergeCell ref="W40:W42"/>
    <mergeCell ref="X40:X42"/>
    <mergeCell ref="AE40:AE42"/>
    <mergeCell ref="AE43:AE45"/>
    <mergeCell ref="AF40:AF42"/>
    <mergeCell ref="AG40:AG42"/>
    <mergeCell ref="AH40:AH42"/>
    <mergeCell ref="AI40:AI42"/>
    <mergeCell ref="AQ40:AQ42"/>
    <mergeCell ref="AR40:AR42"/>
    <mergeCell ref="AR43:AR45"/>
    <mergeCell ref="AS40:AS42"/>
    <mergeCell ref="AT40:AT42"/>
    <mergeCell ref="AU40:AU42"/>
    <mergeCell ref="AV40:AV42"/>
    <mergeCell ref="T43:T45"/>
    <mergeCell ref="Q46:Q49"/>
    <mergeCell ref="R46:R49"/>
    <mergeCell ref="S46:S49"/>
    <mergeCell ref="U43:U45"/>
    <mergeCell ref="V43:V45"/>
    <mergeCell ref="W43:W45"/>
    <mergeCell ref="X43:X45"/>
    <mergeCell ref="AF43:AF45"/>
    <mergeCell ref="AA46:AA49"/>
    <mergeCell ref="AB46:AB49"/>
    <mergeCell ref="AC46:AC49"/>
    <mergeCell ref="AG43:AG45"/>
    <mergeCell ref="AH43:AH45"/>
    <mergeCell ref="AI43:AI45"/>
    <mergeCell ref="AJ43:AJ45"/>
    <mergeCell ref="AS43:AS45"/>
    <mergeCell ref="AM46:AM49"/>
    <mergeCell ref="AN46:AN49"/>
    <mergeCell ref="AO46:AP49"/>
    <mergeCell ref="AT43:AT45"/>
    <mergeCell ref="AU43:AU45"/>
    <mergeCell ref="AV43:AV45"/>
    <mergeCell ref="AW43:AW45"/>
    <mergeCell ref="T46:T49"/>
    <mergeCell ref="U46:U49"/>
    <mergeCell ref="V46:V49"/>
    <mergeCell ref="W46:W49"/>
    <mergeCell ref="X46:X49"/>
    <mergeCell ref="Y46:Y49"/>
    <mergeCell ref="AD46:AD49"/>
    <mergeCell ref="AE46:AE49"/>
    <mergeCell ref="AF46:AF49"/>
    <mergeCell ref="AG46:AG49"/>
    <mergeCell ref="AH46:AH49"/>
    <mergeCell ref="AI46:AI49"/>
    <mergeCell ref="AJ46:AJ49"/>
    <mergeCell ref="AK46:AK49"/>
    <mergeCell ref="AQ46:AQ49"/>
    <mergeCell ref="AR46:AR49"/>
    <mergeCell ref="AS46:AS49"/>
    <mergeCell ref="AT46:AT49"/>
    <mergeCell ref="AU46:AU49"/>
    <mergeCell ref="AV46:AV49"/>
    <mergeCell ref="AW46:AW49"/>
    <mergeCell ref="AX46:AX49"/>
    <mergeCell ref="A46:A49"/>
    <mergeCell ref="B46:B49"/>
    <mergeCell ref="C46:C49"/>
    <mergeCell ref="D46:D49"/>
    <mergeCell ref="I50:I52"/>
    <mergeCell ref="P50:P52"/>
    <mergeCell ref="Q50:Q52"/>
    <mergeCell ref="R50:R52"/>
    <mergeCell ref="S50:S52"/>
    <mergeCell ref="T50:T52"/>
    <mergeCell ref="U50:U52"/>
    <mergeCell ref="V50:V52"/>
    <mergeCell ref="Z46:Z49"/>
    <mergeCell ref="Y50:Y52"/>
    <mergeCell ref="Z50:Z52"/>
    <mergeCell ref="AA50:AA52"/>
    <mergeCell ref="AE50:AE52"/>
    <mergeCell ref="AF50:AF52"/>
    <mergeCell ref="AG50:AG52"/>
    <mergeCell ref="AH50:AH52"/>
    <mergeCell ref="AL46:AL49"/>
    <mergeCell ref="AK50:AK52"/>
    <mergeCell ref="AL50:AL52"/>
    <mergeCell ref="AM50:AM52"/>
    <mergeCell ref="AR50:AR52"/>
    <mergeCell ref="AS50:AS52"/>
    <mergeCell ref="AT50:AT52"/>
    <mergeCell ref="AU50:AU52"/>
    <mergeCell ref="W50:W52"/>
    <mergeCell ref="X50:X52"/>
    <mergeCell ref="AB50:AB52"/>
    <mergeCell ref="AC50:AC52"/>
    <mergeCell ref="AD50:AD52"/>
    <mergeCell ref="AI50:AI52"/>
    <mergeCell ref="AJ50:AJ52"/>
    <mergeCell ref="AN50:AN52"/>
    <mergeCell ref="AO50:AP52"/>
    <mergeCell ref="AQ50:AQ52"/>
    <mergeCell ref="AV50:AV52"/>
    <mergeCell ref="AW50:AW52"/>
    <mergeCell ref="AX50:AX52"/>
    <mergeCell ref="I53:I55"/>
    <mergeCell ref="P53:P55"/>
    <mergeCell ref="Q53:Q55"/>
    <mergeCell ref="R53:R55"/>
    <mergeCell ref="U53:U55"/>
    <mergeCell ref="V53:V55"/>
    <mergeCell ref="W53:W55"/>
    <mergeCell ref="X53:X55"/>
    <mergeCell ref="AA53:AA55"/>
    <mergeCell ref="AB53:AB55"/>
    <mergeCell ref="AC53:AC55"/>
    <mergeCell ref="AD53:AD55"/>
    <mergeCell ref="AG53:AG55"/>
    <mergeCell ref="AH53:AH55"/>
    <mergeCell ref="AI53:AI55"/>
    <mergeCell ref="AJ53:AJ55"/>
    <mergeCell ref="AM53:AM55"/>
    <mergeCell ref="AN53:AN55"/>
    <mergeCell ref="AO53:AP55"/>
    <mergeCell ref="AQ53:AQ55"/>
    <mergeCell ref="AT53:AT55"/>
    <mergeCell ref="AU53:AU55"/>
    <mergeCell ref="AV53:AV55"/>
    <mergeCell ref="AW53:AW55"/>
    <mergeCell ref="S53:S55"/>
    <mergeCell ref="T53:T55"/>
    <mergeCell ref="S56:S61"/>
    <mergeCell ref="T56:T61"/>
    <mergeCell ref="Y53:Y55"/>
    <mergeCell ref="Z53:Z55"/>
    <mergeCell ref="AA56:AA61"/>
    <mergeCell ref="AE53:AE55"/>
    <mergeCell ref="AF53:AF55"/>
    <mergeCell ref="AB56:AB61"/>
    <mergeCell ref="AC56:AC61"/>
    <mergeCell ref="AK53:AK55"/>
    <mergeCell ref="AL53:AL55"/>
    <mergeCell ref="AJ56:AJ61"/>
    <mergeCell ref="AK56:AK61"/>
    <mergeCell ref="AR53:AR55"/>
    <mergeCell ref="AS53:AS55"/>
    <mergeCell ref="AS56:AS61"/>
    <mergeCell ref="AT56:AT61"/>
    <mergeCell ref="AX53:AX55"/>
    <mergeCell ref="AY53:AY55"/>
    <mergeCell ref="AZ53:AZ55"/>
    <mergeCell ref="AU56:AU61"/>
  </mergeCells>
  <hyperlinks>
    <hyperlink ref="AW108" r:id="rId1" display="http://repositorio.tlalpan.gob.mx:8080/DRMSG/121XXX/NoAvancesFisicosAlcaldia.pdf"/>
    <hyperlink ref="AJ7" r:id="rId2" display="http://repositorio.tlalpan.gob.mx:8080/DRMSG/121XXX/NOCOMUNICADOAlcaldia.pdf"/>
    <hyperlink ref="AN7" r:id="rId3" display="http://repositorio.tlalpan.gob.mx:8080/DRMSG/121XXX/NoEstudioAmbientalAlcaldia.pdf"/>
    <hyperlink ref="AW7" r:id="rId4" display="http://repositorio.tlalpan.gob.mx:8080/DRMSG/121XXX/NoAvancesFisicosAlcaldia.pdf"/>
    <hyperlink ref="AX7" r:id="rId5" display="http://repositorio.tlalpan.gob.mx:8080/DRMSG/121XXX/NoAvancesFinancierosAlcaldia.pdf"/>
    <hyperlink ref="AY7" r:id="rId6" display="http://repositorio.tlalpan.gob.mx:8080/DRMSG/121XXX/NoActasdeRecepcionAlcaldia.pdf"/>
    <hyperlink ref="AZ7" r:id="rId7" display="http://repositorio.tlalpan.gob.mx:8080/DRMSG/121XXX/NoFiniquitoAlcaldia.pdf"/>
    <hyperlink ref="AJ33" r:id="rId8" display="http://repositorio.tlalpan.gob.mx:8080/DRMSG/121XXX/2016/NOCOMUNICADO.pdf"/>
    <hyperlink ref="AN33" r:id="rId9" display="http://repositorio.tlalpan.gob.mx:8080/DRMSG/121XXX/2017/NoEstudioAmbiental.pdf"/>
    <hyperlink ref="AW33" r:id="rId10" display="http://repositorio.tlalpan.gob.mx:8080/DRMSG/121XXX/2017/NoAvancesFisicos.pdf"/>
    <hyperlink ref="AX33" r:id="rId11" display="http://repositorio.tlalpan.gob.mx:8080/DRMSG/121XXX/2017/NoAvancesFinancieros.pdf"/>
    <hyperlink ref="AY33" r:id="rId12" display="http://repositorio.tlalpan.gob.mx:8080/DRMSG/121XXX/2017/NoActasdeRecepcion.pdf"/>
    <hyperlink ref="AZ33" r:id="rId13" display="http://repositorio.tlalpan.gob.mx:8080/DRMSG/121XXX/2017/NoFiniquito.pdf"/>
    <hyperlink ref="AJ46" r:id="rId14" display="http://repositorio.tlalpan.gob.mx:8080/DRMSG/121XXX/2016/NOCOMUNICADO.pdf"/>
    <hyperlink ref="AN46" r:id="rId15" display="http://repositorio.tlalpan.gob.mx:8080/DRMSG/121XXX/2017/NoEstudioAmbiental.pdf"/>
    <hyperlink ref="AW46" r:id="rId16" display="http://repositorio.tlalpan.gob.mx:8080/DRMSG/121XXX/NoAvancesFisicosAlcaldia.pdf"/>
    <hyperlink ref="AX46" r:id="rId17" display="http://repositorio.tlalpan.gob.mx:8080/DRMSG/121XXX/2017/NoAvancesFinancieros.pdf"/>
    <hyperlink ref="AZ46" r:id="rId18" display="http://repositorio.tlalpan.gob.mx:8080/DRMSG/121XXX/2017/NoFiniquito.pdf"/>
    <hyperlink ref="AY46" r:id="rId19" display="http://repositorio.tlalpan.gob.mx:8080/DRMSG/121XXX/2017/NoActasdeRecepcion.pdf"/>
    <hyperlink ref="AU46" r:id="rId20" display="http://repositorio.tlalpan.gob.mx:8080/DRMSG/121XXX/2016/NOCONVENIO.pdf"/>
    <hyperlink ref="AN88" r:id="rId21" display="http://repositorio.tlalpan.gob.mx:8080/DRMSG/121XXX/NoEstudioAmbientalAlcaldia.pdf"/>
    <hyperlink ref="AW88" r:id="rId22" display="http://repositorio.tlalpan.gob.mx:8080/DRMSG/121XXX/NoAvancesFisicosAlcaldia.pdf"/>
    <hyperlink ref="AX88" r:id="rId23" display="http://repositorio.tlalpan.gob.mx:8080/DRMSG/121XXX/NoAvancesFinancierosAlcaldia.pdf"/>
    <hyperlink ref="AU88" r:id="rId24" display="http://repositorio.tlalpan.gob.mx:8080/DRMSG/121XXX/SinConvenioModificatorioAlcaldia.pdf"/>
    <hyperlink ref="AZ88" r:id="rId25" display="http://repositorio.tlalpan.gob.mx:8080/DRMSG/121XXX/NoFiniquitoAlcaldia.pdf"/>
    <hyperlink ref="AY88" r:id="rId26" display="http://repositorio.tlalpan.gob.mx:8080/DRMSG/121XXX/NoActasdeRecepcionAlcaldia.pdf"/>
    <hyperlink ref="AW92" r:id="rId27" display="http://repositorio.tlalpan.gob.mx:8080/DRMSG/121XXX/NoAvancesFisicosAlcaldia.pdf"/>
    <hyperlink ref="AW89" r:id="rId28" display="http://repositorio.tlalpan.gob.mx:8080/DRMSG/121XXX/NoAvancesFisicosAlcaldia.pdf"/>
    <hyperlink ref="AW95" r:id="rId29" display="http://repositorio.tlalpan.gob.mx:8080/DRMSG/121XXX/NoAvancesFisicosAlcaldia.pdf"/>
    <hyperlink ref="AW99" r:id="rId30" display="http://repositorio.tlalpan.gob.mx:8080/DRMSG/121XXX/NoAvancesFisicosAlcaldia.pdf"/>
    <hyperlink ref="AW102" r:id="rId31" display="http://repositorio.tlalpan.gob.mx:8080/DRMSG/121XXX/NoAvancesFisicosAlcaldia.pdf"/>
    <hyperlink ref="AW105" r:id="rId32" display="http://repositorio.tlalpan.gob.mx:8080/DRMSG/121XXX/NoAvancesFisicosAlcaldia.pdf"/>
    <hyperlink ref="H24" r:id="rId33" display="http://repositorio.tlalpan.gob.mx:8080/DRMSG/121XXX/2018/Autorizaciones/Autorizacion182ADQ.pdf"/>
    <hyperlink ref="H37" r:id="rId34" display="http://repositorio.tlalpan.gob.mx:8080/DRMSG/121XXX/2018/Autorizaciones/Autorizacion186ADQ.pdf"/>
    <hyperlink ref="H43" r:id="rId35" display="http://repositorio.tlalpan.gob.mx:8080/DRMSG/121XXX/2018/Autorizaciones/Autorizacion189ADQ.pdf"/>
    <hyperlink ref="H65" r:id="rId36" display="http://repositorio.tlalpan.gob.mx:8080/DRMSG/121XXX/2018/Autorizaciones/Autorizacion196ADQ.pdf"/>
    <hyperlink ref="H70" r:id="rId37" display="http://repositorio.tlalpan.gob.mx:8080/DRMSG/121XXX/2018/Autorizaciones/Autorizacion197ADQ.pdf"/>
    <hyperlink ref="H85" r:id="rId38" display="http://repositorio.tlalpan.gob.mx:8080/DRMSG/121XXX/2018/Autorizaciones/Autorizacion202ADQ.pdf"/>
    <hyperlink ref="H95" r:id="rId39" display="http://repositorio.tlalpan.gob.mx:8080/DRMSG/121XXX/2018/Autorizaciones/Autorizacion207ADQ.pdf"/>
    <hyperlink ref="AJ16" r:id="rId40" display="http://repositorio.tlalpan.gob.mx:8080/DRMSG/121XXX/2016/NOCOMUNICADO.pdf"/>
    <hyperlink ref="AN16" r:id="rId41" display="http://repositorio.tlalpan.gob.mx:8080/DRMSG/121XXX/2017/NoEstudioAmbiental.pdf"/>
    <hyperlink ref="AW16" r:id="rId42" display="http://repositorio.tlalpan.gob.mx:8080/DRMSG/121XXX/NoAvancesFisicosAlcaldia.pdf"/>
    <hyperlink ref="AX16" r:id="rId43" display="http://repositorio.tlalpan.gob.mx:8080/DRMSG/121XXX/NoAvancesFinancierosAlcaldia.pdf"/>
    <hyperlink ref="AY16" r:id="rId44" display="http://repositorio.tlalpan.gob.mx:8080/DRMSG/121XXX/NoActasdeRecepcionAlcaldia.pdf"/>
    <hyperlink ref="AZ16" r:id="rId45" display="http://repositorio.tlalpan.gob.mx:8080/DRMSG/121XXX/NoFiniquitoAlcaldia.pdf"/>
    <hyperlink ref="AW114" r:id="rId46" display="http://repositorio.tlalpan.gob.mx:8080/DRMSG/121XXX/NoAvancesFisicosAlcaldia.pdf"/>
    <hyperlink ref="AW111" r:id="rId47" display="http://repositorio.tlalpan.gob.mx:8080/DRMSG/121XXX/NoAvancesFisicosAlcaldia.pdf"/>
    <hyperlink ref="H111" r:id="rId48" display="http://repositorio.tlalpan.gob.mx:8080/DRMSG/121XXX/2018/Autorizaciones/Autorizacion212ADQ.pdf"/>
    <hyperlink ref="H16" r:id="rId49" display="http://repositorio.tlalpan.gob.mx:8080/DRMSG/121XXX/2018/Autorizaciones/Autoizacion177ADQ.pdf"/>
    <hyperlink ref="H10" r:id="rId50" display="http://repositorio.tlalpan.gob.mx:8080/DRMSG/121XXX/2018/Autorizaciones/Autorizacion175ADQ.pdf"/>
    <hyperlink ref="H46" r:id="rId51" display="http://repositorio.tlalpan.gob.mx:8080/DRMSG/121XXX/2018/Autorizaciones/Autorizacion190ADQ.pdf"/>
    <hyperlink ref="H88" r:id="rId52" display="http://repositorio.tlalpan.gob.mx:8080/DRMSG/121XXX/2018/Autorizaciones/Autorizacion203ADQ.pdf"/>
    <hyperlink ref="H79" r:id="rId53" display="http://repositorio.tlalpan.gob.mx:8080/DRMSG/121XXX/2018/Autorizaciones/Autorizacion200ADQ.pdf"/>
    <hyperlink ref="H7" r:id="rId54" display="http://repositorio.tlalpan.gob.mx:8080/DRMSG/121XXX/2018/Autorizaciones/Autorizacion174ADQ.pdf"/>
    <hyperlink ref="H13" r:id="rId55" display="http://repositorio.tlalpan.gob.mx:8080/DRMSG/121XXX/2018/Autorizaciones/Autorizacion176ADQ.pdf"/>
    <hyperlink ref="H27" r:id="rId56" display="http://repositorio.tlalpan.gob.mx:8080/DRMSG/121XXX/2018/Autorizaciones/Autorizacion183ADQ.pdf"/>
    <hyperlink ref="H30" r:id="rId57" display="http://repositorio.tlalpan.gob.mx:8080/DRMSG/121XXX/2018/Autorizaciones/Autorizacion184ADQ.pdf"/>
    <hyperlink ref="H21" r:id="rId58" display="http://repositorio.tlalpan.gob.mx:8080/DRMSG/121XXX/2018/Autorizaciones/Autorizacion180ADQ.pdf"/>
    <hyperlink ref="H53" r:id="rId59" display="http://repositorio.tlalpan.gob.mx:8080/DRMSG/121XXX/2018/Autorizaciones/Autorizacion192ADQ.pdf"/>
    <hyperlink ref="H56" r:id="rId60" display="http://repositorio.tlalpan.gob.mx:8080/DRMSG/121XXX/2018/Autorizaciones/Autorizacion193ADQ.pdf"/>
    <hyperlink ref="H62" r:id="rId61" display="http://repositorio.tlalpan.gob.mx:8080/DRMSG/121XXX/2018/Autorizaciones/Autorizacion194ADQ.pdf"/>
    <hyperlink ref="H73" r:id="rId62" display="http://repositorio.tlalpan.gob.mx:8080/DRMSG/121XXX/2018/Autorizaciones/Autorizacion199ADQ.pdf"/>
    <hyperlink ref="H89" r:id="rId63" display="http://repositorio.tlalpan.gob.mx:8080/DRMSG/121XXX/2018/Autorizaciones/Autorizacion204ADQ.pdf"/>
    <hyperlink ref="H33" r:id="rId64" display="http://repositorio.tlalpan.gob.mx:8080/DRMSG/121XXX/2018/Autorizaciones/Autorizacion185ADQ.pdf"/>
    <hyperlink ref="H40" r:id="rId65" display="http://repositorio.tlalpan.gob.mx:8080/DRMSG/121XXX/2018/Autorizaciones/Autorizacion188ADQ.pdf"/>
    <hyperlink ref="H82" r:id="rId66" display="http://repositorio.tlalpan.gob.mx:8080/DRMSG/121XXX/2018/Autorizaciones/Autorizacion201ADQ.pdf"/>
    <hyperlink ref="H99" r:id="rId67" display="http://repositorio.tlalpan.gob.mx:8080/DRMSG/121XXX/2018/Autorizaciones/Autorizacion208ADQ.pdf"/>
    <hyperlink ref="H102" r:id="rId68" display="http://repositorio.tlalpan.gob.mx:8080/DRMSG/121XXX/2018/Autorizaciones/Autorizacion209ADQ.pdf"/>
    <hyperlink ref="H114" r:id="rId69" display="http://repositorio.tlalpan.gob.mx:8080/DRMSG/121XXX/2018/Autorizaciones/Autorizacion213ADQ.pdf"/>
    <hyperlink ref="H92" r:id="rId70" display="http://repositorio.tlalpan.gob.mx:8080/DRMSG/121XXX/2018/Autorizaciones/Autorizacion205ADQ.pdf"/>
    <hyperlink ref="AN73" r:id="rId71" display="http://repositorio.tlalpan.gob.mx:8080/DRMSG/121XXX/NoEstudioAmbientalAlcaldia.pdf"/>
    <hyperlink ref="AN76" r:id="rId72" display="http://repositorio.tlalpan.gob.mx:8080/DRMSG/121XXX/2017/NoEstudioAmbiental.pdf"/>
    <hyperlink ref="AU73" r:id="rId73" display="http://repositorio.tlalpan.gob.mx:8080/DRMSG/121XXX/2016/NOCONVENIO.pdf"/>
    <hyperlink ref="AU76" r:id="rId74" display="http://repositorio.tlalpan.gob.mx:8080/DRMSG/121XXX/2016/NOCONVENIO.pdf"/>
    <hyperlink ref="AW82" r:id="rId75" display="http://repositorio.tlalpan.gob.mx:8080/DRMSG/121XXX/NoAvancesFisicosAlcaldia.pdf"/>
    <hyperlink ref="AJ10" r:id="rId76" display="http://repositorio.tlalpan.gob.mx:8080/DRMSG/121XXX/NOCOMUNICADOAlcaldia.pdf"/>
    <hyperlink ref="AJ13" r:id="rId77" display="http://repositorio.tlalpan.gob.mx:8080/DRMSG/121XXX/NOCOMUNICADOAlcaldia.pdf"/>
    <hyperlink ref="AJ21" r:id="rId78" display="http://repositorio.tlalpan.gob.mx:8080/DRMSG/121XXX/NOCOMUNICADOAlcaldia.pdf"/>
    <hyperlink ref="AJ24" r:id="rId79" display="http://repositorio.tlalpan.gob.mx:8080/DRMSG/121XXX/NOCOMUNICADOAlcaldia.pdf"/>
    <hyperlink ref="AJ27" r:id="rId80" display="http://repositorio.tlalpan.gob.mx:8080/DRMSG/121XXX/NOCOMUNICADOAlcaldia.pdf"/>
    <hyperlink ref="AJ30" r:id="rId81" display="http://repositorio.tlalpan.gob.mx:8080/DRMSG/121XXX/NOCOMUNICADOAlcaldia.pdf"/>
    <hyperlink ref="AJ37" r:id="rId82" display="http://repositorio.tlalpan.gob.mx:8080/DRMSG/121XXX/NOCOMUNICADOAlcaldia.pdf"/>
    <hyperlink ref="AJ40" r:id="rId83" display="http://repositorio.tlalpan.gob.mx:8080/DRMSG/121XXX/NOCOMUNICADOAlcaldia.pdf"/>
    <hyperlink ref="AJ43" r:id="rId84" display="http://repositorio.tlalpan.gob.mx:8080/DRMSG/121XXX/NOCOMUNICADOAlcaldia.pdf"/>
    <hyperlink ref="AJ50" r:id="rId85" display="http://repositorio.tlalpan.gob.mx:8080/DRMSG/121XXX/NOCOMUNICADOAlcaldia.pdf"/>
    <hyperlink ref="AJ53" r:id="rId86" display="http://repositorio.tlalpan.gob.mx:8080/DRMSG/121XXX/NOCOMUNICADOAlcaldia.pdf"/>
    <hyperlink ref="AJ56" r:id="rId87" display="http://repositorio.tlalpan.gob.mx:8080/DRMSG/121XXX/NOCOMUNICADOAlcaldia.pdf"/>
    <hyperlink ref="AJ62" r:id="rId88" display="http://repositorio.tlalpan.gob.mx:8080/DRMSG/121XXX/NOCOMUNICADOAlcaldia.pdf"/>
    <hyperlink ref="AJ65" r:id="rId89" display="http://repositorio.tlalpan.gob.mx:8080/DRMSG/121XXX/NOCOMUNICADOAlcaldia.pdf"/>
    <hyperlink ref="AJ70" r:id="rId90" display="http://repositorio.tlalpan.gob.mx:8080/DRMSG/121XXX/NOCOMUNICADOAlcaldia.pdf"/>
    <hyperlink ref="AJ79" r:id="rId91" display="http://repositorio.tlalpan.gob.mx:8080/DRMSG/121XXX/NOCOMUNICADOAlcaldia.pdf"/>
    <hyperlink ref="AJ82" r:id="rId92" display="http://repositorio.tlalpan.gob.mx:8080/DRMSG/121XXX/NOCOMUNICADOAlcaldia.pdf"/>
    <hyperlink ref="AJ85" r:id="rId93" display="http://repositorio.tlalpan.gob.mx:8080/DRMSG/121XXX/NOCOMUNICADOAlcaldia.pdf"/>
    <hyperlink ref="AJ88" r:id="rId94" display="http://repositorio.tlalpan.gob.mx:8080/DRMSG/121XXX/NOCOMUNICADOAlcaldia.pdf"/>
    <hyperlink ref="AJ89" r:id="rId95" display="http://repositorio.tlalpan.gob.mx:8080/DRMSG/121XXX/NOCOMUNICADOAlcaldia.pdf"/>
    <hyperlink ref="AJ92" r:id="rId96" display="http://repositorio.tlalpan.gob.mx:8080/DRMSG/121XXX/NOCOMUNICADOAlcaldia.pdf"/>
    <hyperlink ref="AJ95" r:id="rId97" display="http://repositorio.tlalpan.gob.mx:8080/DRMSG/121XXX/NOCOMUNICADOAlcaldia.pdf"/>
    <hyperlink ref="AJ99" r:id="rId98" display="http://repositorio.tlalpan.gob.mx:8080/DRMSG/121XXX/NOCOMUNICADOAlcaldia.pdf"/>
    <hyperlink ref="AJ102" r:id="rId99" display="http://repositorio.tlalpan.gob.mx:8080/DRMSG/121XXX/NOCOMUNICADOAlcaldia.pdf"/>
    <hyperlink ref="AJ105" r:id="rId100" display="http://repositorio.tlalpan.gob.mx:8080/DRMSG/121XXX/NOCOMUNICADOAlcaldia.pdf"/>
    <hyperlink ref="AJ108" r:id="rId101" display="http://repositorio.tlalpan.gob.mx:8080/DRMSG/121XXX/NOCOMUNICADOAlcaldia.pdf"/>
    <hyperlink ref="AJ111" r:id="rId102" display="http://repositorio.tlalpan.gob.mx:8080/DRMSG/121XXX/NOCOMUNICADOAlcaldia.pdf"/>
    <hyperlink ref="AJ114" r:id="rId103" display="http://repositorio.tlalpan.gob.mx:8080/DRMSG/121XXX/NOCOMUNICADOAlcaldia.pdf"/>
    <hyperlink ref="AN10" r:id="rId104" display="http://repositorio.tlalpan.gob.mx:8080/DRMSG/121XXX/NoEstudioAmbientalAlcaldia.pdf"/>
    <hyperlink ref="AN13" r:id="rId105" display="http://repositorio.tlalpan.gob.mx:8080/DRMSG/121XXX/NoEstudioAmbientalAlcaldia.pdf"/>
    <hyperlink ref="AN21" r:id="rId106" display="http://repositorio.tlalpan.gob.mx:8080/DRMSG/121XXX/NoEstudioAmbientalAlcaldia.pdf"/>
    <hyperlink ref="AN24" r:id="rId107" display="http://repositorio.tlalpan.gob.mx:8080/DRMSG/121XXX/NoEstudioAmbientalAlcaldia.pdf"/>
    <hyperlink ref="AN27" r:id="rId108" display="http://repositorio.tlalpan.gob.mx:8080/DRMSG/121XXX/NoEstudioAmbientalAlcaldia.pdf"/>
    <hyperlink ref="AN30" r:id="rId109" display="http://repositorio.tlalpan.gob.mx:8080/DRMSG/121XXX/NoEstudioAmbientalAlcaldia.pdf"/>
    <hyperlink ref="AN37" r:id="rId110" display="http://repositorio.tlalpan.gob.mx:8080/DRMSG/121XXX/NoEstudioAmbientalAlcaldia.pdf"/>
    <hyperlink ref="AN40" r:id="rId111" display="http://repositorio.tlalpan.gob.mx:8080/DRMSG/121XXX/NoEstudioAmbientalAlcaldia.pdf"/>
    <hyperlink ref="AN43" r:id="rId112" display="http://repositorio.tlalpan.gob.mx:8080/DRMSG/121XXX/NoEstudioAmbientalAlcaldia.pdf"/>
    <hyperlink ref="AN50" r:id="rId113" display="http://repositorio.tlalpan.gob.mx:8080/DRMSG/121XXX/NoEstudioAmbientalAlcaldia.pdf"/>
    <hyperlink ref="AN53" r:id="rId114" display="http://repositorio.tlalpan.gob.mx:8080/DRMSG/121XXX/NoEstudioAmbientalAlcaldia.pdf"/>
    <hyperlink ref="AN56" r:id="rId115" display="http://repositorio.tlalpan.gob.mx:8080/DRMSG/121XXX/NoEstudioAmbientalAlcaldia.pdf"/>
    <hyperlink ref="AN62" r:id="rId116" display="http://repositorio.tlalpan.gob.mx:8080/DRMSG/121XXX/NoEstudioAmbientalAlcaldia.pdf"/>
    <hyperlink ref="AN65" r:id="rId117" display="http://repositorio.tlalpan.gob.mx:8080/DRMSG/121XXX/NoEstudioAmbientalAlcaldia.pdf"/>
    <hyperlink ref="AN70" r:id="rId118" display="http://repositorio.tlalpan.gob.mx:8080/DRMSG/121XXX/NoEstudioAmbientalAlcaldia.pdf"/>
    <hyperlink ref="AN79" r:id="rId119" display="http://repositorio.tlalpan.gob.mx:8080/DRMSG/121XXX/NoEstudioAmbientalAlcaldia.pdf"/>
    <hyperlink ref="AN82" r:id="rId120" display="http://repositorio.tlalpan.gob.mx:8080/DRMSG/121XXX/NoEstudioAmbientalAlcaldia.pdf"/>
    <hyperlink ref="AN85" r:id="rId121" display="http://repositorio.tlalpan.gob.mx:8080/DRMSG/121XXX/NoEstudioAmbientalAlcaldia.pdf"/>
    <hyperlink ref="AN89" r:id="rId122" display="http://repositorio.tlalpan.gob.mx:8080/DRMSG/121XXX/NoEstudioAmbientalAlcaldia.pdf"/>
    <hyperlink ref="AN92" r:id="rId123" display="http://repositorio.tlalpan.gob.mx:8080/DRMSG/121XXX/NoEstudioAmbientalAlcaldia.pdf"/>
    <hyperlink ref="AN95" r:id="rId124" display="http://repositorio.tlalpan.gob.mx:8080/DRMSG/121XXX/NoEstudioAmbientalAlcaldia.pdf"/>
    <hyperlink ref="AN99" r:id="rId125" display="http://repositorio.tlalpan.gob.mx:8080/DRMSG/121XXX/NoEstudioAmbientalAlcaldia.pdf"/>
    <hyperlink ref="AN102" r:id="rId126" display="http://repositorio.tlalpan.gob.mx:8080/DRMSG/121XXX/NoEstudioAmbientalAlcaldia.pdf"/>
    <hyperlink ref="AN105" r:id="rId127" display="http://repositorio.tlalpan.gob.mx:8080/DRMSG/121XXX/NoEstudioAmbientalAlcaldia.pdf"/>
    <hyperlink ref="AN108" r:id="rId128" display="http://repositorio.tlalpan.gob.mx:8080/DRMSG/121XXX/NoEstudioAmbientalAlcaldia.pdf"/>
    <hyperlink ref="AN111" r:id="rId129" display="http://repositorio.tlalpan.gob.mx:8080/DRMSG/121XXX/NoEstudioAmbientalAlcaldia.pdf"/>
    <hyperlink ref="AN114" r:id="rId130" display="http://repositorio.tlalpan.gob.mx:8080/DRMSG/121XXX/NoEstudioAmbientalAlcaldia.pdf"/>
    <hyperlink ref="AU7" r:id="rId131" display="http://repositorio.tlalpan.gob.mx:8080/DRMSG/121XXX/SinConvenioModificatorioAlcaldia.pdf"/>
    <hyperlink ref="AU10" r:id="rId132" display="http://repositorio.tlalpan.gob.mx:8080/DRMSG/121XXX/SinConvenioModificatorioAlcaldia.pdf"/>
    <hyperlink ref="AU13" r:id="rId133" display="http://repositorio.tlalpan.gob.mx:8080/DRMSG/121XXX/SinConvenioModificatorioAlcaldia.pdf"/>
    <hyperlink ref="AU21" r:id="rId134" display="http://repositorio.tlalpan.gob.mx:8080/DRMSG/121XXX/SinConvenioModificatorioAlcaldia.pdf"/>
    <hyperlink ref="AU24" r:id="rId135" display="http://repositorio.tlalpan.gob.mx:8080/DRMSG/121XXX/SinConvenioModificatorioAlcaldia.pdf"/>
    <hyperlink ref="AU27" r:id="rId136" display="http://repositorio.tlalpan.gob.mx:8080/DRMSG/121XXX/SinConvenioModificatorioAlcaldia.pdf"/>
    <hyperlink ref="AU30" r:id="rId137" display="http://repositorio.tlalpan.gob.mx:8080/DRMSG/121XXX/SinConvenioModificatorioAlcaldia.pdf"/>
    <hyperlink ref="AU37" r:id="rId138" display="http://repositorio.tlalpan.gob.mx:8080/DRMSG/121XXX/SinConvenioModificatorioAlcaldia.pdf"/>
    <hyperlink ref="AU40" r:id="rId139" display="http://repositorio.tlalpan.gob.mx:8080/DRMSG/121XXX/SinConvenioModificatorioAlcaldia.pdf"/>
    <hyperlink ref="AU43" r:id="rId140" display="http://repositorio.tlalpan.gob.mx:8080/DRMSG/121XXX/SinConvenioModificatorioAlcaldia.pdf"/>
    <hyperlink ref="AU50" r:id="rId141" display="http://repositorio.tlalpan.gob.mx:8080/DRMSG/121XXX/SinConvenioModificatorioAlcaldia.pdf"/>
    <hyperlink ref="AU53" r:id="rId142" display="http://repositorio.tlalpan.gob.mx:8080/DRMSG/121XXX/SinConvenioModificatorioAlcaldia.pdf"/>
    <hyperlink ref="AU56" r:id="rId143" display="http://repositorio.tlalpan.gob.mx:8080/DRMSG/121XXX/SinConvenioModificatorioAlcaldia.pdf"/>
    <hyperlink ref="AU62" r:id="rId144" display="http://repositorio.tlalpan.gob.mx:8080/DRMSG/121XXX/SinConvenioModificatorioAlcaldia.pdf"/>
    <hyperlink ref="AU65" r:id="rId145" display="http://repositorio.tlalpan.gob.mx:8080/DRMSG/121XXX/SinConvenioModificatorioAlcaldia.pdf"/>
    <hyperlink ref="AU70" r:id="rId146" display="http://repositorio.tlalpan.gob.mx:8080/DRMSG/121XXX/SinConvenioModificatorioAlcaldia.pdf"/>
    <hyperlink ref="AU79" r:id="rId147" display="http://repositorio.tlalpan.gob.mx:8080/DRMSG/121XXX/SinConvenioModificatorioAlcaldia.pdf"/>
    <hyperlink ref="AU82" r:id="rId148" display="http://repositorio.tlalpan.gob.mx:8080/DRMSG/121XXX/SinConvenioModificatorioAlcaldia.pdf"/>
    <hyperlink ref="AU85" r:id="rId149" display="http://repositorio.tlalpan.gob.mx:8080/DRMSG/121XXX/SinConvenioModificatorioAlcaldia.pdf"/>
    <hyperlink ref="AU89" r:id="rId150" display="http://repositorio.tlalpan.gob.mx:8080/DRMSG/121XXX/SinConvenioModificatorioAlcaldia.pdf"/>
    <hyperlink ref="AU92" r:id="rId151" display="http://repositorio.tlalpan.gob.mx:8080/DRMSG/121XXX/SinConvenioModificatorioAlcaldia.pdf"/>
    <hyperlink ref="AU95" r:id="rId152" display="http://repositorio.tlalpan.gob.mx:8080/DRMSG/121XXX/SinConvenioModificatorioAlcaldia.pdf"/>
    <hyperlink ref="AU99" r:id="rId153" display="http://repositorio.tlalpan.gob.mx:8080/DRMSG/121XXX/SinConvenioModificatorioAlcaldia.pdf"/>
    <hyperlink ref="AU102" r:id="rId154" display="http://repositorio.tlalpan.gob.mx:8080/DRMSG/121XXX/SinConvenioModificatorioAlcaldia.pdf"/>
    <hyperlink ref="AU105" r:id="rId155" display="http://repositorio.tlalpan.gob.mx:8080/DRMSG/121XXX/SinConvenioModificatorioAlcaldia.pdf"/>
    <hyperlink ref="AU108" r:id="rId156" display="http://repositorio.tlalpan.gob.mx:8080/DRMSG/121XXX/SinConvenioModificatorioAlcaldia.pdf"/>
    <hyperlink ref="AU111" r:id="rId157" display="http://repositorio.tlalpan.gob.mx:8080/DRMSG/121XXX/SinConvenioModificatorioAlcaldia.pdf"/>
    <hyperlink ref="AU114" r:id="rId158" display="http://repositorio.tlalpan.gob.mx:8080/DRMSG/121XXX/SinConvenioModificatorioAlcaldia.pdf"/>
    <hyperlink ref="AW10" r:id="rId159" display="http://repositorio.tlalpan.gob.mx:8080/DRMSG/121XXX/NoAvancesFisicosAlcaldia.pdf"/>
    <hyperlink ref="AX10" r:id="rId160" display="http://repositorio.tlalpan.gob.mx:8080/DRMSG/121XXX/NoAvancesFinancierosAlcaldia.pdf"/>
    <hyperlink ref="AY10" r:id="rId161" display="http://repositorio.tlalpan.gob.mx:8080/DRMSG/121XXX/NoActasdeRecepcionAlcaldia.pdf"/>
    <hyperlink ref="AZ10" r:id="rId162" display="http://repositorio.tlalpan.gob.mx:8080/DRMSG/121XXX/NoFiniquitoAlcaldia.pdf"/>
    <hyperlink ref="AW13" r:id="rId163" display="http://repositorio.tlalpan.gob.mx:8080/DRMSG/121XXX/NoAvancesFisicosAlcaldia.pdf"/>
    <hyperlink ref="AX13" r:id="rId164" display="http://repositorio.tlalpan.gob.mx:8080/DRMSG/121XXX/NoAvancesFinancierosAlcaldia.pdf"/>
    <hyperlink ref="AY13" r:id="rId165" display="http://repositorio.tlalpan.gob.mx:8080/DRMSG/121XXX/NoActasdeRecepcionAlcaldia.pdf"/>
    <hyperlink ref="AZ13" r:id="rId166" display="http://repositorio.tlalpan.gob.mx:8080/DRMSG/121XXX/NoFiniquitoAlcaldia.pdf"/>
    <hyperlink ref="AW21" r:id="rId167" display="http://repositorio.tlalpan.gob.mx:8080/DRMSG/121XXX/NoAvancesFisicosAlcaldia.pdf"/>
    <hyperlink ref="AX21" r:id="rId168" display="http://repositorio.tlalpan.gob.mx:8080/DRMSG/121XXX/NoAvancesFinancierosAlcaldia.pdf"/>
    <hyperlink ref="AY21" r:id="rId169" display="http://repositorio.tlalpan.gob.mx:8080/DRMSG/121XXX/NoActasdeRecepcionAlcaldia.pdf"/>
    <hyperlink ref="AZ21" r:id="rId170" display="http://repositorio.tlalpan.gob.mx:8080/DRMSG/121XXX/NoFiniquitoAlcaldia.pdf"/>
    <hyperlink ref="AW24" r:id="rId171" display="http://repositorio.tlalpan.gob.mx:8080/DRMSG/121XXX/NoAvancesFisicosAlcaldia.pdf"/>
    <hyperlink ref="AX24" r:id="rId172" display="http://repositorio.tlalpan.gob.mx:8080/DRMSG/121XXX/NoAvancesFinancierosAlcaldia.pdf"/>
    <hyperlink ref="AY24" r:id="rId173" display="http://repositorio.tlalpan.gob.mx:8080/DRMSG/121XXX/NoActasdeRecepcionAlcaldia.pdf"/>
    <hyperlink ref="AZ24" r:id="rId174" display="http://repositorio.tlalpan.gob.mx:8080/DRMSG/121XXX/NoFiniquitoAlcaldia.pdf"/>
    <hyperlink ref="AW27" r:id="rId175" display="http://repositorio.tlalpan.gob.mx:8080/DRMSG/121XXX/NoAvancesFisicosAlcaldia.pdf"/>
    <hyperlink ref="AX27" r:id="rId176" display="http://repositorio.tlalpan.gob.mx:8080/DRMSG/121XXX/NoAvancesFinancierosAlcaldia.pdf"/>
    <hyperlink ref="AY27" r:id="rId177" display="http://repositorio.tlalpan.gob.mx:8080/DRMSG/121XXX/NoActasdeRecepcionAlcaldia.pdf"/>
    <hyperlink ref="AZ27" r:id="rId178" display="http://repositorio.tlalpan.gob.mx:8080/DRMSG/121XXX/NoFiniquitoAlcaldia.pdf"/>
    <hyperlink ref="AW30" r:id="rId179" display="http://repositorio.tlalpan.gob.mx:8080/DRMSG/121XXX/NoAvancesFisicosAlcaldia.pdf"/>
    <hyperlink ref="AX30" r:id="rId180" display="http://repositorio.tlalpan.gob.mx:8080/DRMSG/121XXX/NoAvancesFinancierosAlcaldia.pdf"/>
    <hyperlink ref="AY30" r:id="rId181" display="http://repositorio.tlalpan.gob.mx:8080/DRMSG/121XXX/NoActasdeRecepcionAlcaldia.pdf"/>
    <hyperlink ref="AZ30" r:id="rId182" display="http://repositorio.tlalpan.gob.mx:8080/DRMSG/121XXX/NoFiniquitoAlcaldia.pdf"/>
    <hyperlink ref="AW37" r:id="rId183" display="http://repositorio.tlalpan.gob.mx:8080/DRMSG/121XXX/NoAvancesFisicosAlcaldia.pdf"/>
    <hyperlink ref="AX37" r:id="rId184" display="http://repositorio.tlalpan.gob.mx:8080/DRMSG/121XXX/NoAvancesFinancierosAlcaldia.pdf"/>
    <hyperlink ref="AY37" r:id="rId185" display="http://repositorio.tlalpan.gob.mx:8080/DRMSG/121XXX/NoActasdeRecepcionAlcaldia.pdf"/>
    <hyperlink ref="AZ37" r:id="rId186" display="http://repositorio.tlalpan.gob.mx:8080/DRMSG/121XXX/NoFiniquitoAlcaldia.pdf"/>
    <hyperlink ref="AW40" r:id="rId187" display="http://repositorio.tlalpan.gob.mx:8080/DRMSG/121XXX/NoAvancesFisicosAlcaldia.pdf"/>
    <hyperlink ref="AX40" r:id="rId188" display="http://repositorio.tlalpan.gob.mx:8080/DRMSG/121XXX/NoAvancesFinancierosAlcaldia.pdf"/>
    <hyperlink ref="AY40" r:id="rId189" display="http://repositorio.tlalpan.gob.mx:8080/DRMSG/121XXX/NoActasdeRecepcionAlcaldia.pdf"/>
    <hyperlink ref="AZ40" r:id="rId190" display="http://repositorio.tlalpan.gob.mx:8080/DRMSG/121XXX/NoFiniquitoAlcaldia.pdf"/>
    <hyperlink ref="AW43" r:id="rId191" display="http://repositorio.tlalpan.gob.mx:8080/DRMSG/121XXX/NoAvancesFisicosAlcaldia.pdf"/>
    <hyperlink ref="AX43" r:id="rId192" display="http://repositorio.tlalpan.gob.mx:8080/DRMSG/121XXX/NoAvancesFinancierosAlcaldia.pdf"/>
    <hyperlink ref="AY43" r:id="rId193" display="http://repositorio.tlalpan.gob.mx:8080/DRMSG/121XXX/NoActasdeRecepcionAlcaldia.pdf"/>
    <hyperlink ref="AZ43" r:id="rId194" display="http://repositorio.tlalpan.gob.mx:8080/DRMSG/121XXX/NoFiniquitoAlcaldia.pdf"/>
    <hyperlink ref="AW50" r:id="rId195" display="http://repositorio.tlalpan.gob.mx:8080/DRMSG/121XXX/NoAvancesFisicosAlcaldia.pdf"/>
    <hyperlink ref="AX50" r:id="rId196" display="http://repositorio.tlalpan.gob.mx:8080/DRMSG/121XXX/NoAvancesFinancierosAlcaldia.pdf"/>
    <hyperlink ref="AY50" r:id="rId197" display="http://repositorio.tlalpan.gob.mx:8080/DRMSG/121XXX/NoActasdeRecepcionAlcaldia.pdf"/>
    <hyperlink ref="AZ50" r:id="rId198" display="http://repositorio.tlalpan.gob.mx:8080/DRMSG/121XXX/NoFiniquitoAlcaldia.pdf"/>
    <hyperlink ref="AW53" r:id="rId199" display="http://repositorio.tlalpan.gob.mx:8080/DRMSG/121XXX/NoAvancesFisicosAlcaldia.pdf"/>
    <hyperlink ref="AX53" r:id="rId200" display="http://repositorio.tlalpan.gob.mx:8080/DRMSG/121XXX/NoAvancesFinancierosAlcaldia.pdf"/>
    <hyperlink ref="AY53" r:id="rId201" display="http://repositorio.tlalpan.gob.mx:8080/DRMSG/121XXX/NoActasdeRecepcionAlcaldia.pdf"/>
    <hyperlink ref="AZ53" r:id="rId202" display="http://repositorio.tlalpan.gob.mx:8080/DRMSG/121XXX/NoFiniquitoAlcaldia.pdf"/>
    <hyperlink ref="AW56" r:id="rId203" display="http://repositorio.tlalpan.gob.mx:8080/DRMSG/121XXX/NoAvancesFisicosAlcaldia.pdf"/>
    <hyperlink ref="AX56" r:id="rId204" display="http://repositorio.tlalpan.gob.mx:8080/DRMSG/121XXX/NoAvancesFinancierosAlcaldia.pdf"/>
    <hyperlink ref="AY56" r:id="rId205" display="http://repositorio.tlalpan.gob.mx:8080/DRMSG/121XXX/NoActasdeRecepcionAlcaldia.pdf"/>
    <hyperlink ref="AZ56" r:id="rId206" display="http://repositorio.tlalpan.gob.mx:8080/DRMSG/121XXX/NoFiniquitoAlcaldia.pdf"/>
    <hyperlink ref="AW62" r:id="rId207" display="http://repositorio.tlalpan.gob.mx:8080/DRMSG/121XXX/NoAvancesFisicosAlcaldia.pdf"/>
    <hyperlink ref="AX62" r:id="rId208" display="http://repositorio.tlalpan.gob.mx:8080/DRMSG/121XXX/NoAvancesFinancierosAlcaldia.pdf"/>
    <hyperlink ref="AY62" r:id="rId209" display="http://repositorio.tlalpan.gob.mx:8080/DRMSG/121XXX/NoActasdeRecepcionAlcaldia.pdf"/>
    <hyperlink ref="AZ62" r:id="rId210" display="http://repositorio.tlalpan.gob.mx:8080/DRMSG/121XXX/NoFiniquitoAlcaldia.pdf"/>
    <hyperlink ref="AW65" r:id="rId211" display="http://repositorio.tlalpan.gob.mx:8080/DRMSG/121XXX/NoAvancesFisicosAlcaldia.pdf"/>
    <hyperlink ref="AX65" r:id="rId212" display="http://repositorio.tlalpan.gob.mx:8080/DRMSG/121XXX/NoAvancesFinancierosAlcaldia.pdf"/>
    <hyperlink ref="AY65" r:id="rId213" display="http://repositorio.tlalpan.gob.mx:8080/DRMSG/121XXX/NoActasdeRecepcionAlcaldia.pdf"/>
    <hyperlink ref="AZ65" r:id="rId214" display="http://repositorio.tlalpan.gob.mx:8080/DRMSG/121XXX/NoFiniquitoAlcaldia.pdf"/>
    <hyperlink ref="AW70" r:id="rId215" display="http://repositorio.tlalpan.gob.mx:8080/DRMSG/121XXX/NoAvancesFisicosAlcaldia.pdf"/>
    <hyperlink ref="AX70" r:id="rId216" display="http://repositorio.tlalpan.gob.mx:8080/DRMSG/121XXX/NoAvancesFinancierosAlcaldia.pdf"/>
    <hyperlink ref="AY70" r:id="rId217" display="http://repositorio.tlalpan.gob.mx:8080/DRMSG/121XXX/NoActasdeRecepcionAlcaldia.pdf"/>
    <hyperlink ref="AZ70" r:id="rId218" display="http://repositorio.tlalpan.gob.mx:8080/DRMSG/121XXX/NoFiniquitoAlcaldia.pdf"/>
    <hyperlink ref="AW73" r:id="rId219" display="http://repositorio.tlalpan.gob.mx:8080/DRMSG/121XXX/NoAvancesFisicosAlcaldia.pdf"/>
    <hyperlink ref="AW79" r:id="rId220" display="http://repositorio.tlalpan.gob.mx:8080/DRMSG/121XXX/NoAvancesFisicosAlcaldia.pdf"/>
    <hyperlink ref="AW85" r:id="rId221" display="http://repositorio.tlalpan.gob.mx:8080/DRMSG/121XXX/NoAvancesFisicosAlcaldia.pdf"/>
    <hyperlink ref="AX73" r:id="rId222" display="http://repositorio.tlalpan.gob.mx:8080/DRMSG/121XXX/NoAvancesFinancierosAlcaldia.pdf"/>
    <hyperlink ref="AY73" r:id="rId223" display="http://repositorio.tlalpan.gob.mx:8080/DRMSG/121XXX/NoActasdeRecepcionAlcaldia.pdf"/>
    <hyperlink ref="AY76" r:id="rId224" display="http://repositorio.tlalpan.gob.mx:8080/DRMSG/121XXX/NoActasdeRecepcionAlcaldia.pdf"/>
    <hyperlink ref="AZ73" r:id="rId225" display="http://repositorio.tlalpan.gob.mx:8080/DRMSG/121XXX/NoFiniquitoAlcaldia.pdf"/>
    <hyperlink ref="AZ76" r:id="rId226" display="http://repositorio.tlalpan.gob.mx:8080/DRMSG/121XXX/NoFiniquitoAlcaldia.pdf"/>
    <hyperlink ref="AX79" r:id="rId227" display="http://repositorio.tlalpan.gob.mx:8080/DRMSG/121XXX/NoAvancesFinancierosAlcaldia.pdf"/>
    <hyperlink ref="AY79" r:id="rId228" display="http://repositorio.tlalpan.gob.mx:8080/DRMSG/121XXX/NoActasdeRecepcionAlcaldia.pdf"/>
    <hyperlink ref="AZ79" r:id="rId229" display="http://repositorio.tlalpan.gob.mx:8080/DRMSG/121XXX/NoFiniquitoAlcaldia.pdf"/>
    <hyperlink ref="AX82" r:id="rId230" display="http://repositorio.tlalpan.gob.mx:8080/DRMSG/121XXX/NoAvancesFinancierosAlcaldia.pdf"/>
    <hyperlink ref="AY82" r:id="rId231" display="http://repositorio.tlalpan.gob.mx:8080/DRMSG/121XXX/NoActasdeRecepcionAlcaldia.pdf"/>
    <hyperlink ref="AZ82" r:id="rId232" display="http://repositorio.tlalpan.gob.mx:8080/DRMSG/121XXX/NoFiniquitoAlcaldia.pdf"/>
    <hyperlink ref="AX85" r:id="rId233" display="http://repositorio.tlalpan.gob.mx:8080/DRMSG/121XXX/NoAvancesFinancierosAlcaldia.pdf"/>
    <hyperlink ref="AY85" r:id="rId234" display="http://repositorio.tlalpan.gob.mx:8080/DRMSG/121XXX/NoActasdeRecepcionAlcaldia.pdf"/>
    <hyperlink ref="AZ85" r:id="rId235" display="http://repositorio.tlalpan.gob.mx:8080/DRMSG/121XXX/NoFiniquitoAlcaldia.pdf"/>
    <hyperlink ref="AX89" r:id="rId236" display="http://repositorio.tlalpan.gob.mx:8080/DRMSG/121XXX/NoAvancesFinancierosAlcaldia.pdf"/>
    <hyperlink ref="AY89" r:id="rId237" display="http://repositorio.tlalpan.gob.mx:8080/DRMSG/121XXX/NoActasdeRecepcionAlcaldia.pdf"/>
    <hyperlink ref="AZ89" r:id="rId238" display="http://repositorio.tlalpan.gob.mx:8080/DRMSG/121XXX/NoFiniquitoAlcaldia.pdf"/>
    <hyperlink ref="AX92" r:id="rId239" display="http://repositorio.tlalpan.gob.mx:8080/DRMSG/121XXX/NoAvancesFinancierosAlcaldia.pdf"/>
    <hyperlink ref="AY92" r:id="rId240" display="http://repositorio.tlalpan.gob.mx:8080/DRMSG/121XXX/NoActasdeRecepcionAlcaldia.pdf"/>
    <hyperlink ref="AZ92" r:id="rId241" display="http://repositorio.tlalpan.gob.mx:8080/DRMSG/121XXX/NoFiniquitoAlcaldia.pdf"/>
    <hyperlink ref="AX95" r:id="rId242" display="http://repositorio.tlalpan.gob.mx:8080/DRMSG/121XXX/NoAvancesFinancierosAlcaldia.pdf"/>
    <hyperlink ref="AY95" r:id="rId243" display="http://repositorio.tlalpan.gob.mx:8080/DRMSG/121XXX/NoActasdeRecepcionAlcaldia.pdf"/>
    <hyperlink ref="AZ95" r:id="rId244" display="http://repositorio.tlalpan.gob.mx:8080/DRMSG/121XXX/NoFiniquitoAlcaldia.pdf"/>
    <hyperlink ref="AX99" r:id="rId245" display="http://repositorio.tlalpan.gob.mx:8080/DRMSG/121XXX/NoAvancesFinancierosAlcaldia.pdf"/>
    <hyperlink ref="AY99" r:id="rId246" display="http://repositorio.tlalpan.gob.mx:8080/DRMSG/121XXX/NoActasdeRecepcionAlcaldia.pdf"/>
    <hyperlink ref="AZ99" r:id="rId247" display="http://repositorio.tlalpan.gob.mx:8080/DRMSG/121XXX/NoFiniquitoAlcaldia.pdf"/>
    <hyperlink ref="AX102" r:id="rId248" display="http://repositorio.tlalpan.gob.mx:8080/DRMSG/121XXX/NoAvancesFinancierosAlcaldia.pdf"/>
    <hyperlink ref="AY102" r:id="rId249" display="http://repositorio.tlalpan.gob.mx:8080/DRMSG/121XXX/NoActasdeRecepcionAlcaldia.pdf"/>
    <hyperlink ref="AZ102" r:id="rId250" display="http://repositorio.tlalpan.gob.mx:8080/DRMSG/121XXX/NoFiniquitoAlcaldia.pdf"/>
    <hyperlink ref="AX105" r:id="rId251" display="http://repositorio.tlalpan.gob.mx:8080/DRMSG/121XXX/NoAvancesFinancierosAlcaldia.pdf"/>
    <hyperlink ref="AY105" r:id="rId252" display="http://repositorio.tlalpan.gob.mx:8080/DRMSG/121XXX/NoActasdeRecepcionAlcaldia.pdf"/>
    <hyperlink ref="AZ105" r:id="rId253" display="http://repositorio.tlalpan.gob.mx:8080/DRMSG/121XXX/NoFiniquitoAlcaldia.pdf"/>
    <hyperlink ref="AX108" r:id="rId254" display="http://repositorio.tlalpan.gob.mx:8080/DRMSG/121XXX/NoAvancesFinancierosAlcaldia.pdf"/>
    <hyperlink ref="AY108" r:id="rId255" display="http://repositorio.tlalpan.gob.mx:8080/DRMSG/121XXX/NoActasdeRecepcionAlcaldia.pdf"/>
    <hyperlink ref="AZ108" r:id="rId256" display="http://repositorio.tlalpan.gob.mx:8080/DRMSG/121XXX/NoFiniquitoAlcaldia.pdf"/>
    <hyperlink ref="AX111" r:id="rId257" display="http://repositorio.tlalpan.gob.mx:8080/DRMSG/121XXX/NoAvancesFinancierosAlcaldia.pdf"/>
    <hyperlink ref="AY111" r:id="rId258" display="http://repositorio.tlalpan.gob.mx:8080/DRMSG/121XXX/NoActasdeRecepcionAlcaldia.pdf"/>
    <hyperlink ref="AZ111" r:id="rId259" display="http://repositorio.tlalpan.gob.mx:8080/DRMSG/121XXX/NoFiniquitoAlcaldia.pdf"/>
    <hyperlink ref="AX114" r:id="rId260" display="http://repositorio.tlalpan.gob.mx:8080/DRMSG/121XXX/NoAvancesFinancierosAlcaldia.pdf"/>
    <hyperlink ref="AY114" r:id="rId261" display="http://repositorio.tlalpan.gob.mx:8080/DRMSG/121XXX/NoActasdeRecepcionAlcaldia.pdf"/>
    <hyperlink ref="AZ114" r:id="rId262" display="http://repositorio.tlalpan.gob.mx:8080/DRMSG/121XXX/NoFiniquitoAlcaldia.pdf"/>
    <hyperlink ref="H50" r:id="rId263" display="http://repositorio.tlalpan.gob.mx:8080/DRMSG/121XXX/2018/Autorizaciones/Autorizacion191ADQ.pdf"/>
    <hyperlink ref="H105" r:id="rId264" display="http://repositorio.tlalpan.gob.mx:8080/DRMSG/121XXX/2018/Autorizaciones/Autorizacion210ADQ.pdf"/>
    <hyperlink ref="AI10" r:id="rId265" display="http://repositorio.tlalpan.gob.mx:8080/DRMSG/121XXX/2018/Contratos/AT-2018-175ADQ.pdf"/>
    <hyperlink ref="AI21" r:id="rId266" display="http://repositorio.tlalpan.gob.mx:8080/DRMSG/121XXX/2018/Contratos/AT-2018-180ADQ.pdf"/>
    <hyperlink ref="AI27" r:id="rId267" display="http://repositorio.tlalpan.gob.mx:8080/DRMSG/121XXX/2018/Contratos/AT-2018-183ADQ.pdf"/>
    <hyperlink ref="AI33" r:id="rId268" display="http://repositorio.tlalpan.gob.mx:8080/DRMSG/121XXX/2018/Contratos/AT-2018-185ADQ.pdf"/>
    <hyperlink ref="AI37" r:id="rId269" display="http://repositorio.tlalpan.gob.mx:8080/DRMSG/121XXX/2018/Contratos/AT-2018-186ADQ.pdf"/>
    <hyperlink ref="AI40" r:id="rId270" display="http://repositorio.tlalpan.gob.mx:8080/DRMSG/121XXX/2018/Contratos/AT-2018-188ADQ.pdf"/>
    <hyperlink ref="AI46" r:id="rId271" display="http://repositorio.tlalpan.gob.mx:8080/DRMSG/121XXX/2018/Contratos/AT-2018-190ADQ.pdf"/>
    <hyperlink ref="AI50" r:id="rId272" display="http://repositorio.tlalpan.gob.mx:8080/DRMSG/121XXX/2018/Contratos/AT-2018-191ADQ.pdf"/>
    <hyperlink ref="AI53" r:id="rId273" display="http://repositorio.tlalpan.gob.mx:8080/DRMSG/121XXX/2018/Contratos/AT-2018-192ADQ.pdf"/>
    <hyperlink ref="AI65" r:id="rId274" display="http://repositorio.tlalpan.gob.mx:8080/DRMSG/121XXX/2018/Contratos/AT-2018-196ADQ.pdf"/>
    <hyperlink ref="AI79" r:id="rId275" display="http://repositorio.tlalpan.gob.mx:8080/DRMSG/121XXX/2018/Contratos/AT-2018-200ADQ.pdf"/>
    <hyperlink ref="AI88" r:id="rId276" display="http://repositorio.tlalpan.gob.mx:8080/DRMSG/121XXX/2018/Contratos/AT-2018-203ADQ.pdf"/>
    <hyperlink ref="AI92" r:id="rId277" display="http://repositorio.tlalpan.gob.mx:8080/DRMSG/121XXX/2018/Contratos/AT-2018-205ADQ.pdf"/>
    <hyperlink ref="AI105" r:id="rId278" display="http://repositorio.tlalpan.gob.mx:8080/DRMSG/121XXX/2018/Contratos/AT-2018-210ADQ.pdf"/>
    <hyperlink ref="AI7" r:id="rId279" display="http://repositorio.tlalpan.gob.mx:8080/DRMSG/121XXX/2018/Contratos/AT-2018-174ADQ.pdf"/>
    <hyperlink ref="AI13" r:id="rId280" display="http://repositorio.tlalpan.gob.mx:8080/DRMSG/121XXX/2018/Contratos/AT-2018-176ADQ.pdf"/>
    <hyperlink ref="AI16" r:id="rId281" display="http://repositorio.tlalpan.gob.mx:8080/DRMSG/121XXX/2018/Contratos/AT-2018-177ADQ.pdf"/>
    <hyperlink ref="AI30" r:id="rId282" display="http://repositorio.tlalpan.gob.mx:8080/DRMSG/121XXX/2018/Contratos/AT-2018-184ADQ.pdf"/>
    <hyperlink ref="AI70" r:id="rId283" display="http://repositorio.tlalpan.gob.mx:8080/DRMSG/121XXX/2018/Contratos/AT-2018-197ADQ.pdf"/>
    <hyperlink ref="AI73" r:id="rId284" display="http://repositorio.tlalpan.gob.mx:8080/DRMSG/121XXX/2018/Contratos/AT-2018-199ADQ.pdf"/>
    <hyperlink ref="AI82" r:id="rId285" display="http://repositorio.tlalpan.gob.mx:8080/DRMSG/121XXX/2018/Contratos/AT-2018-201ADQ.pdf"/>
    <hyperlink ref="AI85" r:id="rId286" display="http://repositorio.tlalpan.gob.mx:8080/DRMSG/121XXX/2018/Contratos/AT-2018-202ADQ.pdf"/>
    <hyperlink ref="AI95" r:id="rId287" display="http://repositorio.tlalpan.gob.mx:8080/DRMSG/121XXX/2018/Contratos/AT-2018-207ADQ.pdf"/>
    <hyperlink ref="AI102" r:id="rId288" display="http://repositorio.tlalpan.gob.mx:8080/DRMSG/121XXX/2018/Contratos/AT-2018-209ADQ.pdf"/>
    <hyperlink ref="H108" r:id="rId289" display="http://repositorio.tlalpan.gob.mx:8080/DRMSG/121XXX/2018/Autorizaciones/Autorizacion211ADQ.pdf"/>
    <hyperlink ref="AI108" r:id="rId290" display="http://repositorio.tlalpan.gob.mx:8080/DRMSG/121XXX/2018/Contratos/AT-2018-211ADQ.pdf"/>
    <hyperlink ref="AI56" r:id="rId291" display="http://repositorio.tlalpan.gob.mx:8080/DRMSG/121XXX/2018/Contratos/AT-2018-193ADQ.pdf"/>
    <hyperlink ref="AI89" r:id="rId292" display="http://repositorio.tlalpan.gob.mx:8080/DRMSG/121XXX/2018/Contratos/AT-2018-204ADQ.pdf"/>
    <hyperlink ref="AI99" r:id="rId293" display="http://repositorio.tlalpan.gob.mx:8080/DRMSG/121XXX/2018/Contratos/AT-2018-208ADQ.pdf"/>
    <hyperlink ref="AI111" r:id="rId294" display="http://repositorio.tlalpan.gob.mx:8080/DRMSG/121XXX/2018/Contratos/AT-2018-212ADQ.pdf"/>
    <hyperlink ref="AW117" r:id="rId295" display="http://repositorio.tlalpan.gob.mx:8080/DRMSG/121XXX/NoAvancesFisicosAlcaldia.pdf"/>
    <hyperlink ref="AX117" r:id="rId296" display="http://repositorio.tlalpan.gob.mx:8080/DRMSG/121XXX/NoAvancesFinancierosAlcaldia.pdf"/>
    <hyperlink ref="AY117" r:id="rId297" display="http://repositorio.tlalpan.gob.mx:8080/DRMSG/121XXX/NoActasdeRecepcionAlcaldia.pdf"/>
    <hyperlink ref="AZ117" r:id="rId298" display="http://repositorio.tlalpan.gob.mx:8080/DRMSG/121XXX/NoFiniquitoAlcaldia.pdf"/>
    <hyperlink ref="AW123" r:id="rId299" display="http://repositorio.tlalpan.gob.mx:8080/DRMSG/121XXX/NoAvancesFisicosAlcaldia.pdf"/>
    <hyperlink ref="AX123" r:id="rId300" display="http://repositorio.tlalpan.gob.mx:8080/DRMSG/121XXX/NoAvancesFinancierosAlcaldia.pdf"/>
    <hyperlink ref="AY123" r:id="rId301" display="http://repositorio.tlalpan.gob.mx:8080/DRMSG/121XXX/NoActasdeRecepcionAlcaldia.pdf"/>
    <hyperlink ref="AZ123" r:id="rId302" display="http://repositorio.tlalpan.gob.mx:8080/DRMSG/121XXX/NoFiniquitoAlcaldia.pdf"/>
    <hyperlink ref="AU117" r:id="rId303" display="http://repositorio.tlalpan.gob.mx:8080/DRMSG/121XXX/SinConvenioModificatorioAlcaldia.pdf"/>
    <hyperlink ref="AU123" r:id="rId304" display="http://repositorio.tlalpan.gob.mx:8080/DRMSG/121XXX/SinConvenioModificatorioAlcaldia.pdf"/>
    <hyperlink ref="AN117" r:id="rId305" display="http://repositorio.tlalpan.gob.mx:8080/DRMSG/121XXX/NoEstudioAmbientalAlcaldia.pdf"/>
    <hyperlink ref="AN123" r:id="rId306" display="http://repositorio.tlalpan.gob.mx:8080/DRMSG/121XXX/NoEstudioAmbientalAlcaldia.pdf"/>
    <hyperlink ref="AJ117" r:id="rId307" display="http://repositorio.tlalpan.gob.mx:8080/DRMSG/121XXX/NOCOMUNICADOAlcaldia.pdf"/>
    <hyperlink ref="AJ123" r:id="rId308" display="http://repositorio.tlalpan.gob.mx:8080/DRMSG/121XXX/NOCOMUNICADOAlcaldia.pdf"/>
    <hyperlink ref="AI43" r:id="rId309" display="http://repositorio.tlalpan.gob.mx:8080/DRMSG/121XXX/2018/Contratos/AT-2018-189ADQ.pdf"/>
    <hyperlink ref="AJ120" r:id="rId310" display="http://repositorio.tlalpan.gob.mx:8080/DRMSG/121XXX/NOCOMUNICADOAlcaldia.pdf"/>
    <hyperlink ref="AN120" r:id="rId311" display="http://repositorio.tlalpan.gob.mx:8080/DRMSG/121XXX/NoEstudioAmbientalAlcaldia.pdf"/>
    <hyperlink ref="AU120" r:id="rId312" display="http://repositorio.tlalpan.gob.mx:8080/DRMSG/121XXX/SinConvenioModificatorioAlcaldia.pdf"/>
    <hyperlink ref="AW120" r:id="rId313" display="http://repositorio.tlalpan.gob.mx:8080/DRMSG/121XXX/NoAvancesFisicosAlcaldia.pdf"/>
    <hyperlink ref="AX120" r:id="rId314" display="http://repositorio.tlalpan.gob.mx:8080/DRMSG/121XXX/NoAvancesFinancierosAlcaldia.pdf"/>
    <hyperlink ref="AY120" r:id="rId315" display="http://repositorio.tlalpan.gob.mx:8080/DRMSG/121XXX/NoActasdeRecepcionAlcaldia.pdf"/>
    <hyperlink ref="AZ120" r:id="rId316" display="http://repositorio.tlalpan.gob.mx:8080/DRMSG/121XXX/NoFiniquitoAlcaldia.pdf"/>
    <hyperlink ref="H120" r:id="rId317" display="http://repositorio.tlalpan.gob.mx:8080/DRMSG/121XXX/2018/Autorizaciones/Autorizacion216ADQ.pdf"/>
    <hyperlink ref="H123" r:id="rId318" display="http://repositorio.tlalpan.gob.mx:8080/DRMSG/121XXX/2018/Autorizaciones/Autorizacion217ADQ.pdf"/>
    <hyperlink ref="AI120" r:id="rId319" display="http://repositorio.tlalpan.gob.mx:8080/DRMSG/121XXX/2018/Contratos/AT-2018-216ADQ.pdf"/>
    <hyperlink ref="AI123" r:id="rId320" display="http://repositorio.tlalpan.gob.mx:8080/DRMSG/121XXX/2018/Contratos/AT-2018-217ADQ.pdf"/>
    <hyperlink ref="AI24" r:id="rId321" display="http://repositorio.tlalpan.gob.mx:8080/DRMSG/121XXX/2018/Contratos/AT-2018-182ADQ.pdf"/>
    <hyperlink ref="H117" r:id="rId322" display="http://repositorio.tlalpan.gob.mx:8080/DRMSG/121XXX/2018/Autorizaciones/Autorizacion215ADQ.pdf"/>
    <hyperlink ref="AI117" r:id="rId323" display="http://repositorio.tlalpan.gob.mx:8080/DRMSG/121XXX/2018/Contratos/AT-2018-215ADQ.pdf"/>
    <hyperlink ref="AI62" r:id="rId324" display="http://repositorio.tlalpan.gob.mx:8080/DRMSG/121XXX/2018/Contratos/AT-2018-194ADQ.pdf"/>
    <hyperlink ref="AI114" r:id="rId325" display="http://repositorio.tlalpan.gob.mx:8080/DRMSG/121XXX/2018/Contratos/AT-2018-213ADQ.pdf"/>
  </hyperlinks>
  <printOptions/>
  <pageMargins left="0.7" right="0.7" top="0.75" bottom="0.75" header="0.3" footer="0.3"/>
  <pageSetup horizontalDpi="600" verticalDpi="600" orientation="portrait" paperSize="9" r:id="rId327"/>
  <drawing r:id="rId3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OIP</dc:creator>
  <cp:keywords/>
  <dc:description/>
  <cp:lastModifiedBy>OIP</cp:lastModifiedBy>
  <dcterms:created xsi:type="dcterms:W3CDTF">2018-11-08T18:01:30Z</dcterms:created>
  <dcterms:modified xsi:type="dcterms:W3CDTF">2019-03-04T22:21:25Z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