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
    </mc:Choice>
  </mc:AlternateContent>
  <bookViews>
    <workbookView xWindow="0" yWindow="0" windowWidth="28800" windowHeight="13425"/>
  </bookViews>
  <sheets>
    <sheet name="Carátula" sheetId="2" r:id="rId1"/>
    <sheet name="Hoja1" sheetId="3" r:id="rId2"/>
  </sheets>
  <definedNames>
    <definedName name="_xlnm.Print_Area" localSheetId="0">Carátula!$B$1:$R$28</definedName>
    <definedName name="_xlnm.Print_Titles" localSheetId="0">Carátula!$5:$10</definedName>
  </definedNames>
  <calcPr calcId="152511"/>
</workbook>
</file>

<file path=xl/calcChain.xml><?xml version="1.0" encoding="utf-8"?>
<calcChain xmlns="http://schemas.openxmlformats.org/spreadsheetml/2006/main">
  <c r="L22" i="2" l="1"/>
  <c r="L19" i="2"/>
  <c r="L20" i="2"/>
  <c r="L18" i="2"/>
  <c r="I7" i="3" l="1"/>
  <c r="D11" i="3"/>
  <c r="G10" i="3"/>
  <c r="E6" i="3"/>
  <c r="E10" i="3" s="1"/>
  <c r="G11" i="3" s="1"/>
  <c r="E5" i="3"/>
  <c r="E4" i="3"/>
  <c r="E3" i="3"/>
</calcChain>
</file>

<file path=xl/sharedStrings.xml><?xml version="1.0" encoding="utf-8"?>
<sst xmlns="http://schemas.openxmlformats.org/spreadsheetml/2006/main" count="147" uniqueCount="120">
  <si>
    <t>DATOS DEL PROGRAMA</t>
  </si>
  <si>
    <t>Programa presupuestario</t>
  </si>
  <si>
    <t>Clasificación Funcional</t>
  </si>
  <si>
    <t>Finalidad</t>
  </si>
  <si>
    <t>Función</t>
  </si>
  <si>
    <t>Subfunción</t>
  </si>
  <si>
    <t>Actividad Institucional</t>
  </si>
  <si>
    <t>RESULTADOS</t>
  </si>
  <si>
    <t>Método de cálculo</t>
  </si>
  <si>
    <t>Unidad de medida</t>
  </si>
  <si>
    <t>Tipo-Dimensión-Frecuencia</t>
  </si>
  <si>
    <t>Fin</t>
  </si>
  <si>
    <t>Propósito</t>
  </si>
  <si>
    <t>Componente</t>
  </si>
  <si>
    <t>Actividad</t>
  </si>
  <si>
    <t>Unidad Responsable</t>
  </si>
  <si>
    <t>Indicador</t>
  </si>
  <si>
    <t>Numerador</t>
  </si>
  <si>
    <t>Denominador</t>
  </si>
  <si>
    <t>Nombre del Indicador</t>
  </si>
  <si>
    <t>Matriz de Indicadores para Resultados</t>
  </si>
  <si>
    <t>Definición</t>
  </si>
  <si>
    <t>Medios de Verificación</t>
  </si>
  <si>
    <t>Supuestos</t>
  </si>
  <si>
    <t>Meta Anual</t>
  </si>
  <si>
    <t>Nivel</t>
  </si>
  <si>
    <t>Objetivos</t>
  </si>
  <si>
    <t>Alineación Programa de Gobierno 2019- 2024</t>
  </si>
  <si>
    <t>Alineación al Objetivo del Desarrollo Sostenible</t>
  </si>
  <si>
    <t>EJERCICIO FISCAL 2022</t>
  </si>
  <si>
    <t>1 Igualdad de Derechos; 6 derecho a la Igualdad e Inclusión; 3 Personas Adultas Mayores.</t>
  </si>
  <si>
    <t>10 Reducción de las Desigualdades</t>
  </si>
  <si>
    <t>S126 Comunidad Huehueyotl, Apoyo a colectivos de Personas Adultas Mayores.</t>
  </si>
  <si>
    <t>02CD14 Alcaldía Tlalpan</t>
  </si>
  <si>
    <t>02 Desarrollo Social</t>
  </si>
  <si>
    <t>6 Protección Social</t>
  </si>
  <si>
    <t>2 Edad Avanzada</t>
  </si>
  <si>
    <t>017 atención a Grupos Vulnerables</t>
  </si>
  <si>
    <t>Porcentaje</t>
  </si>
  <si>
    <t>Trimestral</t>
  </si>
  <si>
    <t>persona</t>
  </si>
  <si>
    <t>C3-Brindar capacitación a personas facilitadoras en modelo de envejecimiento, mediante formas de organización colectiva y la participación en la cultura de los cuidados</t>
  </si>
  <si>
    <t>acciones</t>
  </si>
  <si>
    <t>Figura</t>
  </si>
  <si>
    <t>Personas</t>
  </si>
  <si>
    <t>Monto Unitario</t>
  </si>
  <si>
    <t>Ministraciones</t>
  </si>
  <si>
    <t>Periodo</t>
  </si>
  <si>
    <t>Total</t>
  </si>
  <si>
    <t>Coordinador</t>
  </si>
  <si>
    <t>Feb a Nov</t>
  </si>
  <si>
    <t>Capacitador</t>
  </si>
  <si>
    <t>Enlace</t>
  </si>
  <si>
    <t>Gestores</t>
  </si>
  <si>
    <t>Colectivos</t>
  </si>
  <si>
    <t>Junio y Octubre</t>
  </si>
  <si>
    <t>Total:</t>
  </si>
  <si>
    <t>Promover la participación y el Desarrollo Social de personas mayores de la población de la Alcaldía de Tlalpan mediante apoyos económicos y actividades ocupacionales</t>
  </si>
  <si>
    <t>Índice de Desarrollo Social en Tlalpan</t>
  </si>
  <si>
    <t>Se utiliza el método de Necesidades Básicas Insatisfechas que forma parte del Método de Medición Integral de la Pobreza (método oficial de pobreza de la Ciudad de México), que permite medir las carencias de una población y caracterizar su pobreza. Los datos obtenidos para el IDS fueron calculados con base al Censo de Población y Vivienda 2020 del Instituto Nacional de Estadística y Geográfica (INEGI).</t>
  </si>
  <si>
    <t>Número Índice de 0 a 1</t>
  </si>
  <si>
    <t>Anual</t>
  </si>
  <si>
    <t>Reporte del Índice de Desarrollo Social emitido por el Evalúa CDMX</t>
  </si>
  <si>
    <t>Es una medida ponderada que resume los nueve indicadores en un solo índice, con información referente a la vivienda, educación, bienes durables, teléfono y celular, internet, seguridad social, atención a la salud, energia y adecuación sanitaria.</t>
  </si>
  <si>
    <t>Las condiciones sociales y económicas son adecuadas para el desarrollo social.</t>
  </si>
  <si>
    <t>Es el resultado de personas de 60 años o más que inciden en la evolución de la pobreza y propiamente en la
reducción de la carencia por acceso a la seguridad social.</t>
  </si>
  <si>
    <t xml:space="preserve">Porcentaje de personas de 60 años o más en situación de pobreza y
que presentan carencia por acceso a la seguridad social.
</t>
  </si>
  <si>
    <t xml:space="preserve">(Número de personas de 60 años o más en situación de pobreza y que
presentan carencia por acceso a la seguridad social) / (Número total de personas de 60 años o
más en Alcadía Tlalpan)] x 100
</t>
  </si>
  <si>
    <t>Informe de Índice de Bienestar Social por EVALúA CDMX</t>
  </si>
  <si>
    <t>Contribuir a que las personas de 60 años o mas de la Alcadía Tlalpan reciban  apoyos económicos y actividades ocupacionales impartidas por facilitadores.</t>
  </si>
  <si>
    <t>Las personas mayores de la Alcaldía Tlalpan tienen interés en participar.</t>
  </si>
  <si>
    <t>Las personas mayores en condición de vulnerabilidad que demandan labores de cuidado soliciten el apoyo</t>
  </si>
  <si>
    <t xml:space="preserve">Padrón de Beneficiarios </t>
  </si>
  <si>
    <t>Informes del programa</t>
  </si>
  <si>
    <t>(Número de capacitaciones brindadas a personas facilitadoras sobre modelo de envejecimiento, mediante formas de organización colectiva y la participación en la cultura de los cuidados/Número de capacitaciones a personas facilitadoras sobre modelo de envejecimiento, mediante formas de organización colectiva y la participación en la cultura de los cuidados programadas)*100</t>
  </si>
  <si>
    <t>Mide el número de capacitaciones brindadas a las personas facilitadoras sobre modelo de envejecimiento respecto al número de capacitaciones programadas</t>
  </si>
  <si>
    <t>Se identifican capacitaciones sobre modelo de envejecimiento impartidas por las instituciones</t>
  </si>
  <si>
    <t>La integración de expedinetes  de las Personas Mayores de la Alcaldía Tlalpan que demannden labores de cuidados y que habieten preferentemente en las zonas de muy bajo y bajo índice de desarrollo social.</t>
  </si>
  <si>
    <t xml:space="preserve">La participación social de las Personas Mayores beneficiarias a traves de los Colectivos </t>
  </si>
  <si>
    <t>Acciones de acompañamiento, asesoría e información de autocuidados para personas mayores</t>
  </si>
  <si>
    <t>C2 A1.-Brindar acciones de acompañamiento, asesoría e información de autocuidados a personas mayores que habiten preferentemente en las zonas de bajo y muy bajo índice de desarrollo social.</t>
  </si>
  <si>
    <t>(Número de acciones de acompañamiento, asesoría e información a personas mayores de zonas de bajo y muy bajo índice de desarrollo social, realizadas/Acciones de acompañamiento, asesoría e información a personas adultas mayores de zonas de bajo y muy bajo índice de desarrollo social, programadas)*100</t>
  </si>
  <si>
    <t>La solicitud de acciones de acompañamiento, asesorías e información de autocuidados de Personas Mayores</t>
  </si>
  <si>
    <t>Mide el número  capacitaciones  a Colectivos de Personas Mayores realizados respecto al numero de capacitaciones a  Colectivos programadas.</t>
  </si>
  <si>
    <t>Número de capacitaciones a Colectivos de personas adultas mayores realizadas por parte de las personas facilitadoras/Número de capacitaciones  a Colectivos de  personas adultas mayores  por parte de los facilitadores de servicios programadas*100</t>
  </si>
  <si>
    <t>C3 A1.- Proporcionar apoyos economicos a personas facilitadoras de servicios que  reciben  capacitación en modelo de envejecimiento.</t>
  </si>
  <si>
    <t>Apoyos económicos a Facilitadores de Servicios que reciben capacitción en modelo de envejecimiento</t>
  </si>
  <si>
    <t>Mide  el número de  expedientes de Personas Mayores de la Alcaldía Tlalpan en condiciones de vulnerabilidad que demanden labores de cuidados, que habiten en zonas preferentemente de las zonas de bajo y muy bajo índice de desarrollo social integrados  respecto  al numero de expedientes programados a integrar.</t>
  </si>
  <si>
    <t xml:space="preserve">Las capacitaciones realizadas a Colectivos de Personas Mayores por parte de los facilitadores de Servicios </t>
  </si>
  <si>
    <t>Mide los apoyos económicos entregados a facilitadores de servicios que reciben capacitación en modelo de  envejecimiento respecto de los apoyos económicos a facilitadores de servicios programados.</t>
  </si>
  <si>
    <t>Número de  apoyos económicos entregados a Personas facilitadoras que recibireron capacitación en modelo de envejecimiento/Numero de  apoyos a Personas facilitadoras programadas*100</t>
  </si>
  <si>
    <t>Padron de Beneficiarios Facilitadores</t>
  </si>
  <si>
    <t>Los apoyos economicos entregados a los faclitadores de servicios que reciben capacitación en modelo de envejecimiento</t>
  </si>
  <si>
    <t>C3 A2.- Gestionar la capacitación de las personas facilitadoras de servicios en modelo de envejecimiento.</t>
  </si>
  <si>
    <t>Mide las capacitaciones  realizadas a los facilitadores de seervicios en modelo de envejecimiento respecto de las capacitaciones a los facilitadores de servicios programadas</t>
  </si>
  <si>
    <t>Número de capacitación a personas facilitadoras en modelo de envejecimiento realizadas/Número de capacitación a personas facilitadoras en modelo de envejecimientoprogramadas.</t>
  </si>
  <si>
    <t>Capacitación a 13 personas facilitadoras de servicios</t>
  </si>
  <si>
    <t>Acompañamiento y asesorías sobre autocuidado y cuidado de personas mayores</t>
  </si>
  <si>
    <t>Apoyos económicos a personas mayores</t>
  </si>
  <si>
    <t>Informe del Programa</t>
  </si>
  <si>
    <t>Las capacitaciones realizadas a las pesronas facilitadores de servicios en modelo de envejecimiento</t>
  </si>
  <si>
    <t>Capacitaciones a personas facilitadoras de servicios en modelo de envejecimiento</t>
  </si>
  <si>
    <t>Informes del Programa</t>
  </si>
  <si>
    <t xml:space="preserve">C1 A2.- Participar activamente en un colectivo de personas Mayores </t>
  </si>
  <si>
    <t>Participación activa como integrante de un colectivo</t>
  </si>
  <si>
    <t>C2 A2.- Brindar capacitaciones a70 Colectivos de Personas Mayores por parte de facilitadores de Servicios</t>
  </si>
  <si>
    <t>Capacitaciones a 70 Colectivos de Personas Mayores  por parte de los facilitadores de Servicios</t>
  </si>
  <si>
    <t>C1-Brindar apoyos económicos a personas mayores que esten en condiciones de vulnerabilidad que demanden cuidados, que habiten preferentemente en zonas de bajo y muy bajo índice de desarrollo social.</t>
  </si>
  <si>
    <t>Mide los apoyos económicos entregados a personas  mayores, que vivan condiciones de vulnerabilidad que demanden labores de cuidado, que habiten preferentmente en zonas de bajo y muy bajo índice dedesarrollo social respecto al número de apoyos económicos programados</t>
  </si>
  <si>
    <t>(Número de apoyos económicos entregados a personas mayores en condiciones de vulnerabilidad que demanden labores de cuidados /Apoyos económicos a personas mayores en condiciones de vulnerabilidad que demanden labores de cuidados programados)*100</t>
  </si>
  <si>
    <t>C2-Brindar acompañamiento, asesorias e información sobre autocuidado y cuidado a personas  mayores y sus familias, a traves de personas facilitadoras.</t>
  </si>
  <si>
    <t>Mide el número de acompañamientos, asesorías e información sobre autocuidado y cuidado brindadas a personas mayores respecto a el número programado de acompañamientos, asesorías e información sobre autocuidado y cuidado.</t>
  </si>
  <si>
    <t>(Números de acompañamientos, asesorías e información sobre autocuidado y cuidado brindadas a personas  mayores/Acompañamientos, asesorías e información sobre autocuidado y cuidado programadas para personas mayores) * 100</t>
  </si>
  <si>
    <t>Integración de expedientes  personas  mayores de la Alcaldía Tlalpan beneficidadas  que demandan labores de cuidados</t>
  </si>
  <si>
    <t>Asistencia de personas  mayores a actividades de acompañamiento, asesorías e información.</t>
  </si>
  <si>
    <t>C1 A1.-Integrar expedientes de las personas  mayores en condiciones de vulnerabilidad que demandan labores de cuidados y habitan preferentemente en zonas de bajo y muy bajo índice de desarrollo social.</t>
  </si>
  <si>
    <t>Número de expedientes de personas  mayores en condiciones de vulnerabilidad que demanden labores de cuidados, que habiten preferentemente en las zonas de bajo y muy bajo índice de desarrollo social, integrados/Número de expedientes de  personas mayores en condiciones de vulnerabilidad que demanden labores de cuidados programados*100</t>
  </si>
  <si>
    <t xml:space="preserve">Mide el número  de personas  beneficiarias que se encuentran integrados a un colectivo respecto de el número de personas mayores que participan en un colectivo.  </t>
  </si>
  <si>
    <t>(Número de personas  mayores beneficiadas de colectivos /Numero de personas mayores beneficiadas programadas. *100</t>
  </si>
  <si>
    <t>Mide el número de acciones de acompañamiento, asesoría e información a personas  mayores de zonas de bajo y muy bajo índice de desarrollo social respecto a las acciones de acompañamiento, asesoría e información a personas mayores programadas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</si>
</sst>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64" formatCode="0.0%"/>
  </numFmts>
  <fonts count="34">
    <font>
      <sz val="10"/>
      <name val="Soberana Sans"/>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Gotham Rounded Light"/>
      <family val="3"/>
    </font>
    <font>
      <sz val="16"/>
      <color indexed="9"/>
      <name val="Gotham Rounded Light"/>
      <family val="3"/>
    </font>
    <font>
      <b/>
      <sz val="11"/>
      <color indexed="8"/>
      <name val="Gotham Rounded Light"/>
      <family val="3"/>
    </font>
    <font>
      <b/>
      <sz val="11"/>
      <name val="Gotham Rounded Light"/>
      <family val="3"/>
    </font>
    <font>
      <b/>
      <sz val="14"/>
      <color theme="0"/>
      <name val="Gotham Rounded Light"/>
      <family val="3"/>
    </font>
    <font>
      <b/>
      <sz val="14"/>
      <color theme="0" tint="-0.499984740745262"/>
      <name val="Gotham Rounded Light"/>
      <family val="3"/>
    </font>
    <font>
      <b/>
      <sz val="11"/>
      <color theme="0" tint="-0.499984740745262"/>
      <name val="Gotham Rounded Light"/>
      <family val="3"/>
    </font>
    <font>
      <sz val="11"/>
      <color theme="0" tint="-0.499984740745262"/>
      <name val="Gotham Rounded Light"/>
      <family val="3"/>
    </font>
    <font>
      <sz val="10"/>
      <color theme="0" tint="-0.499984740745262"/>
      <name val="Gotham Rounded Light"/>
      <family val="3"/>
    </font>
    <font>
      <b/>
      <sz val="10"/>
      <color theme="0" tint="-0.499984740745262"/>
      <name val="Gotham Rounded Light"/>
      <family val="3"/>
    </font>
    <font>
      <sz val="11"/>
      <name val="Calibri"/>
      <family val="2"/>
    </font>
    <font>
      <b/>
      <sz val="11"/>
      <name val="Calibri"/>
      <family val="2"/>
    </font>
    <font>
      <sz val="10"/>
      <name val="Soberana Sans"/>
    </font>
    <font>
      <sz val="10"/>
      <name val="Arial"/>
      <family val="2"/>
    </font>
    <font>
      <b/>
      <sz val="10"/>
      <color theme="0" tint="-0.499984740745262"/>
      <name val="Gotham Rounded Light"/>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8D8D8"/>
        <bgColor indexed="64"/>
      </patternFill>
    </fill>
    <fill>
      <patternFill patternType="solid">
        <fgColor theme="0"/>
        <bgColor indexed="64"/>
      </patternFill>
    </fill>
    <fill>
      <patternFill patternType="solid">
        <fgColor rgb="FF9F2241"/>
        <bgColor indexed="64"/>
      </patternFill>
    </fill>
    <fill>
      <patternFill patternType="solid">
        <fgColor rgb="FF98989A"/>
        <bgColor indexed="64"/>
      </patternFill>
    </fill>
    <fill>
      <patternFill patternType="solid">
        <fgColor rgb="FFDDD9C3"/>
        <bgColor indexed="64"/>
      </patternFill>
    </fill>
    <fill>
      <patternFill patternType="solid">
        <fgColor rgb="FFFFFF00"/>
        <bgColor indexed="64"/>
      </patternFill>
    </fill>
  </fills>
  <borders count="7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969696"/>
      </top>
      <bottom/>
      <diagonal/>
    </border>
    <border>
      <left/>
      <right/>
      <top/>
      <bottom style="thick">
        <color rgb="FF969696"/>
      </bottom>
      <diagonal/>
    </border>
    <border>
      <left style="medium">
        <color rgb="FF000000"/>
      </left>
      <right style="thin">
        <color rgb="FF000000"/>
      </right>
      <top/>
      <bottom style="thick">
        <color rgb="FF000000"/>
      </bottom>
      <diagonal/>
    </border>
    <border>
      <left/>
      <right/>
      <top style="thin">
        <color rgb="FF000000"/>
      </top>
      <bottom/>
      <diagonal/>
    </border>
    <border>
      <left/>
      <right/>
      <top/>
      <bottom style="thick">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thin">
        <color rgb="FF000000"/>
      </right>
      <top/>
      <bottom style="thick">
        <color rgb="FF333333"/>
      </bottom>
      <diagonal/>
    </border>
    <border>
      <left style="thin">
        <color indexed="64"/>
      </left>
      <right style="thin">
        <color indexed="64"/>
      </right>
      <top style="thin">
        <color indexed="64"/>
      </top>
      <bottom style="thin">
        <color indexed="64"/>
      </bottom>
      <diagonal/>
    </border>
    <border>
      <left style="medium">
        <color rgb="FF636569"/>
      </left>
      <right style="medium">
        <color rgb="FF636569"/>
      </right>
      <top style="medium">
        <color rgb="FF636569"/>
      </top>
      <bottom style="medium">
        <color rgb="FF636569"/>
      </bottom>
      <diagonal/>
    </border>
    <border>
      <left style="thick">
        <color rgb="FF969696"/>
      </left>
      <right/>
      <top style="thick">
        <color rgb="FF969696"/>
      </top>
      <bottom/>
      <diagonal/>
    </border>
    <border>
      <left style="thick">
        <color rgb="FF969696"/>
      </left>
      <right/>
      <top/>
      <bottom style="thick">
        <color rgb="FF969696"/>
      </bottom>
      <diagonal/>
    </border>
    <border>
      <left style="medium">
        <color rgb="FF636569"/>
      </left>
      <right/>
      <top style="medium">
        <color rgb="FF636569"/>
      </top>
      <bottom style="medium">
        <color rgb="FF636569"/>
      </bottom>
      <diagonal/>
    </border>
    <border>
      <left/>
      <right/>
      <top style="medium">
        <color rgb="FF636569"/>
      </top>
      <bottom style="medium">
        <color rgb="FF636569"/>
      </bottom>
      <diagonal/>
    </border>
    <border>
      <left/>
      <right style="medium">
        <color rgb="FF636569"/>
      </right>
      <top style="medium">
        <color rgb="FF636569"/>
      </top>
      <bottom style="medium">
        <color rgb="FF636569"/>
      </bottom>
      <diagonal/>
    </border>
    <border>
      <left style="medium">
        <color rgb="FF000000"/>
      </left>
      <right style="thin">
        <color rgb="FF000000"/>
      </right>
      <top style="thick">
        <color rgb="FF969696"/>
      </top>
      <bottom/>
      <diagonal/>
    </border>
    <border>
      <left style="thin">
        <color rgb="FF000000"/>
      </left>
      <right/>
      <top style="thick">
        <color rgb="FF969696"/>
      </top>
      <bottom/>
      <diagonal/>
    </border>
    <border>
      <left style="thin">
        <color rgb="FF000000"/>
      </left>
      <right/>
      <top/>
      <bottom style="thick">
        <color rgb="FF000000"/>
      </bottom>
      <diagonal/>
    </border>
    <border>
      <left/>
      <right/>
      <top/>
      <bottom style="thin">
        <color indexed="64"/>
      </bottom>
      <diagonal/>
    </border>
    <border>
      <left style="medium">
        <color rgb="FF636569"/>
      </left>
      <right/>
      <top style="medium">
        <color rgb="FF636569"/>
      </top>
      <bottom/>
      <diagonal/>
    </border>
    <border>
      <left/>
      <right/>
      <top style="medium">
        <color rgb="FF636569"/>
      </top>
      <bottom/>
      <diagonal/>
    </border>
    <border>
      <left/>
      <right style="medium">
        <color rgb="FF636569"/>
      </right>
      <top style="medium">
        <color rgb="FF636569"/>
      </top>
      <bottom/>
      <diagonal/>
    </border>
    <border>
      <left/>
      <right style="thin">
        <color indexed="64"/>
      </right>
      <top style="thick">
        <color rgb="FF969696"/>
      </top>
      <bottom/>
      <diagonal/>
    </border>
    <border>
      <left/>
      <right style="thin">
        <color indexed="64"/>
      </right>
      <top/>
      <bottom style="thick">
        <color rgb="FF333333"/>
      </bottom>
      <diagonal/>
    </border>
    <border>
      <left style="thin">
        <color rgb="FF000000"/>
      </left>
      <right style="thin">
        <color indexed="64"/>
      </right>
      <top style="thick">
        <color rgb="FF969696"/>
      </top>
      <bottom/>
      <diagonal/>
    </border>
    <border>
      <left style="thin">
        <color rgb="FF000000"/>
      </left>
      <right style="thin">
        <color indexed="64"/>
      </right>
      <top/>
      <bottom style="thick">
        <color rgb="FF333333"/>
      </bottom>
      <diagonal/>
    </border>
    <border>
      <left style="thin">
        <color indexed="64"/>
      </left>
      <right/>
      <top style="thick">
        <color rgb="FF969696"/>
      </top>
      <bottom/>
      <diagonal/>
    </border>
    <border>
      <left style="thin">
        <color indexed="64"/>
      </left>
      <right/>
      <top/>
      <bottom style="thick">
        <color rgb="FF333333"/>
      </bottom>
      <diagonal/>
    </border>
    <border>
      <left style="thin">
        <color indexed="64"/>
      </left>
      <right style="thin">
        <color indexed="64"/>
      </right>
      <top style="thick">
        <color rgb="FF969696"/>
      </top>
      <bottom/>
      <diagonal/>
    </border>
    <border>
      <left style="thin">
        <color indexed="64"/>
      </left>
      <right style="thin">
        <color indexed="64"/>
      </right>
      <top/>
      <bottom style="thick">
        <color rgb="FF333333"/>
      </bottom>
      <diagonal/>
    </border>
    <border>
      <left style="thin">
        <color indexed="64"/>
      </left>
      <right/>
      <top style="thick">
        <color rgb="FF969696"/>
      </top>
      <bottom style="thin">
        <color indexed="64"/>
      </bottom>
      <diagonal/>
    </border>
    <border>
      <left/>
      <right/>
      <top style="thick">
        <color rgb="FF969696"/>
      </top>
      <bottom style="thin">
        <color indexed="64"/>
      </bottom>
      <diagonal/>
    </border>
    <border>
      <left/>
      <right style="thin">
        <color rgb="FF000000"/>
      </right>
      <top style="thick">
        <color rgb="FF969696"/>
      </top>
      <bottom style="thin">
        <color indexed="64"/>
      </bottom>
      <diagonal/>
    </border>
    <border>
      <left/>
      <right/>
      <top style="thick">
        <color rgb="FF969696"/>
      </top>
      <bottom style="thick">
        <color rgb="FF969696"/>
      </bottom>
      <diagonal/>
    </border>
    <border>
      <left style="medium">
        <color auto="1"/>
      </left>
      <right style="thin">
        <color indexed="64"/>
      </right>
      <top style="thick">
        <color rgb="FF000000"/>
      </top>
      <bottom style="thin">
        <color rgb="FFD8D8D8"/>
      </bottom>
      <diagonal/>
    </border>
    <border>
      <left style="medium">
        <color auto="1"/>
      </left>
      <right style="thin">
        <color indexed="64"/>
      </right>
      <top style="thick">
        <color rgb="FF969696"/>
      </top>
      <bottom style="thin">
        <color rgb="FFD8D8D8"/>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ck">
        <color rgb="FF333333"/>
      </top>
      <bottom style="thin">
        <color rgb="FFD8D8D8"/>
      </bottom>
      <diagonal/>
    </border>
    <border>
      <left style="thin">
        <color indexed="64"/>
      </left>
      <right style="thin">
        <color indexed="64"/>
      </right>
      <top style="thick">
        <color rgb="FF969696"/>
      </top>
      <bottom style="thin">
        <color rgb="FFD8D8D8"/>
      </bottom>
      <diagonal/>
    </border>
    <border>
      <left style="thin">
        <color indexed="64"/>
      </left>
      <right style="thin">
        <color indexed="64"/>
      </right>
      <top/>
      <bottom style="thin">
        <color indexed="64"/>
      </bottom>
      <diagonal/>
    </border>
    <border>
      <left style="thin">
        <color indexed="64"/>
      </left>
      <right/>
      <top style="thick">
        <color rgb="FF333333"/>
      </top>
      <bottom style="thick">
        <color rgb="FF969696"/>
      </bottom>
      <diagonal/>
    </border>
    <border>
      <left/>
      <right style="thin">
        <color indexed="64"/>
      </right>
      <top style="thick">
        <color rgb="FF333333"/>
      </top>
      <bottom style="thick">
        <color rgb="FF969696"/>
      </bottom>
      <diagonal/>
    </border>
    <border>
      <left style="thin">
        <color indexed="64"/>
      </left>
      <right/>
      <top style="thick">
        <color rgb="FF969696"/>
      </top>
      <bottom style="thick">
        <color rgb="FF969696"/>
      </bottom>
      <diagonal/>
    </border>
    <border>
      <left/>
      <right style="thin">
        <color indexed="64"/>
      </right>
      <top style="thick">
        <color rgb="FF969696"/>
      </top>
      <bottom style="thick">
        <color rgb="FF969696"/>
      </bottom>
      <diagonal/>
    </border>
    <border>
      <left/>
      <right style="thin">
        <color indexed="64"/>
      </right>
      <top style="thick">
        <color rgb="FF969696"/>
      </top>
      <bottom style="thin">
        <color indexed="64"/>
      </bottom>
      <diagonal/>
    </border>
    <border>
      <left style="thin">
        <color indexed="64"/>
      </left>
      <right style="thin">
        <color indexed="64"/>
      </right>
      <top style="thick">
        <color rgb="FF969696"/>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636569"/>
      </left>
      <right/>
      <top/>
      <bottom style="medium">
        <color rgb="FF636569"/>
      </bottom>
      <diagonal/>
    </border>
    <border>
      <left/>
      <right style="medium">
        <color rgb="FF636569"/>
      </right>
      <top/>
      <bottom style="medium">
        <color rgb="FF636569"/>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ck">
        <color rgb="FF000000"/>
      </top>
      <bottom style="thick">
        <color rgb="FF969696"/>
      </bottom>
      <diagonal/>
    </border>
    <border>
      <left/>
      <right style="thin">
        <color indexed="64"/>
      </right>
      <top style="thick">
        <color rgb="FF000000"/>
      </top>
      <bottom style="thick">
        <color rgb="FF969696"/>
      </bottom>
      <diagonal/>
    </border>
    <border>
      <left style="thin">
        <color indexed="64"/>
      </left>
      <right style="thin">
        <color indexed="64"/>
      </right>
      <top style="thick">
        <color rgb="FF333333"/>
      </top>
      <bottom/>
      <diagonal/>
    </border>
  </borders>
  <cellStyleXfs count="58">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9" fontId="31" fillId="0" borderId="0" applyFont="0" applyFill="0" applyBorder="0" applyAlignment="0" applyProtection="0"/>
    <xf numFmtId="0" fontId="32" fillId="0" borderId="0"/>
    <xf numFmtId="0" fontId="32"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153">
    <xf numFmtId="0" fontId="0" fillId="0" borderId="0" xfId="0"/>
    <xf numFmtId="0" fontId="19" fillId="0" borderId="0" xfId="0" applyFont="1" applyAlignment="1">
      <alignment vertical="top" wrapText="1"/>
    </xf>
    <xf numFmtId="0" fontId="19" fillId="0" borderId="0" xfId="0" applyNumberFormat="1" applyFont="1" applyFill="1" applyBorder="1" applyAlignment="1" applyProtection="1"/>
    <xf numFmtId="0" fontId="23" fillId="34" borderId="0" xfId="0" applyFont="1" applyFill="1" applyBorder="1" applyAlignment="1">
      <alignment horizontal="center" vertical="center"/>
    </xf>
    <xf numFmtId="0" fontId="25" fillId="0" borderId="20" xfId="0" applyFont="1" applyBorder="1" applyAlignment="1">
      <alignment horizontal="left" vertical="center" wrapText="1"/>
    </xf>
    <xf numFmtId="0" fontId="28" fillId="33" borderId="40" xfId="0" applyFont="1" applyFill="1" applyBorder="1" applyAlignment="1">
      <alignment vertical="center" wrapText="1"/>
    </xf>
    <xf numFmtId="0" fontId="28" fillId="33" borderId="18" xfId="0" applyFont="1" applyFill="1" applyBorder="1" applyAlignment="1">
      <alignment vertical="center" wrapText="1"/>
    </xf>
    <xf numFmtId="0" fontId="28" fillId="0" borderId="45" xfId="0" applyFont="1" applyFill="1" applyBorder="1" applyAlignment="1">
      <alignment vertical="top" wrapText="1"/>
    </xf>
    <xf numFmtId="3" fontId="27" fillId="0" borderId="50" xfId="0" applyNumberFormat="1" applyFont="1" applyBorder="1" applyAlignment="1">
      <alignment horizontal="center" vertical="center" wrapText="1"/>
    </xf>
    <xf numFmtId="0" fontId="28" fillId="0" borderId="46" xfId="0" applyFont="1" applyFill="1" applyBorder="1" applyAlignment="1">
      <alignment vertical="top" wrapText="1"/>
    </xf>
    <xf numFmtId="4" fontId="27" fillId="0" borderId="51" xfId="0" applyNumberFormat="1" applyFont="1" applyBorder="1" applyAlignment="1">
      <alignment horizontal="center" vertical="center" wrapText="1"/>
    </xf>
    <xf numFmtId="0" fontId="27" fillId="0" borderId="19" xfId="0" applyFont="1" applyFill="1" applyBorder="1" applyAlignment="1">
      <alignment horizontal="left" vertical="top" wrapText="1"/>
    </xf>
    <xf numFmtId="4" fontId="27" fillId="0" borderId="19" xfId="0" applyNumberFormat="1" applyFont="1" applyBorder="1" applyAlignment="1">
      <alignment horizontal="center" vertical="center" wrapText="1"/>
    </xf>
    <xf numFmtId="4" fontId="27" fillId="0" borderId="19" xfId="0" applyNumberFormat="1" applyFont="1" applyBorder="1" applyAlignment="1">
      <alignment horizontal="right" vertical="top" wrapText="1"/>
    </xf>
    <xf numFmtId="0" fontId="27" fillId="0" borderId="52" xfId="0" applyFont="1" applyFill="1" applyBorder="1" applyAlignment="1">
      <alignment horizontal="left" vertical="top" wrapText="1"/>
    </xf>
    <xf numFmtId="4" fontId="27" fillId="0" borderId="52" xfId="0" applyNumberFormat="1" applyFont="1" applyBorder="1" applyAlignment="1">
      <alignment horizontal="center" vertical="center" wrapText="1"/>
    </xf>
    <xf numFmtId="0" fontId="28" fillId="0" borderId="47" xfId="0" applyFont="1" applyFill="1" applyBorder="1" applyAlignment="1">
      <alignment horizontal="center" vertical="center" wrapText="1"/>
    </xf>
    <xf numFmtId="0" fontId="27" fillId="0" borderId="52" xfId="0" applyFont="1" applyFill="1" applyBorder="1" applyAlignment="1">
      <alignment horizontal="justify" vertical="top" wrapText="1"/>
    </xf>
    <xf numFmtId="4" fontId="27" fillId="0" borderId="52" xfId="0" applyNumberFormat="1" applyFont="1" applyBorder="1" applyAlignment="1">
      <alignment horizontal="right" vertical="top" wrapText="1"/>
    </xf>
    <xf numFmtId="3" fontId="27" fillId="0" borderId="52" xfId="0" applyNumberFormat="1" applyFont="1" applyBorder="1" applyAlignment="1">
      <alignment horizontal="center" vertical="center" wrapText="1"/>
    </xf>
    <xf numFmtId="3" fontId="27" fillId="0" borderId="19" xfId="0" applyNumberFormat="1" applyFont="1" applyBorder="1" applyAlignment="1">
      <alignment horizontal="center" vertical="center" wrapText="1"/>
    </xf>
    <xf numFmtId="0" fontId="28" fillId="0" borderId="48" xfId="0" applyFont="1" applyFill="1" applyBorder="1" applyAlignment="1">
      <alignment horizontal="center" vertical="center" wrapText="1"/>
    </xf>
    <xf numFmtId="0" fontId="28" fillId="0" borderId="47" xfId="0" applyFont="1" applyFill="1" applyBorder="1" applyAlignment="1">
      <alignment horizontal="center" vertical="center" wrapText="1"/>
    </xf>
    <xf numFmtId="0" fontId="30" fillId="0" borderId="64" xfId="0" applyFont="1" applyBorder="1" applyAlignment="1">
      <alignment horizontal="justify" vertical="center" wrapText="1"/>
    </xf>
    <xf numFmtId="0" fontId="30" fillId="0" borderId="65" xfId="0" applyFont="1" applyBorder="1" applyAlignment="1">
      <alignment horizontal="justify" vertical="center" wrapText="1"/>
    </xf>
    <xf numFmtId="0" fontId="30" fillId="0" borderId="66" xfId="0" applyFont="1" applyBorder="1" applyAlignment="1">
      <alignment horizontal="justify" vertical="center" wrapText="1"/>
    </xf>
    <xf numFmtId="0" fontId="29" fillId="0" borderId="67" xfId="0" applyFont="1" applyBorder="1" applyAlignment="1">
      <alignment horizontal="justify" vertical="center" wrapText="1"/>
    </xf>
    <xf numFmtId="6" fontId="0" fillId="0" borderId="0" xfId="0" applyNumberFormat="1"/>
    <xf numFmtId="6" fontId="29" fillId="0" borderId="67" xfId="0" applyNumberFormat="1" applyFont="1" applyBorder="1" applyAlignment="1">
      <alignment horizontal="justify" vertical="center" wrapText="1"/>
    </xf>
    <xf numFmtId="0" fontId="29" fillId="37" borderId="66" xfId="0" applyFont="1" applyFill="1" applyBorder="1" applyAlignment="1">
      <alignment horizontal="justify" vertical="center" wrapText="1"/>
    </xf>
    <xf numFmtId="0" fontId="29" fillId="37" borderId="67" xfId="0" applyFont="1" applyFill="1" applyBorder="1" applyAlignment="1">
      <alignment horizontal="justify" vertical="center" wrapText="1"/>
    </xf>
    <xf numFmtId="0" fontId="30" fillId="0" borderId="67" xfId="0" applyFont="1" applyBorder="1" applyAlignment="1">
      <alignment horizontal="justify" vertical="center" wrapText="1"/>
    </xf>
    <xf numFmtId="6" fontId="30" fillId="0" borderId="67" xfId="0" applyNumberFormat="1" applyFont="1" applyBorder="1" applyAlignment="1">
      <alignment horizontal="justify" vertical="center" wrapText="1"/>
    </xf>
    <xf numFmtId="0" fontId="29" fillId="0" borderId="0" xfId="0" applyFont="1" applyFill="1" applyBorder="1" applyAlignment="1">
      <alignment horizontal="justify" vertical="center" wrapText="1"/>
    </xf>
    <xf numFmtId="0" fontId="27" fillId="0" borderId="0" xfId="0" applyFont="1" applyAlignment="1">
      <alignment vertical="top" wrapText="1"/>
    </xf>
    <xf numFmtId="0" fontId="19" fillId="0" borderId="0" xfId="0" applyFont="1" applyAlignment="1">
      <alignment horizontal="center" vertical="center" wrapText="1"/>
    </xf>
    <xf numFmtId="4" fontId="27" fillId="0" borderId="70" xfId="0" applyNumberFormat="1" applyFont="1" applyBorder="1" applyAlignment="1">
      <alignment horizontal="right" vertical="top" wrapText="1"/>
    </xf>
    <xf numFmtId="4" fontId="27" fillId="0" borderId="70" xfId="0" applyNumberFormat="1" applyFont="1" applyBorder="1" applyAlignment="1">
      <alignment horizontal="center" vertical="center" wrapText="1"/>
    </xf>
    <xf numFmtId="164" fontId="27" fillId="0" borderId="51" xfId="42" applyNumberFormat="1" applyFont="1" applyBorder="1" applyAlignment="1">
      <alignment horizontal="center" vertical="center" wrapText="1"/>
    </xf>
    <xf numFmtId="0" fontId="27" fillId="0" borderId="19" xfId="0" applyFont="1" applyBorder="1" applyAlignment="1">
      <alignment horizontal="left" vertical="center" wrapText="1"/>
    </xf>
    <xf numFmtId="0" fontId="27" fillId="0" borderId="19" xfId="0" applyFont="1" applyBorder="1" applyAlignment="1">
      <alignment vertical="top" wrapText="1"/>
    </xf>
    <xf numFmtId="9" fontId="27" fillId="0" borderId="58" xfId="42" applyFont="1" applyBorder="1" applyAlignment="1">
      <alignment horizontal="center" vertical="center" wrapText="1"/>
    </xf>
    <xf numFmtId="3" fontId="27" fillId="0" borderId="58" xfId="0" applyNumberFormat="1" applyFont="1" applyBorder="1" applyAlignment="1">
      <alignment horizontal="center" vertical="center" wrapText="1"/>
    </xf>
    <xf numFmtId="9" fontId="27" fillId="0" borderId="19" xfId="42" applyFont="1" applyBorder="1" applyAlignment="1">
      <alignment horizontal="center" vertical="center" wrapText="1"/>
    </xf>
    <xf numFmtId="9" fontId="27" fillId="0" borderId="52" xfId="42" applyFont="1" applyBorder="1" applyAlignment="1">
      <alignment horizontal="center" vertical="center" wrapText="1"/>
    </xf>
    <xf numFmtId="4" fontId="27" fillId="34" borderId="52" xfId="0" applyNumberFormat="1" applyFont="1" applyFill="1" applyBorder="1" applyAlignment="1">
      <alignment horizontal="center" vertical="center" wrapText="1"/>
    </xf>
    <xf numFmtId="0" fontId="19" fillId="0" borderId="0" xfId="0" applyFont="1" applyBorder="1" applyAlignment="1">
      <alignment vertical="top" wrapText="1"/>
    </xf>
    <xf numFmtId="9" fontId="27" fillId="0" borderId="0" xfId="42" applyFont="1" applyBorder="1" applyAlignment="1">
      <alignment horizontal="center" vertical="center" wrapText="1"/>
    </xf>
    <xf numFmtId="0" fontId="20" fillId="35" borderId="0" xfId="0" applyFont="1" applyFill="1" applyAlignment="1">
      <alignment horizontal="center" vertical="center" wrapText="1"/>
    </xf>
    <xf numFmtId="0" fontId="28" fillId="33" borderId="15" xfId="0" applyFont="1" applyFill="1" applyBorder="1" applyAlignment="1">
      <alignment horizontal="center" vertical="center" wrapText="1"/>
    </xf>
    <xf numFmtId="0" fontId="28" fillId="33" borderId="13" xfId="0" applyFont="1" applyFill="1" applyBorder="1" applyAlignment="1">
      <alignment horizontal="center" vertical="center" wrapText="1"/>
    </xf>
    <xf numFmtId="0" fontId="28" fillId="33" borderId="16" xfId="0" applyFont="1" applyFill="1" applyBorder="1" applyAlignment="1">
      <alignment horizontal="center" vertical="center" wrapText="1"/>
    </xf>
    <xf numFmtId="0" fontId="28" fillId="33" borderId="17" xfId="0" applyFont="1" applyFill="1" applyBorder="1" applyAlignment="1">
      <alignment horizontal="center" vertical="center" wrapText="1"/>
    </xf>
    <xf numFmtId="0" fontId="28" fillId="33" borderId="37" xfId="0" applyFont="1" applyFill="1" applyBorder="1" applyAlignment="1">
      <alignment horizontal="center" vertical="center" wrapText="1"/>
    </xf>
    <xf numFmtId="0" fontId="28" fillId="33" borderId="33" xfId="0" applyFont="1" applyFill="1" applyBorder="1" applyAlignment="1">
      <alignment horizontal="center" vertical="center" wrapText="1"/>
    </xf>
    <xf numFmtId="0" fontId="28" fillId="33" borderId="38" xfId="0" applyFont="1" applyFill="1" applyBorder="1" applyAlignment="1">
      <alignment horizontal="center" vertical="center" wrapText="1"/>
    </xf>
    <xf numFmtId="0" fontId="28" fillId="33" borderId="34" xfId="0" applyFont="1" applyFill="1" applyBorder="1" applyAlignment="1">
      <alignment horizontal="center" vertical="center" wrapText="1"/>
    </xf>
    <xf numFmtId="0" fontId="24" fillId="0" borderId="0" xfId="0" applyFont="1" applyAlignment="1">
      <alignment horizontal="center" vertical="center" wrapText="1"/>
    </xf>
    <xf numFmtId="0" fontId="28" fillId="0" borderId="33" xfId="0" applyFont="1" applyFill="1" applyBorder="1" applyAlignment="1">
      <alignment horizontal="center" vertical="center" wrapText="1"/>
    </xf>
    <xf numFmtId="0" fontId="28" fillId="0" borderId="47" xfId="0" applyFont="1" applyFill="1" applyBorder="1" applyAlignment="1">
      <alignment horizontal="center" vertical="center" wrapText="1"/>
    </xf>
    <xf numFmtId="0" fontId="27" fillId="0" borderId="41" xfId="0" applyFont="1" applyFill="1" applyBorder="1" applyAlignment="1">
      <alignment horizontal="justify" vertical="top" wrapText="1"/>
    </xf>
    <xf numFmtId="0" fontId="27" fillId="0" borderId="57" xfId="0" applyFont="1" applyFill="1" applyBorder="1" applyAlignment="1">
      <alignment horizontal="justify" vertical="top" wrapText="1"/>
    </xf>
    <xf numFmtId="0" fontId="27" fillId="0" borderId="41" xfId="0" applyFont="1" applyFill="1" applyBorder="1" applyAlignment="1">
      <alignment horizontal="left" vertical="top" wrapText="1"/>
    </xf>
    <xf numFmtId="0" fontId="27" fillId="0" borderId="57" xfId="0" applyFont="1" applyFill="1" applyBorder="1" applyAlignment="1">
      <alignment horizontal="left" vertical="top" wrapText="1"/>
    </xf>
    <xf numFmtId="0" fontId="27" fillId="0" borderId="68" xfId="0" applyFont="1" applyFill="1" applyBorder="1" applyAlignment="1">
      <alignment horizontal="justify" vertical="top" wrapText="1"/>
    </xf>
    <xf numFmtId="0" fontId="27" fillId="0" borderId="69" xfId="0" applyFont="1" applyFill="1" applyBorder="1" applyAlignment="1">
      <alignment horizontal="justify" vertical="top" wrapText="1"/>
    </xf>
    <xf numFmtId="0" fontId="27" fillId="0" borderId="53" xfId="0" applyFont="1" applyFill="1" applyBorder="1" applyAlignment="1">
      <alignment horizontal="justify" vertical="top" wrapText="1"/>
    </xf>
    <xf numFmtId="0" fontId="27" fillId="0" borderId="54" xfId="0" applyFont="1" applyFill="1" applyBorder="1" applyAlignment="1">
      <alignment horizontal="justify" vertical="top" wrapText="1"/>
    </xf>
    <xf numFmtId="0" fontId="27" fillId="0" borderId="53" xfId="0" applyFont="1" applyBorder="1" applyAlignment="1">
      <alignment horizontal="left" vertical="top" wrapText="1"/>
    </xf>
    <xf numFmtId="0" fontId="27" fillId="0" borderId="54" xfId="0" applyFont="1" applyBorder="1" applyAlignment="1">
      <alignment horizontal="left" vertical="top" wrapText="1"/>
    </xf>
    <xf numFmtId="0" fontId="27" fillId="0" borderId="59" xfId="0" applyFont="1" applyFill="1" applyBorder="1" applyAlignment="1">
      <alignment horizontal="left" vertical="top" wrapText="1"/>
    </xf>
    <xf numFmtId="0" fontId="27" fillId="0" borderId="60" xfId="0" applyFont="1" applyFill="1" applyBorder="1" applyAlignment="1">
      <alignment horizontal="left" vertical="top" wrapText="1"/>
    </xf>
    <xf numFmtId="0" fontId="25" fillId="0" borderId="62" xfId="0" applyFont="1" applyBorder="1" applyAlignment="1">
      <alignment horizontal="center" vertical="center" wrapText="1"/>
    </xf>
    <xf numFmtId="0" fontId="25" fillId="0" borderId="63"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3" fillId="36" borderId="21" xfId="0" applyFont="1" applyFill="1" applyBorder="1" applyAlignment="1">
      <alignment horizontal="center" vertical="center"/>
    </xf>
    <xf numFmtId="0" fontId="23" fillId="36" borderId="10" xfId="0" applyFont="1" applyFill="1" applyBorder="1" applyAlignment="1">
      <alignment horizontal="center" vertical="center"/>
    </xf>
    <xf numFmtId="0" fontId="23" fillId="36" borderId="22" xfId="0" applyFont="1" applyFill="1" applyBorder="1" applyAlignment="1">
      <alignment horizontal="center" vertical="center"/>
    </xf>
    <xf numFmtId="0" fontId="23" fillId="36" borderId="11" xfId="0" applyFont="1" applyFill="1" applyBorder="1" applyAlignment="1">
      <alignment horizontal="center" vertical="center"/>
    </xf>
    <xf numFmtId="0" fontId="27" fillId="0" borderId="55" xfId="0" applyFont="1" applyBorder="1" applyAlignment="1">
      <alignment horizontal="center" vertical="top" wrapText="1"/>
    </xf>
    <xf numFmtId="0" fontId="27" fillId="0" borderId="56" xfId="0" applyFont="1" applyBorder="1" applyAlignment="1">
      <alignment horizontal="center" vertical="top" wrapText="1"/>
    </xf>
    <xf numFmtId="0" fontId="25" fillId="0" borderId="23" xfId="0" applyFont="1" applyBorder="1" applyAlignment="1">
      <alignment horizontal="left" vertical="center" wrapText="1"/>
    </xf>
    <xf numFmtId="0" fontId="25" fillId="0" borderId="24" xfId="0" applyFont="1" applyBorder="1" applyAlignment="1">
      <alignment horizontal="left" vertical="center" wrapText="1"/>
    </xf>
    <xf numFmtId="0" fontId="25" fillId="0" borderId="25" xfId="0" applyFont="1" applyBorder="1" applyAlignment="1">
      <alignment horizontal="left" vertical="center" wrapText="1"/>
    </xf>
    <xf numFmtId="0" fontId="26" fillId="0" borderId="30"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28" fillId="33" borderId="39" xfId="0" applyFont="1" applyFill="1" applyBorder="1" applyAlignment="1">
      <alignment horizontal="center" vertical="center" wrapText="1"/>
    </xf>
    <xf numFmtId="0" fontId="28" fillId="33" borderId="40" xfId="0" applyFont="1" applyFill="1" applyBorder="1" applyAlignment="1">
      <alignment horizontal="center" vertical="center" wrapText="1"/>
    </xf>
    <xf numFmtId="0" fontId="27" fillId="0" borderId="44" xfId="0" applyFont="1" applyBorder="1" applyAlignment="1">
      <alignment horizontal="center" vertical="top" wrapText="1"/>
    </xf>
    <xf numFmtId="0" fontId="24" fillId="0" borderId="20" xfId="0" applyFont="1" applyBorder="1" applyAlignment="1">
      <alignment horizontal="center" vertical="top"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7" fillId="0" borderId="30" xfId="0" applyFont="1" applyBorder="1" applyAlignment="1">
      <alignment horizontal="center" vertical="top" wrapText="1"/>
    </xf>
    <xf numFmtId="0" fontId="27" fillId="0" borderId="31" xfId="0" applyFont="1" applyBorder="1" applyAlignment="1">
      <alignment horizontal="center" vertical="top" wrapText="1"/>
    </xf>
    <xf numFmtId="0" fontId="27" fillId="0" borderId="32" xfId="0" applyFont="1" applyBorder="1" applyAlignment="1">
      <alignment horizontal="center" vertical="top" wrapText="1"/>
    </xf>
    <xf numFmtId="0" fontId="27" fillId="0" borderId="53" xfId="0" applyFont="1" applyBorder="1" applyAlignment="1">
      <alignment horizontal="center" vertical="top" wrapText="1"/>
    </xf>
    <xf numFmtId="0" fontId="27" fillId="0" borderId="54" xfId="0" applyFont="1" applyBorder="1" applyAlignment="1">
      <alignment horizontal="center" vertical="top" wrapText="1"/>
    </xf>
    <xf numFmtId="0" fontId="27" fillId="0" borderId="49" xfId="0" applyFont="1" applyFill="1" applyBorder="1" applyAlignment="1">
      <alignment horizontal="left" vertical="top" wrapText="1"/>
    </xf>
    <xf numFmtId="0" fontId="27" fillId="0" borderId="48" xfId="0" applyFont="1" applyFill="1" applyBorder="1" applyAlignment="1">
      <alignment horizontal="left" vertical="top" wrapText="1"/>
    </xf>
    <xf numFmtId="0" fontId="33" fillId="0" borderId="59" xfId="0" applyFont="1" applyFill="1" applyBorder="1" applyAlignment="1">
      <alignment horizontal="left" vertical="top" wrapText="1"/>
    </xf>
    <xf numFmtId="0" fontId="33" fillId="0" borderId="60" xfId="0" applyFont="1" applyFill="1" applyBorder="1" applyAlignment="1">
      <alignment horizontal="left" vertical="top" wrapText="1"/>
    </xf>
    <xf numFmtId="0" fontId="27" fillId="0" borderId="59" xfId="0" applyFont="1" applyFill="1" applyBorder="1" applyAlignment="1">
      <alignment horizontal="left" vertical="center" wrapText="1"/>
    </xf>
    <xf numFmtId="0" fontId="27" fillId="0" borderId="60" xfId="0" applyFont="1" applyFill="1" applyBorder="1" applyAlignment="1">
      <alignment horizontal="left" vertical="center" wrapText="1"/>
    </xf>
    <xf numFmtId="0" fontId="27" fillId="0" borderId="49" xfId="0" applyFont="1" applyFill="1" applyBorder="1" applyAlignment="1">
      <alignment horizontal="left" vertical="center" wrapText="1"/>
    </xf>
    <xf numFmtId="0" fontId="27" fillId="0" borderId="48" xfId="0" applyFont="1" applyFill="1" applyBorder="1" applyAlignment="1">
      <alignment horizontal="left" vertical="center" wrapText="1"/>
    </xf>
    <xf numFmtId="3" fontId="27" fillId="0" borderId="59" xfId="0" applyNumberFormat="1" applyFont="1" applyFill="1" applyBorder="1" applyAlignment="1">
      <alignment horizontal="left" vertical="top" wrapText="1"/>
    </xf>
    <xf numFmtId="3" fontId="27" fillId="0" borderId="60" xfId="0" applyNumberFormat="1" applyFont="1" applyFill="1" applyBorder="1" applyAlignment="1">
      <alignment horizontal="left" vertical="top" wrapText="1"/>
    </xf>
    <xf numFmtId="0" fontId="27" fillId="0" borderId="49" xfId="0" applyFont="1" applyFill="1" applyBorder="1" applyAlignment="1">
      <alignment horizontal="justify" vertical="top" wrapText="1"/>
    </xf>
    <xf numFmtId="0" fontId="27" fillId="0" borderId="48" xfId="0" applyFont="1" applyFill="1" applyBorder="1" applyAlignment="1">
      <alignment horizontal="justify" vertical="top" wrapText="1"/>
    </xf>
    <xf numFmtId="0" fontId="27" fillId="0" borderId="59" xfId="0" applyFont="1" applyFill="1" applyBorder="1" applyAlignment="1">
      <alignment horizontal="center" vertical="top" wrapText="1"/>
    </xf>
    <xf numFmtId="0" fontId="27" fillId="0" borderId="60" xfId="0" applyFont="1" applyFill="1" applyBorder="1" applyAlignment="1">
      <alignment horizontal="center" vertical="top" wrapText="1"/>
    </xf>
    <xf numFmtId="0" fontId="27" fillId="0" borderId="59" xfId="0" applyFont="1" applyBorder="1" applyAlignment="1">
      <alignment horizontal="center" vertical="top" wrapText="1"/>
    </xf>
    <xf numFmtId="0" fontId="27" fillId="0" borderId="61" xfId="0" applyFont="1" applyBorder="1" applyAlignment="1">
      <alignment horizontal="center" vertical="top" wrapText="1"/>
    </xf>
    <xf numFmtId="4" fontId="27" fillId="0" borderId="29" xfId="0" applyNumberFormat="1" applyFont="1" applyBorder="1" applyAlignment="1">
      <alignment horizontal="left" vertical="top" wrapText="1"/>
    </xf>
    <xf numFmtId="4" fontId="27" fillId="0" borderId="61" xfId="0" applyNumberFormat="1" applyFont="1" applyBorder="1" applyAlignment="1">
      <alignment horizontal="left" vertical="top" wrapText="1"/>
    </xf>
    <xf numFmtId="4" fontId="27" fillId="0" borderId="41" xfId="0" applyNumberFormat="1" applyFont="1" applyFill="1" applyBorder="1" applyAlignment="1">
      <alignment horizontal="left" vertical="top" wrapText="1"/>
    </xf>
    <xf numFmtId="4" fontId="27" fillId="0" borderId="57" xfId="0" applyNumberFormat="1" applyFont="1" applyFill="1" applyBorder="1" applyAlignment="1">
      <alignment horizontal="left" vertical="top" wrapText="1"/>
    </xf>
    <xf numFmtId="4" fontId="27" fillId="0" borderId="49" xfId="0" applyNumberFormat="1" applyFont="1" applyFill="1" applyBorder="1" applyAlignment="1">
      <alignment horizontal="left" vertical="top" wrapText="1"/>
    </xf>
    <xf numFmtId="4" fontId="27" fillId="0" borderId="48" xfId="0" applyNumberFormat="1" applyFont="1" applyFill="1" applyBorder="1" applyAlignment="1">
      <alignment horizontal="left" vertical="top" wrapText="1"/>
    </xf>
    <xf numFmtId="0" fontId="19" fillId="0" borderId="59" xfId="0" applyFont="1" applyFill="1" applyBorder="1" applyAlignment="1">
      <alignment horizontal="center" vertical="top" wrapText="1"/>
    </xf>
    <xf numFmtId="0" fontId="19" fillId="0" borderId="61" xfId="0" applyFont="1" applyFill="1" applyBorder="1" applyAlignment="1">
      <alignment horizontal="center" vertical="top" wrapText="1"/>
    </xf>
    <xf numFmtId="3" fontId="27" fillId="38" borderId="0" xfId="0" applyNumberFormat="1" applyFont="1" applyFill="1" applyBorder="1" applyAlignment="1">
      <alignment horizontal="left" vertical="top" wrapText="1"/>
    </xf>
    <xf numFmtId="3" fontId="27" fillId="0" borderId="61" xfId="0" applyNumberFormat="1" applyFont="1" applyFill="1" applyBorder="1" applyAlignment="1">
      <alignment horizontal="left" vertical="top" wrapText="1"/>
    </xf>
    <xf numFmtId="4" fontId="27" fillId="0" borderId="29" xfId="0" applyNumberFormat="1" applyFont="1" applyFill="1" applyBorder="1" applyAlignment="1">
      <alignment horizontal="left" vertical="top" wrapText="1"/>
    </xf>
    <xf numFmtId="3" fontId="27" fillId="0" borderId="59" xfId="0" applyNumberFormat="1" applyFont="1" applyBorder="1" applyAlignment="1">
      <alignment horizontal="center" vertical="top" wrapText="1"/>
    </xf>
    <xf numFmtId="3" fontId="27" fillId="0" borderId="60" xfId="0" applyNumberFormat="1" applyFont="1" applyBorder="1" applyAlignment="1">
      <alignment horizontal="center" vertical="top"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3" xfId="0" applyFont="1" applyBorder="1" applyAlignment="1">
      <alignment horizontal="left" vertical="center" wrapText="1"/>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0" fontId="28" fillId="33" borderId="26" xfId="0" applyFont="1" applyFill="1" applyBorder="1" applyAlignment="1">
      <alignment horizontal="center" vertical="center" wrapText="1"/>
    </xf>
    <xf numFmtId="0" fontId="28" fillId="33" borderId="12" xfId="0" applyFont="1" applyFill="1" applyBorder="1" applyAlignment="1">
      <alignment horizontal="center" vertical="center" wrapText="1"/>
    </xf>
    <xf numFmtId="0" fontId="28" fillId="33" borderId="27" xfId="0" applyFont="1" applyFill="1" applyBorder="1" applyAlignment="1">
      <alignment horizontal="center" vertical="center" wrapText="1"/>
    </xf>
    <xf numFmtId="0" fontId="28" fillId="33" borderId="10" xfId="0" applyFont="1" applyFill="1" applyBorder="1" applyAlignment="1">
      <alignment horizontal="center" vertical="center" wrapText="1"/>
    </xf>
    <xf numFmtId="0" fontId="28" fillId="33" borderId="28" xfId="0" applyFont="1" applyFill="1" applyBorder="1" applyAlignment="1">
      <alignment horizontal="center" vertical="center" wrapText="1"/>
    </xf>
    <xf numFmtId="0" fontId="28" fillId="33" borderId="14" xfId="0" applyFont="1" applyFill="1" applyBorder="1" applyAlignment="1">
      <alignment horizontal="center" vertical="center" wrapText="1"/>
    </xf>
    <xf numFmtId="0" fontId="28" fillId="33" borderId="41" xfId="0" applyFont="1" applyFill="1" applyBorder="1" applyAlignment="1">
      <alignment horizontal="center" vertical="center" wrapText="1"/>
    </xf>
    <xf numFmtId="0" fontId="28" fillId="33" borderId="42" xfId="0" applyFont="1" applyFill="1" applyBorder="1" applyAlignment="1">
      <alignment horizontal="center" vertical="center" wrapText="1"/>
    </xf>
    <xf numFmtId="0" fontId="28" fillId="33" borderId="43" xfId="0" applyFont="1" applyFill="1" applyBorder="1" applyAlignment="1">
      <alignment horizontal="center" vertical="center" wrapText="1"/>
    </xf>
    <xf numFmtId="0" fontId="28" fillId="33" borderId="35" xfId="0" applyFont="1" applyFill="1" applyBorder="1" applyAlignment="1">
      <alignment horizontal="center" vertical="center" wrapText="1"/>
    </xf>
    <xf numFmtId="0" fontId="28" fillId="33" borderId="36" xfId="0" applyFont="1" applyFill="1" applyBorder="1" applyAlignment="1">
      <alignment horizontal="center" vertical="center" wrapText="1"/>
    </xf>
    <xf numFmtId="4" fontId="27" fillId="0" borderId="41" xfId="0" applyNumberFormat="1" applyFont="1" applyBorder="1" applyAlignment="1">
      <alignment horizontal="left" vertical="top" wrapText="1"/>
    </xf>
    <xf numFmtId="4" fontId="27" fillId="0" borderId="57" xfId="0" applyNumberFormat="1" applyFont="1" applyBorder="1" applyAlignment="1">
      <alignment horizontal="left" vertical="top" wrapText="1"/>
    </xf>
    <xf numFmtId="4" fontId="27" fillId="0" borderId="59" xfId="0" applyNumberFormat="1" applyFont="1" applyBorder="1" applyAlignment="1">
      <alignment horizontal="left" vertical="top" wrapText="1"/>
    </xf>
    <xf numFmtId="4" fontId="27" fillId="0" borderId="60" xfId="0" applyNumberFormat="1" applyFont="1" applyBorder="1" applyAlignment="1">
      <alignment horizontal="left" vertical="top" wrapText="1"/>
    </xf>
    <xf numFmtId="4" fontId="27" fillId="0" borderId="49" xfId="0" applyNumberFormat="1" applyFont="1" applyBorder="1" applyAlignment="1">
      <alignment horizontal="left" vertical="top" wrapText="1"/>
    </xf>
    <xf numFmtId="4" fontId="27" fillId="0" borderId="48" xfId="0" applyNumberFormat="1" applyFont="1" applyBorder="1" applyAlignment="1">
      <alignment horizontal="left" vertical="top" wrapText="1"/>
    </xf>
  </cellXfs>
  <cellStyles count="58">
    <cellStyle name="20% - Énfasis1" xfId="19" builtinId="30" customBuiltin="1"/>
    <cellStyle name="20% - Énfasis1 2" xfId="46"/>
    <cellStyle name="20% - Énfasis2" xfId="23" builtinId="34" customBuiltin="1"/>
    <cellStyle name="20% - Énfasis2 2" xfId="48"/>
    <cellStyle name="20% - Énfasis3" xfId="27" builtinId="38" customBuiltin="1"/>
    <cellStyle name="20% - Énfasis3 2" xfId="50"/>
    <cellStyle name="20% - Énfasis4" xfId="31" builtinId="42" customBuiltin="1"/>
    <cellStyle name="20% - Énfasis4 2" xfId="52"/>
    <cellStyle name="20% - Énfasis5" xfId="35" builtinId="46" customBuiltin="1"/>
    <cellStyle name="20% - Énfasis5 2" xfId="54"/>
    <cellStyle name="20% - Énfasis6" xfId="39" builtinId="50" customBuiltin="1"/>
    <cellStyle name="20% - Énfasis6 2" xfId="56"/>
    <cellStyle name="40% - Énfasis1" xfId="20" builtinId="31" customBuiltin="1"/>
    <cellStyle name="40% - Énfasis1 2" xfId="47"/>
    <cellStyle name="40% - Énfasis2" xfId="24" builtinId="35" customBuiltin="1"/>
    <cellStyle name="40% - Énfasis2 2" xfId="49"/>
    <cellStyle name="40% - Énfasis3" xfId="28" builtinId="39" customBuiltin="1"/>
    <cellStyle name="40% - Énfasis3 2" xfId="51"/>
    <cellStyle name="40% - Énfasis4" xfId="32" builtinId="43" customBuiltin="1"/>
    <cellStyle name="40% - Énfasis4 2" xfId="53"/>
    <cellStyle name="40% - Énfasis5" xfId="36" builtinId="47" customBuiltin="1"/>
    <cellStyle name="40% - Énfasis5 2" xfId="55"/>
    <cellStyle name="40% - Énfasis6" xfId="40" builtinId="51" customBuiltin="1"/>
    <cellStyle name="40% - Énfasis6 2" xfId="57"/>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3"/>
    <cellStyle name="Normal 2 2" xfId="44"/>
    <cellStyle name="Notas" xfId="15" builtinId="10" customBuiltin="1"/>
    <cellStyle name="Notas 2" xfId="45"/>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98989A"/>
      <color rgb="FF9F2241"/>
      <color rgb="FF636569"/>
      <color rgb="FF1BB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0</xdr:colOff>
      <xdr:row>0</xdr:row>
      <xdr:rowOff>47625</xdr:rowOff>
    </xdr:from>
    <xdr:to>
      <xdr:col>18</xdr:col>
      <xdr:colOff>0</xdr:colOff>
      <xdr:row>3</xdr:row>
      <xdr:rowOff>333374</xdr:rowOff>
    </xdr:to>
    <xdr:sp macro="" textlink="">
      <xdr:nvSpPr>
        <xdr:cNvPr id="3" name="Rectángulo 2">
          <a:extLst>
            <a:ext uri="{FF2B5EF4-FFF2-40B4-BE49-F238E27FC236}">
              <a16:creationId xmlns:a16="http://schemas.microsoft.com/office/drawing/2014/main" xmlns="" id="{00000000-0008-0000-0000-000003000000}"/>
            </a:ext>
          </a:extLst>
        </xdr:cNvPr>
        <xdr:cNvSpPr>
          <a:spLocks/>
        </xdr:cNvSpPr>
      </xdr:nvSpPr>
      <xdr:spPr>
        <a:xfrm>
          <a:off x="6679407" y="47625"/>
          <a:ext cx="10058558" cy="15001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r">
            <a:lnSpc>
              <a:spcPts val="800"/>
            </a:lnSpc>
            <a:spcAft>
              <a:spcPts val="0"/>
            </a:spcAft>
          </a:pPr>
          <a:r>
            <a:rPr lang="es-MX" sz="1000" b="1">
              <a:solidFill>
                <a:srgbClr val="636569"/>
              </a:solidFill>
              <a:effectLst/>
              <a:latin typeface="Gotham Rounded Bold" pitchFamily="50" charset="0"/>
              <a:ea typeface="Calibri" panose="020F0502020204030204" pitchFamily="34" charset="0"/>
              <a:cs typeface="Times New Roman" panose="02020603050405020304" pitchFamily="18" charset="0"/>
            </a:rPr>
            <a:t>SECRETARÍA DE ADMINISTRACIÓN Y FINANZAS DE LA CIUDAD DE MÉXICO</a:t>
          </a:r>
        </a:p>
        <a:p>
          <a:pPr algn="r">
            <a:lnSpc>
              <a:spcPts val="800"/>
            </a:lnSpc>
            <a:spcAft>
              <a:spcPts val="0"/>
            </a:spcAft>
          </a:pPr>
          <a:endParaRPr lang="es-MX" sz="1000" b="1">
            <a:solidFill>
              <a:srgbClr val="636569"/>
            </a:solidFill>
            <a:effectLst/>
            <a:latin typeface="Gotham Rounded Bold" pitchFamily="50" charset="0"/>
            <a:ea typeface="Calibri" panose="020F0502020204030204" pitchFamily="34" charset="0"/>
            <a:cs typeface="Times New Roman" panose="02020603050405020304" pitchFamily="18" charset="0"/>
          </a:endParaRPr>
        </a:p>
        <a:p>
          <a:pPr algn="r">
            <a:lnSpc>
              <a:spcPts val="800"/>
            </a:lnSpc>
            <a:spcAft>
              <a:spcPts val="0"/>
            </a:spcAft>
          </a:pPr>
          <a:endParaRPr lang="es-MX" sz="1800">
            <a:effectLst/>
            <a:ea typeface="Calibri" panose="020F0502020204030204" pitchFamily="34" charset="0"/>
            <a:cs typeface="Times New Roman" panose="02020603050405020304" pitchFamily="18" charset="0"/>
          </a:endParaRPr>
        </a:p>
        <a:p>
          <a:pPr algn="r">
            <a:lnSpc>
              <a:spcPts val="800"/>
            </a:lnSpc>
            <a:spcAft>
              <a:spcPts val="0"/>
            </a:spcAft>
          </a:pPr>
          <a:r>
            <a:rPr lang="es-MX" sz="1000" b="1">
              <a:solidFill>
                <a:srgbClr val="636569"/>
              </a:solidFill>
              <a:effectLst/>
              <a:latin typeface="Gotham Rounded Bold" pitchFamily="50" charset="0"/>
              <a:ea typeface="Calibri" panose="020F0502020204030204" pitchFamily="34" charset="0"/>
              <a:cs typeface="Times New Roman" panose="02020603050405020304" pitchFamily="18" charset="0"/>
            </a:rPr>
            <a:t>SUBSECRETARÍA DE EGRESOS</a:t>
          </a:r>
        </a:p>
        <a:p>
          <a:pPr algn="r">
            <a:lnSpc>
              <a:spcPts val="800"/>
            </a:lnSpc>
            <a:spcAft>
              <a:spcPts val="0"/>
            </a:spcAft>
          </a:pPr>
          <a:endParaRPr lang="es-MX" sz="1000" b="1">
            <a:solidFill>
              <a:srgbClr val="636569"/>
            </a:solidFill>
            <a:effectLst/>
            <a:latin typeface="Gotham Rounded Bold" pitchFamily="50" charset="0"/>
            <a:ea typeface="Calibri" panose="020F0502020204030204" pitchFamily="34" charset="0"/>
            <a:cs typeface="Times New Roman" panose="02020603050405020304" pitchFamily="18" charset="0"/>
          </a:endParaRPr>
        </a:p>
        <a:p>
          <a:pPr algn="r">
            <a:lnSpc>
              <a:spcPts val="800"/>
            </a:lnSpc>
            <a:spcAft>
              <a:spcPts val="0"/>
            </a:spcAft>
          </a:pPr>
          <a:endParaRPr lang="es-MX" sz="1800">
            <a:effectLst/>
            <a:ea typeface="Calibri" panose="020F0502020204030204" pitchFamily="34" charset="0"/>
            <a:cs typeface="Times New Roman" panose="02020603050405020304" pitchFamily="18" charset="0"/>
          </a:endParaRPr>
        </a:p>
        <a:p>
          <a:pPr algn="r">
            <a:lnSpc>
              <a:spcPts val="800"/>
            </a:lnSpc>
            <a:spcAft>
              <a:spcPts val="0"/>
            </a:spcAft>
          </a:pPr>
          <a:r>
            <a:rPr lang="es-MX" sz="1000" b="1">
              <a:solidFill>
                <a:srgbClr val="636569"/>
              </a:solidFill>
              <a:effectLst/>
              <a:latin typeface="Gotham Rounded Bold" pitchFamily="50" charset="0"/>
              <a:ea typeface="Calibri" panose="020F0502020204030204" pitchFamily="34" charset="0"/>
              <a:cs typeface="Times New Roman" panose="02020603050405020304" pitchFamily="18" charset="0"/>
            </a:rPr>
            <a:t>DIRECCIÓN GENERAL DE PLANEACIÓN PRESUPUESTARIA, CONTROL Y EVALUACIÓN DEL GASTO</a:t>
          </a:r>
          <a:endParaRPr lang="es-MX" sz="1800">
            <a:effectLst/>
            <a:ea typeface="Calibri" panose="020F0502020204030204" pitchFamily="34" charset="0"/>
            <a:cs typeface="Times New Roman" panose="02020603050405020304" pitchFamily="18" charset="0"/>
          </a:endParaRPr>
        </a:p>
        <a:p>
          <a:pPr algn="r">
            <a:lnSpc>
              <a:spcPts val="800"/>
            </a:lnSpc>
            <a:spcAft>
              <a:spcPts val="0"/>
            </a:spcAft>
          </a:pPr>
          <a:r>
            <a:rPr lang="es-MX" sz="1000" b="1">
              <a:solidFill>
                <a:srgbClr val="636569"/>
              </a:solidFill>
              <a:effectLst/>
              <a:latin typeface="Gotham Rounded Bold" pitchFamily="50" charset="0"/>
              <a:ea typeface="Calibri" panose="020F0502020204030204" pitchFamily="34" charset="0"/>
              <a:cs typeface="Times New Roman" panose="02020603050405020304" pitchFamily="18" charset="0"/>
            </a:rPr>
            <a:t> </a:t>
          </a:r>
          <a:endParaRPr lang="es-MX" sz="1800">
            <a:effectLst/>
            <a:ea typeface="Calibri" panose="020F0502020204030204" pitchFamily="34" charset="0"/>
            <a:cs typeface="Times New Roman" panose="02020603050405020304" pitchFamily="18" charset="0"/>
          </a:endParaRPr>
        </a:p>
      </xdr:txBody>
    </xdr:sp>
    <xdr:clientData/>
  </xdr:twoCellAnchor>
  <xdr:twoCellAnchor editAs="oneCell">
    <xdr:from>
      <xdr:col>1</xdr:col>
      <xdr:colOff>250030</xdr:colOff>
      <xdr:row>0</xdr:row>
      <xdr:rowOff>95249</xdr:rowOff>
    </xdr:from>
    <xdr:to>
      <xdr:col>6</xdr:col>
      <xdr:colOff>35719</xdr:colOff>
      <xdr:row>3</xdr:row>
      <xdr:rowOff>202405</xdr:rowOff>
    </xdr:to>
    <xdr:pic>
      <xdr:nvPicPr>
        <xdr:cNvPr id="4" name="Imagen 3">
          <a:extLst>
            <a:ext uri="{FF2B5EF4-FFF2-40B4-BE49-F238E27FC236}">
              <a16:creationId xmlns:a16="http://schemas.microsoft.com/office/drawing/2014/main" xmlns="" id="{18704B23-E21E-44AE-8EA6-AD16FE33D297}"/>
            </a:ext>
          </a:extLst>
        </xdr:cNvPr>
        <xdr:cNvPicPr>
          <a:picLocks noChangeAspect="1"/>
        </xdr:cNvPicPr>
      </xdr:nvPicPr>
      <xdr:blipFill rotWithShape="1">
        <a:blip xmlns:r="http://schemas.openxmlformats.org/officeDocument/2006/relationships" r:embed="rId1"/>
        <a:srcRect t="13263" b="13130"/>
        <a:stretch/>
      </xdr:blipFill>
      <xdr:spPr>
        <a:xfrm>
          <a:off x="511968" y="95249"/>
          <a:ext cx="4488657" cy="132159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6"/>
  <sheetViews>
    <sheetView showGridLines="0" tabSelected="1" view="pageBreakPreview" topLeftCell="A13" zoomScale="80" zoomScaleNormal="80" zoomScaleSheetLayoutView="80" workbookViewId="0">
      <pane xSplit="2" ySplit="3" topLeftCell="C16" activePane="bottomRight" state="frozen"/>
      <selection activeCell="A13" sqref="A13"/>
      <selection pane="topRight" activeCell="C13" sqref="C13"/>
      <selection pane="bottomLeft" activeCell="A16" sqref="A16"/>
      <selection pane="bottomRight" activeCell="H21" sqref="H21:I21"/>
    </sheetView>
  </sheetViews>
  <sheetFormatPr baseColWidth="10" defaultColWidth="11.42578125" defaultRowHeight="13.5"/>
  <cols>
    <col min="1" max="1" width="4" style="1" customWidth="1"/>
    <col min="2" max="2" width="14.42578125" style="1" customWidth="1"/>
    <col min="3" max="4" width="14.5703125" style="1" customWidth="1"/>
    <col min="5" max="5" width="14.28515625" style="1" customWidth="1"/>
    <col min="6" max="6" width="12.42578125" style="1" customWidth="1"/>
    <col min="7" max="7" width="25.140625" style="1" customWidth="1"/>
    <col min="8" max="8" width="15.28515625" style="1" customWidth="1"/>
    <col min="9" max="9" width="16.5703125" style="1" customWidth="1"/>
    <col min="10" max="10" width="12.140625" style="1" customWidth="1"/>
    <col min="11" max="11" width="13.85546875" style="1" customWidth="1"/>
    <col min="12" max="12" width="11.28515625" style="1" customWidth="1"/>
    <col min="13" max="13" width="13" style="1" customWidth="1"/>
    <col min="14" max="14" width="15.42578125" style="1" customWidth="1"/>
    <col min="15" max="15" width="14.85546875" style="1" customWidth="1"/>
    <col min="16" max="16" width="12.28515625" style="1" customWidth="1"/>
    <col min="17" max="17" width="13" style="1" bestFit="1" customWidth="1"/>
    <col min="18" max="18" width="15.140625" style="1" bestFit="1" customWidth="1"/>
    <col min="19" max="19" width="13.140625" style="1" customWidth="1"/>
    <col min="20" max="20" width="12.28515625" style="1" customWidth="1"/>
    <col min="21" max="21" width="9.7109375" style="1" customWidth="1"/>
    <col min="22" max="22" width="10" style="1" customWidth="1"/>
    <col min="23" max="23" width="11" style="1" customWidth="1"/>
    <col min="24" max="26" width="11.42578125" style="1"/>
    <col min="27" max="27" width="17.5703125" style="1" customWidth="1"/>
    <col min="28" max="16384" width="11.42578125" style="1"/>
  </cols>
  <sheetData>
    <row r="1" spans="2:18" ht="31.5" customHeight="1"/>
    <row r="2" spans="2:18" ht="31.5" customHeight="1"/>
    <row r="3" spans="2:18" ht="31.5" customHeight="1"/>
    <row r="4" spans="2:18" ht="31.5" customHeight="1"/>
    <row r="5" spans="2:18" s="2" customFormat="1" ht="48" customHeight="1">
      <c r="B5" s="48" t="s">
        <v>20</v>
      </c>
      <c r="C5" s="48"/>
      <c r="D5" s="48"/>
      <c r="E5" s="48"/>
      <c r="F5" s="48"/>
      <c r="G5" s="48"/>
      <c r="H5" s="48"/>
      <c r="I5" s="48"/>
      <c r="J5" s="48"/>
      <c r="K5" s="48"/>
      <c r="L5" s="48"/>
      <c r="M5" s="48"/>
      <c r="N5" s="48"/>
      <c r="O5" s="48"/>
      <c r="P5" s="48"/>
      <c r="Q5" s="48"/>
      <c r="R5" s="48"/>
    </row>
    <row r="6" spans="2:18" s="2" customFormat="1" ht="33" customHeight="1" thickBot="1">
      <c r="B6" s="57" t="s">
        <v>29</v>
      </c>
      <c r="C6" s="57"/>
      <c r="D6" s="57"/>
      <c r="E6" s="57"/>
      <c r="F6" s="57"/>
      <c r="G6" s="57"/>
      <c r="H6" s="57"/>
      <c r="I6" s="57"/>
      <c r="J6" s="57"/>
      <c r="K6" s="57"/>
      <c r="L6" s="57"/>
      <c r="M6" s="57"/>
      <c r="N6" s="57"/>
      <c r="O6" s="57"/>
      <c r="P6" s="57"/>
      <c r="Q6" s="57"/>
      <c r="R6" s="57"/>
    </row>
    <row r="7" spans="2:18" ht="40.5" customHeight="1" thickTop="1">
      <c r="B7" s="77" t="s">
        <v>0</v>
      </c>
      <c r="C7" s="78"/>
      <c r="D7" s="78"/>
      <c r="E7" s="78"/>
      <c r="F7" s="78"/>
      <c r="G7" s="78"/>
      <c r="H7" s="78"/>
      <c r="I7" s="78"/>
      <c r="J7" s="78"/>
      <c r="K7" s="78"/>
      <c r="L7" s="78"/>
      <c r="M7" s="78"/>
      <c r="N7" s="78"/>
      <c r="O7" s="78"/>
      <c r="P7" s="78"/>
      <c r="Q7" s="78"/>
      <c r="R7" s="78"/>
    </row>
    <row r="8" spans="2:18" ht="25.5" customHeight="1" thickBot="1">
      <c r="B8" s="3"/>
      <c r="C8" s="3"/>
      <c r="D8" s="3"/>
      <c r="E8" s="3"/>
      <c r="F8" s="3"/>
      <c r="G8" s="3"/>
      <c r="H8" s="3"/>
      <c r="I8" s="3"/>
      <c r="J8" s="3"/>
      <c r="K8" s="3"/>
      <c r="L8" s="3"/>
      <c r="M8" s="3"/>
      <c r="N8" s="3"/>
      <c r="O8" s="3"/>
      <c r="P8" s="3"/>
      <c r="Q8" s="3"/>
      <c r="R8" s="3"/>
    </row>
    <row r="9" spans="2:18" ht="40.5" customHeight="1" thickBot="1">
      <c r="B9" s="83" t="s">
        <v>27</v>
      </c>
      <c r="C9" s="84"/>
      <c r="D9" s="84"/>
      <c r="E9" s="85"/>
      <c r="F9" s="133" t="s">
        <v>30</v>
      </c>
      <c r="G9" s="134"/>
      <c r="H9" s="134"/>
      <c r="I9" s="135"/>
      <c r="J9" s="83" t="s">
        <v>28</v>
      </c>
      <c r="K9" s="84"/>
      <c r="L9" s="84"/>
      <c r="M9" s="84"/>
      <c r="N9" s="84"/>
      <c r="O9" s="130" t="s">
        <v>31</v>
      </c>
      <c r="P9" s="131"/>
      <c r="Q9" s="131"/>
      <c r="R9" s="132"/>
    </row>
    <row r="10" spans="2:18" ht="44.25" customHeight="1" thickBot="1">
      <c r="B10" s="83" t="s">
        <v>1</v>
      </c>
      <c r="C10" s="84"/>
      <c r="D10" s="85"/>
      <c r="E10" s="93" t="s">
        <v>32</v>
      </c>
      <c r="F10" s="94"/>
      <c r="G10" s="94"/>
      <c r="H10" s="95"/>
      <c r="I10" s="72" t="s">
        <v>15</v>
      </c>
      <c r="J10" s="73"/>
      <c r="K10" s="74" t="s">
        <v>33</v>
      </c>
      <c r="L10" s="75"/>
      <c r="M10" s="75"/>
      <c r="N10" s="75"/>
      <c r="O10" s="75"/>
      <c r="P10" s="75"/>
      <c r="Q10" s="75"/>
      <c r="R10" s="76"/>
    </row>
    <row r="11" spans="2:18" ht="21.75" customHeight="1" thickBot="1">
      <c r="B11" s="92" t="s">
        <v>2</v>
      </c>
      <c r="C11" s="92"/>
      <c r="D11" s="92"/>
      <c r="E11" s="92"/>
      <c r="F11" s="92"/>
      <c r="G11" s="92"/>
      <c r="H11" s="92"/>
      <c r="I11" s="92"/>
      <c r="J11" s="92"/>
      <c r="K11" s="92"/>
      <c r="L11" s="92"/>
      <c r="M11" s="92"/>
      <c r="N11" s="92"/>
      <c r="O11" s="92"/>
      <c r="P11" s="92"/>
      <c r="Q11" s="92"/>
      <c r="R11" s="92"/>
    </row>
    <row r="12" spans="2:18" ht="44.25" customHeight="1" thickBot="1">
      <c r="B12" s="4" t="s">
        <v>3</v>
      </c>
      <c r="C12" s="86" t="s">
        <v>34</v>
      </c>
      <c r="D12" s="87"/>
      <c r="E12" s="88"/>
      <c r="F12" s="4" t="s">
        <v>4</v>
      </c>
      <c r="G12" s="86" t="s">
        <v>35</v>
      </c>
      <c r="H12" s="88"/>
      <c r="I12" s="4" t="s">
        <v>5</v>
      </c>
      <c r="J12" s="96" t="s">
        <v>36</v>
      </c>
      <c r="K12" s="97"/>
      <c r="L12" s="98"/>
      <c r="M12" s="74" t="s">
        <v>6</v>
      </c>
      <c r="N12" s="76"/>
      <c r="O12" s="74" t="s">
        <v>37</v>
      </c>
      <c r="P12" s="75"/>
      <c r="Q12" s="75"/>
      <c r="R12" s="76"/>
    </row>
    <row r="13" spans="2:18" ht="40.5" customHeight="1" thickBot="1">
      <c r="B13" s="79" t="s">
        <v>7</v>
      </c>
      <c r="C13" s="80"/>
      <c r="D13" s="80"/>
      <c r="E13" s="80"/>
      <c r="F13" s="80"/>
      <c r="G13" s="80"/>
      <c r="H13" s="80"/>
      <c r="I13" s="80"/>
      <c r="J13" s="80"/>
      <c r="K13" s="80"/>
      <c r="L13" s="80"/>
      <c r="M13" s="80"/>
      <c r="N13" s="80"/>
      <c r="O13" s="80"/>
      <c r="P13" s="80"/>
      <c r="Q13" s="80"/>
      <c r="R13" s="80"/>
    </row>
    <row r="14" spans="2:18" ht="19.5" customHeight="1" thickTop="1">
      <c r="B14" s="136" t="s">
        <v>25</v>
      </c>
      <c r="C14" s="138" t="s">
        <v>26</v>
      </c>
      <c r="D14" s="139"/>
      <c r="E14" s="49" t="s">
        <v>19</v>
      </c>
      <c r="F14" s="50"/>
      <c r="G14" s="145" t="s">
        <v>21</v>
      </c>
      <c r="H14" s="53" t="s">
        <v>8</v>
      </c>
      <c r="I14" s="54"/>
      <c r="J14" s="89" t="s">
        <v>9</v>
      </c>
      <c r="K14" s="89" t="s">
        <v>10</v>
      </c>
      <c r="L14" s="142" t="s">
        <v>24</v>
      </c>
      <c r="M14" s="143"/>
      <c r="N14" s="144"/>
      <c r="O14" s="138" t="s">
        <v>22</v>
      </c>
      <c r="P14" s="54"/>
      <c r="Q14" s="139" t="s">
        <v>23</v>
      </c>
      <c r="R14" s="139"/>
    </row>
    <row r="15" spans="2:18" ht="26.25" customHeight="1" thickBot="1">
      <c r="B15" s="137"/>
      <c r="C15" s="140"/>
      <c r="D15" s="141"/>
      <c r="E15" s="51"/>
      <c r="F15" s="52"/>
      <c r="G15" s="146"/>
      <c r="H15" s="55"/>
      <c r="I15" s="56"/>
      <c r="J15" s="90"/>
      <c r="K15" s="90"/>
      <c r="L15" s="5" t="s">
        <v>16</v>
      </c>
      <c r="M15" s="5" t="s">
        <v>17</v>
      </c>
      <c r="N15" s="6" t="s">
        <v>18</v>
      </c>
      <c r="O15" s="51"/>
      <c r="P15" s="56"/>
      <c r="Q15" s="52"/>
      <c r="R15" s="52"/>
    </row>
    <row r="16" spans="2:18" ht="118.5" customHeight="1" thickTop="1" thickBot="1">
      <c r="B16" s="7" t="s">
        <v>11</v>
      </c>
      <c r="C16" s="64" t="s">
        <v>57</v>
      </c>
      <c r="D16" s="65"/>
      <c r="E16" s="66" t="s">
        <v>58</v>
      </c>
      <c r="F16" s="67"/>
      <c r="G16" s="34" t="s">
        <v>63</v>
      </c>
      <c r="H16" s="68" t="s">
        <v>59</v>
      </c>
      <c r="I16" s="69"/>
      <c r="J16" s="37" t="s">
        <v>60</v>
      </c>
      <c r="K16" s="36" t="s">
        <v>61</v>
      </c>
      <c r="L16" s="35">
        <v>0.83085350000000002</v>
      </c>
      <c r="M16" s="8"/>
      <c r="N16" s="8"/>
      <c r="O16" s="99" t="s">
        <v>62</v>
      </c>
      <c r="P16" s="100"/>
      <c r="Q16" s="128" t="s">
        <v>64</v>
      </c>
      <c r="R16" s="129"/>
    </row>
    <row r="17" spans="2:20" ht="105" customHeight="1" thickTop="1" thickBot="1">
      <c r="B17" s="9" t="s">
        <v>12</v>
      </c>
      <c r="C17" s="81" t="s">
        <v>69</v>
      </c>
      <c r="D17" s="82"/>
      <c r="E17" s="81" t="s">
        <v>66</v>
      </c>
      <c r="F17" s="82"/>
      <c r="G17" s="40" t="s">
        <v>65</v>
      </c>
      <c r="H17" s="91" t="s">
        <v>67</v>
      </c>
      <c r="I17" s="82"/>
      <c r="J17" s="39" t="s">
        <v>38</v>
      </c>
      <c r="K17" s="13" t="s">
        <v>61</v>
      </c>
      <c r="L17" s="38">
        <v>0.13200000000000001</v>
      </c>
      <c r="M17" s="10"/>
      <c r="N17" s="10"/>
      <c r="O17" s="81" t="s">
        <v>68</v>
      </c>
      <c r="P17" s="82"/>
      <c r="Q17" s="115" t="s">
        <v>70</v>
      </c>
      <c r="R17" s="116"/>
    </row>
    <row r="18" spans="2:20" ht="78.75" customHeight="1" thickTop="1" thickBot="1">
      <c r="B18" s="58" t="s">
        <v>13</v>
      </c>
      <c r="C18" s="60" t="s">
        <v>107</v>
      </c>
      <c r="D18" s="61"/>
      <c r="E18" s="60" t="s">
        <v>98</v>
      </c>
      <c r="F18" s="61"/>
      <c r="G18" s="17" t="s">
        <v>108</v>
      </c>
      <c r="H18" s="62" t="s">
        <v>109</v>
      </c>
      <c r="I18" s="63"/>
      <c r="J18" s="15" t="s">
        <v>38</v>
      </c>
      <c r="K18" s="18" t="s">
        <v>39</v>
      </c>
      <c r="L18" s="41">
        <f>M18/N18</f>
        <v>1</v>
      </c>
      <c r="M18" s="42">
        <v>100</v>
      </c>
      <c r="N18" s="42">
        <v>100</v>
      </c>
      <c r="O18" s="147" t="s">
        <v>72</v>
      </c>
      <c r="P18" s="148"/>
      <c r="Q18" s="117" t="s">
        <v>71</v>
      </c>
      <c r="R18" s="117"/>
    </row>
    <row r="19" spans="2:20" ht="75" customHeight="1" thickTop="1" thickBot="1">
      <c r="B19" s="59"/>
      <c r="C19" s="105" t="s">
        <v>110</v>
      </c>
      <c r="D19" s="106"/>
      <c r="E19" s="70" t="s">
        <v>97</v>
      </c>
      <c r="F19" s="71"/>
      <c r="G19" s="11" t="s">
        <v>111</v>
      </c>
      <c r="H19" s="70" t="s">
        <v>112</v>
      </c>
      <c r="I19" s="71"/>
      <c r="J19" s="12" t="s">
        <v>38</v>
      </c>
      <c r="K19" s="13" t="s">
        <v>39</v>
      </c>
      <c r="L19" s="41">
        <f t="shared" ref="L19:L20" si="0">M19/N19</f>
        <v>1</v>
      </c>
      <c r="M19" s="20">
        <v>1100</v>
      </c>
      <c r="N19" s="20">
        <v>1100</v>
      </c>
      <c r="O19" s="149" t="s">
        <v>73</v>
      </c>
      <c r="P19" s="150"/>
      <c r="Q19" s="118" t="s">
        <v>114</v>
      </c>
      <c r="R19" s="118"/>
    </row>
    <row r="20" spans="2:20" ht="75" customHeight="1" thickTop="1" thickBot="1">
      <c r="B20" s="59"/>
      <c r="C20" s="107" t="s">
        <v>41</v>
      </c>
      <c r="D20" s="108"/>
      <c r="E20" s="101" t="s">
        <v>96</v>
      </c>
      <c r="F20" s="102"/>
      <c r="G20" s="14" t="s">
        <v>75</v>
      </c>
      <c r="H20" s="101" t="s">
        <v>74</v>
      </c>
      <c r="I20" s="102"/>
      <c r="J20" s="15" t="s">
        <v>38</v>
      </c>
      <c r="K20" s="13" t="s">
        <v>39</v>
      </c>
      <c r="L20" s="41">
        <f t="shared" si="0"/>
        <v>1</v>
      </c>
      <c r="M20" s="19">
        <v>13</v>
      </c>
      <c r="N20" s="19">
        <v>13</v>
      </c>
      <c r="O20" s="151" t="s">
        <v>73</v>
      </c>
      <c r="P20" s="152"/>
      <c r="Q20" s="117" t="s">
        <v>76</v>
      </c>
      <c r="R20" s="117"/>
    </row>
    <row r="21" spans="2:20" ht="75" customHeight="1" thickTop="1">
      <c r="B21" s="59" t="s">
        <v>14</v>
      </c>
      <c r="C21" s="111" t="s">
        <v>115</v>
      </c>
      <c r="D21" s="112"/>
      <c r="E21" s="111" t="s">
        <v>113</v>
      </c>
      <c r="F21" s="112"/>
      <c r="G21" s="17" t="s">
        <v>87</v>
      </c>
      <c r="H21" s="101" t="s">
        <v>116</v>
      </c>
      <c r="I21" s="102"/>
      <c r="J21" s="15" t="s">
        <v>38</v>
      </c>
      <c r="K21" s="18" t="s">
        <v>39</v>
      </c>
      <c r="L21" s="44">
        <v>1</v>
      </c>
      <c r="M21" s="19">
        <v>100</v>
      </c>
      <c r="N21" s="19" t="s">
        <v>40</v>
      </c>
      <c r="O21" s="119" t="s">
        <v>102</v>
      </c>
      <c r="P21" s="120"/>
      <c r="Q21" s="123" t="s">
        <v>77</v>
      </c>
      <c r="R21" s="124"/>
      <c r="S21" s="125"/>
      <c r="T21" s="125"/>
    </row>
    <row r="22" spans="2:20" ht="75" customHeight="1">
      <c r="B22" s="59"/>
      <c r="C22" s="70" t="s">
        <v>103</v>
      </c>
      <c r="D22" s="71"/>
      <c r="E22" s="70" t="s">
        <v>104</v>
      </c>
      <c r="F22" s="71"/>
      <c r="G22" s="11" t="s">
        <v>117</v>
      </c>
      <c r="H22" s="70" t="s">
        <v>118</v>
      </c>
      <c r="I22" s="71"/>
      <c r="J22" s="12" t="s">
        <v>38</v>
      </c>
      <c r="K22" s="13" t="s">
        <v>39</v>
      </c>
      <c r="L22" s="43">
        <f>M22/N22</f>
        <v>1</v>
      </c>
      <c r="M22" s="20">
        <v>100</v>
      </c>
      <c r="N22" s="20">
        <v>100</v>
      </c>
      <c r="O22" s="109" t="s">
        <v>102</v>
      </c>
      <c r="P22" s="110"/>
      <c r="Q22" s="126" t="s">
        <v>78</v>
      </c>
      <c r="R22" s="126"/>
      <c r="S22" s="47"/>
      <c r="T22" s="46"/>
    </row>
    <row r="23" spans="2:20" ht="75" customHeight="1">
      <c r="B23" s="59"/>
      <c r="C23" s="70" t="s">
        <v>80</v>
      </c>
      <c r="D23" s="71"/>
      <c r="E23" s="70" t="s">
        <v>79</v>
      </c>
      <c r="F23" s="71"/>
      <c r="G23" s="11" t="s">
        <v>119</v>
      </c>
      <c r="H23" s="70" t="s">
        <v>81</v>
      </c>
      <c r="I23" s="71"/>
      <c r="J23" s="12" t="s">
        <v>38</v>
      </c>
      <c r="K23" s="13" t="s">
        <v>39</v>
      </c>
      <c r="L23" s="43">
        <v>1</v>
      </c>
      <c r="M23" s="20"/>
      <c r="N23" s="20" t="s">
        <v>42</v>
      </c>
      <c r="O23" s="109" t="s">
        <v>102</v>
      </c>
      <c r="P23" s="110"/>
      <c r="Q23" s="127" t="s">
        <v>82</v>
      </c>
      <c r="R23" s="127"/>
    </row>
    <row r="24" spans="2:20" ht="75" customHeight="1">
      <c r="B24" s="22"/>
      <c r="C24" s="70" t="s">
        <v>105</v>
      </c>
      <c r="D24" s="71"/>
      <c r="E24" s="70" t="s">
        <v>106</v>
      </c>
      <c r="F24" s="71"/>
      <c r="G24" s="11" t="s">
        <v>83</v>
      </c>
      <c r="H24" s="113" t="s">
        <v>84</v>
      </c>
      <c r="I24" s="114"/>
      <c r="J24" s="12" t="s">
        <v>38</v>
      </c>
      <c r="K24" s="13" t="s">
        <v>39</v>
      </c>
      <c r="L24" s="43">
        <v>1</v>
      </c>
      <c r="M24" s="20">
        <v>70</v>
      </c>
      <c r="N24" s="20">
        <v>70</v>
      </c>
      <c r="O24" s="109" t="s">
        <v>102</v>
      </c>
      <c r="P24" s="110"/>
      <c r="Q24" s="127" t="s">
        <v>88</v>
      </c>
      <c r="R24" s="127"/>
    </row>
    <row r="25" spans="2:20" ht="75" customHeight="1">
      <c r="B25" s="16"/>
      <c r="C25" s="70" t="s">
        <v>85</v>
      </c>
      <c r="D25" s="71"/>
      <c r="E25" s="70" t="s">
        <v>86</v>
      </c>
      <c r="F25" s="71"/>
      <c r="G25" s="11" t="s">
        <v>89</v>
      </c>
      <c r="H25" s="103" t="s">
        <v>90</v>
      </c>
      <c r="I25" s="104"/>
      <c r="J25" s="12" t="s">
        <v>38</v>
      </c>
      <c r="K25" s="13" t="s">
        <v>39</v>
      </c>
      <c r="L25" s="43">
        <v>1</v>
      </c>
      <c r="M25" s="20">
        <v>13</v>
      </c>
      <c r="N25" s="20" t="s">
        <v>40</v>
      </c>
      <c r="O25" s="121" t="s">
        <v>91</v>
      </c>
      <c r="P25" s="122"/>
      <c r="Q25" s="127" t="s">
        <v>92</v>
      </c>
      <c r="R25" s="127"/>
    </row>
    <row r="26" spans="2:20" ht="75" customHeight="1">
      <c r="B26" s="21"/>
      <c r="C26" s="101" t="s">
        <v>93</v>
      </c>
      <c r="D26" s="102"/>
      <c r="E26" s="101" t="s">
        <v>101</v>
      </c>
      <c r="F26" s="102"/>
      <c r="G26" s="14" t="s">
        <v>94</v>
      </c>
      <c r="H26" s="101" t="s">
        <v>95</v>
      </c>
      <c r="I26" s="102"/>
      <c r="J26" s="45" t="s">
        <v>38</v>
      </c>
      <c r="K26" s="18" t="s">
        <v>39</v>
      </c>
      <c r="L26" s="44">
        <v>1</v>
      </c>
      <c r="M26" s="19"/>
      <c r="N26" s="19" t="s">
        <v>42</v>
      </c>
      <c r="O26" s="109" t="s">
        <v>99</v>
      </c>
      <c r="P26" s="110"/>
      <c r="Q26" s="127" t="s">
        <v>100</v>
      </c>
      <c r="R26" s="127"/>
    </row>
  </sheetData>
  <mergeCells count="86">
    <mergeCell ref="Q16:R16"/>
    <mergeCell ref="B21:B23"/>
    <mergeCell ref="C21:D21"/>
    <mergeCell ref="J9:N9"/>
    <mergeCell ref="O9:R9"/>
    <mergeCell ref="B9:E9"/>
    <mergeCell ref="F9:I9"/>
    <mergeCell ref="B14:B15"/>
    <mergeCell ref="C14:D15"/>
    <mergeCell ref="L14:N14"/>
    <mergeCell ref="O14:P15"/>
    <mergeCell ref="Q14:R15"/>
    <mergeCell ref="G14:G15"/>
    <mergeCell ref="O18:P18"/>
    <mergeCell ref="O19:P19"/>
    <mergeCell ref="O20:P20"/>
    <mergeCell ref="S21:T21"/>
    <mergeCell ref="Q22:R22"/>
    <mergeCell ref="Q23:R23"/>
    <mergeCell ref="Q25:R25"/>
    <mergeCell ref="Q26:R26"/>
    <mergeCell ref="Q24:R24"/>
    <mergeCell ref="O26:P26"/>
    <mergeCell ref="Q17:R17"/>
    <mergeCell ref="Q18:R18"/>
    <mergeCell ref="Q19:R19"/>
    <mergeCell ref="Q20:R20"/>
    <mergeCell ref="O21:P21"/>
    <mergeCell ref="O25:P25"/>
    <mergeCell ref="O22:P22"/>
    <mergeCell ref="O23:P23"/>
    <mergeCell ref="Q21:R21"/>
    <mergeCell ref="E20:F20"/>
    <mergeCell ref="H20:I20"/>
    <mergeCell ref="C19:D19"/>
    <mergeCell ref="C20:D20"/>
    <mergeCell ref="O24:P24"/>
    <mergeCell ref="E21:F21"/>
    <mergeCell ref="H21:I21"/>
    <mergeCell ref="E23:F23"/>
    <mergeCell ref="H22:I22"/>
    <mergeCell ref="H23:I23"/>
    <mergeCell ref="C24:D24"/>
    <mergeCell ref="H24:I24"/>
    <mergeCell ref="C22:D22"/>
    <mergeCell ref="C23:D23"/>
    <mergeCell ref="E22:F22"/>
    <mergeCell ref="E24:F24"/>
    <mergeCell ref="C26:D26"/>
    <mergeCell ref="E26:F26"/>
    <mergeCell ref="H26:I26"/>
    <mergeCell ref="C25:D25"/>
    <mergeCell ref="E25:F25"/>
    <mergeCell ref="H25:I25"/>
    <mergeCell ref="B13:R13"/>
    <mergeCell ref="C17:D17"/>
    <mergeCell ref="E17:F17"/>
    <mergeCell ref="B10:D10"/>
    <mergeCell ref="C12:E12"/>
    <mergeCell ref="J14:J15"/>
    <mergeCell ref="K14:K15"/>
    <mergeCell ref="H17:I17"/>
    <mergeCell ref="B11:R11"/>
    <mergeCell ref="M12:N12"/>
    <mergeCell ref="O12:R12"/>
    <mergeCell ref="E10:H10"/>
    <mergeCell ref="J12:L12"/>
    <mergeCell ref="G12:H12"/>
    <mergeCell ref="O17:P17"/>
    <mergeCell ref="O16:P16"/>
    <mergeCell ref="B5:R5"/>
    <mergeCell ref="E14:F15"/>
    <mergeCell ref="H14:I15"/>
    <mergeCell ref="B6:R6"/>
    <mergeCell ref="B18:B20"/>
    <mergeCell ref="C18:D18"/>
    <mergeCell ref="E18:F18"/>
    <mergeCell ref="H18:I18"/>
    <mergeCell ref="C16:D16"/>
    <mergeCell ref="E16:F16"/>
    <mergeCell ref="H16:I16"/>
    <mergeCell ref="E19:F19"/>
    <mergeCell ref="H19:I19"/>
    <mergeCell ref="I10:J10"/>
    <mergeCell ref="K10:R10"/>
    <mergeCell ref="B7:R7"/>
  </mergeCells>
  <printOptions horizontalCentered="1"/>
  <pageMargins left="0.23622047244094491" right="0.23622047244094491" top="0.74803149606299213" bottom="0.74803149606299213" header="0.31496062992125984" footer="0.31496062992125984"/>
  <pageSetup scale="55" orientation="landscape" r:id="rId1"/>
  <headerFooter>
    <oddFooter>&amp;R&amp;P de &amp;N</oddFooter>
  </headerFooter>
  <rowBreaks count="1" manualBreakCount="1">
    <brk id="20" min="1"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
  <sheetViews>
    <sheetView workbookViewId="0">
      <selection activeCell="I8" sqref="I8"/>
    </sheetView>
  </sheetViews>
  <sheetFormatPr baseColWidth="10" defaultRowHeight="12.75"/>
  <sheetData>
    <row r="1" spans="2:9" ht="13.5" thickBot="1"/>
    <row r="2" spans="2:9" ht="30.75" thickBot="1">
      <c r="B2" s="23" t="s">
        <v>43</v>
      </c>
      <c r="C2" s="24" t="s">
        <v>44</v>
      </c>
      <c r="D2" s="24" t="s">
        <v>45</v>
      </c>
      <c r="E2" s="24"/>
      <c r="F2" s="24" t="s">
        <v>46</v>
      </c>
      <c r="G2" s="24" t="s">
        <v>47</v>
      </c>
      <c r="H2" s="24" t="s">
        <v>48</v>
      </c>
    </row>
    <row r="3" spans="2:9" ht="30.75" thickBot="1">
      <c r="B3" s="25" t="s">
        <v>49</v>
      </c>
      <c r="C3" s="26">
        <v>1</v>
      </c>
      <c r="D3" s="28">
        <v>10000</v>
      </c>
      <c r="E3" s="28">
        <f>C3*D3</f>
        <v>10000</v>
      </c>
      <c r="F3" s="26">
        <v>10</v>
      </c>
      <c r="G3" s="26" t="s">
        <v>50</v>
      </c>
      <c r="H3" s="28">
        <v>100000</v>
      </c>
    </row>
    <row r="4" spans="2:9" ht="15.75" thickBot="1">
      <c r="B4" s="25" t="s">
        <v>51</v>
      </c>
      <c r="C4" s="26">
        <v>1</v>
      </c>
      <c r="D4" s="28">
        <v>9100</v>
      </c>
      <c r="E4" s="28">
        <f t="shared" ref="E4:E6" si="0">C4*D4</f>
        <v>9100</v>
      </c>
      <c r="F4" s="26">
        <v>10</v>
      </c>
      <c r="G4" s="26" t="s">
        <v>50</v>
      </c>
      <c r="H4" s="28">
        <v>91000</v>
      </c>
    </row>
    <row r="5" spans="2:9" ht="15.75" thickBot="1">
      <c r="B5" s="25" t="s">
        <v>52</v>
      </c>
      <c r="C5" s="26">
        <v>1</v>
      </c>
      <c r="D5" s="28">
        <v>8500</v>
      </c>
      <c r="E5" s="28">
        <f t="shared" si="0"/>
        <v>8500</v>
      </c>
      <c r="F5" s="26">
        <v>10</v>
      </c>
      <c r="G5" s="26" t="s">
        <v>50</v>
      </c>
      <c r="H5" s="28">
        <v>85000</v>
      </c>
    </row>
    <row r="6" spans="2:9" ht="15.75" thickBot="1">
      <c r="B6" s="25" t="s">
        <v>53</v>
      </c>
      <c r="C6" s="26">
        <v>10</v>
      </c>
      <c r="D6" s="28">
        <v>8000</v>
      </c>
      <c r="E6" s="28">
        <f t="shared" si="0"/>
        <v>80000</v>
      </c>
      <c r="F6" s="26">
        <v>10</v>
      </c>
      <c r="G6" s="26" t="s">
        <v>50</v>
      </c>
      <c r="H6" s="28">
        <v>800000</v>
      </c>
    </row>
    <row r="7" spans="2:9" ht="30.75" thickBot="1">
      <c r="B7" s="25" t="s">
        <v>54</v>
      </c>
      <c r="C7" s="26">
        <v>100</v>
      </c>
      <c r="D7" s="28">
        <v>4620</v>
      </c>
      <c r="E7" s="28"/>
      <c r="F7" s="26">
        <v>2</v>
      </c>
      <c r="G7" s="26" t="s">
        <v>55</v>
      </c>
      <c r="H7" s="28">
        <v>924000</v>
      </c>
      <c r="I7" s="27">
        <f>H3+H4+H5+H6+H7</f>
        <v>2000000</v>
      </c>
    </row>
    <row r="8" spans="2:9" ht="15.75" thickBot="1">
      <c r="B8" s="29"/>
      <c r="C8" s="30"/>
      <c r="D8" s="30"/>
      <c r="E8" s="30"/>
      <c r="F8" s="30"/>
      <c r="G8" s="31" t="s">
        <v>56</v>
      </c>
      <c r="H8" s="32">
        <v>2000000</v>
      </c>
    </row>
    <row r="10" spans="2:9" ht="15">
      <c r="E10" s="27">
        <f>SUM(E3:E9)</f>
        <v>107600</v>
      </c>
      <c r="F10" s="33">
        <v>5.38</v>
      </c>
      <c r="G10">
        <f>F10*2</f>
        <v>10.76</v>
      </c>
    </row>
    <row r="11" spans="2:9">
      <c r="D11" s="27">
        <f>C7*D7</f>
        <v>462000</v>
      </c>
      <c r="G11" s="27">
        <f>E10*2</f>
        <v>215200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Carátula</vt:lpstr>
      <vt:lpstr>Hoja1</vt:lpstr>
      <vt:lpstr>Carátula!Área_de_impresión</vt:lpstr>
      <vt:lpstr>Carátula!Títulos_a_imprimir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Usuario</cp:lastModifiedBy>
  <cp:lastPrinted>2021-12-13T23:56:09Z</cp:lastPrinted>
  <dcterms:created xsi:type="dcterms:W3CDTF">2009-03-25T01:44:41Z</dcterms:created>
  <dcterms:modified xsi:type="dcterms:W3CDTF">2021-12-14T21:08:05Z</dcterms:modified>
</cp:coreProperties>
</file>