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023\Informes\FINANZAS\2do. Trim. Finanzas\"/>
    </mc:Choice>
  </mc:AlternateContent>
  <bookViews>
    <workbookView xWindow="0" yWindow="0" windowWidth="28800" windowHeight="11730" activeTab="1"/>
  </bookViews>
  <sheets>
    <sheet name="IAAR" sheetId="1" r:id="rId1"/>
    <sheet name="IR PP" sheetId="2" r:id="rId2"/>
  </sheets>
  <externalReferences>
    <externalReference r:id="rId3"/>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6" i="2" l="1"/>
  <c r="AA35" i="2"/>
  <c r="AA34" i="2"/>
  <c r="AA33" i="2"/>
  <c r="AA32" i="2"/>
  <c r="AA31" i="2"/>
  <c r="AA30" i="2"/>
  <c r="AA29" i="2"/>
  <c r="AA28" i="2"/>
  <c r="AA26" i="2"/>
  <c r="AA25" i="2"/>
  <c r="AA24" i="2"/>
  <c r="AA23" i="2"/>
  <c r="AA22" i="2"/>
  <c r="AA21" i="2"/>
  <c r="AA20" i="2"/>
  <c r="AA19" i="2"/>
  <c r="AA18" i="2"/>
  <c r="AA17" i="2"/>
  <c r="AA16" i="2"/>
  <c r="AA15" i="2"/>
  <c r="AA14" i="2"/>
  <c r="V9" i="2"/>
  <c r="A116" i="1" l="1"/>
  <c r="E116" i="1" s="1"/>
  <c r="K115" i="1"/>
  <c r="A115" i="1"/>
  <c r="E115" i="1" s="1"/>
  <c r="A114" i="1"/>
  <c r="E114" i="1" s="1"/>
  <c r="A113" i="1"/>
  <c r="K113" i="1" s="1"/>
  <c r="K112" i="1"/>
  <c r="C112" i="1"/>
  <c r="A112" i="1"/>
  <c r="E112" i="1" s="1"/>
  <c r="K111" i="1"/>
  <c r="E111" i="1"/>
  <c r="A111" i="1"/>
  <c r="C111" i="1" s="1"/>
  <c r="A110" i="1"/>
  <c r="E110" i="1" s="1"/>
  <c r="A109" i="1"/>
  <c r="A108" i="1"/>
  <c r="E108" i="1" s="1"/>
  <c r="K107" i="1"/>
  <c r="A107" i="1"/>
  <c r="E107" i="1" s="1"/>
  <c r="A106" i="1"/>
  <c r="E106" i="1" s="1"/>
  <c r="A105" i="1"/>
  <c r="K105" i="1" s="1"/>
  <c r="K104" i="1"/>
  <c r="C104" i="1"/>
  <c r="A104" i="1"/>
  <c r="E104" i="1" s="1"/>
  <c r="K103" i="1"/>
  <c r="E103" i="1"/>
  <c r="A103" i="1"/>
  <c r="C103" i="1" s="1"/>
  <c r="A102" i="1"/>
  <c r="E102" i="1" s="1"/>
  <c r="A101" i="1"/>
  <c r="A100" i="1"/>
  <c r="E100" i="1" s="1"/>
  <c r="K99" i="1"/>
  <c r="A99" i="1"/>
  <c r="E99" i="1" s="1"/>
  <c r="A98" i="1"/>
  <c r="E98" i="1" s="1"/>
  <c r="A97" i="1"/>
  <c r="K97" i="1" s="1"/>
  <c r="K96" i="1"/>
  <c r="C96" i="1"/>
  <c r="A96" i="1"/>
  <c r="E96" i="1" s="1"/>
  <c r="K95" i="1"/>
  <c r="E95" i="1"/>
  <c r="A95" i="1"/>
  <c r="C95" i="1" s="1"/>
  <c r="A94" i="1"/>
  <c r="E94" i="1" s="1"/>
  <c r="A93" i="1"/>
  <c r="A92" i="1"/>
  <c r="E92" i="1" s="1"/>
  <c r="K91" i="1"/>
  <c r="A91" i="1"/>
  <c r="E91" i="1" s="1"/>
  <c r="A90" i="1"/>
  <c r="E90" i="1" s="1"/>
  <c r="A89" i="1"/>
  <c r="K89" i="1" s="1"/>
  <c r="K88" i="1"/>
  <c r="C88" i="1"/>
  <c r="A88" i="1"/>
  <c r="E88" i="1" s="1"/>
  <c r="K87" i="1"/>
  <c r="E87" i="1"/>
  <c r="A87" i="1"/>
  <c r="C87" i="1" s="1"/>
  <c r="A86" i="1"/>
  <c r="E86" i="1" s="1"/>
  <c r="A85" i="1"/>
  <c r="A84" i="1"/>
  <c r="E84" i="1" s="1"/>
  <c r="C83" i="1"/>
  <c r="A83" i="1"/>
  <c r="E83" i="1" s="1"/>
  <c r="A82" i="1"/>
  <c r="E82" i="1" s="1"/>
  <c r="A81" i="1"/>
  <c r="E81" i="1" s="1"/>
  <c r="A80" i="1"/>
  <c r="K79" i="1"/>
  <c r="E79" i="1"/>
  <c r="C79" i="1"/>
  <c r="A79" i="1"/>
  <c r="A78" i="1"/>
  <c r="E78" i="1" s="1"/>
  <c r="E77" i="1"/>
  <c r="A77" i="1"/>
  <c r="A76" i="1"/>
  <c r="A75" i="1"/>
  <c r="E75" i="1" s="1"/>
  <c r="A74" i="1"/>
  <c r="E74" i="1" s="1"/>
  <c r="A73" i="1"/>
  <c r="K73" i="1" s="1"/>
  <c r="K72" i="1"/>
  <c r="C72" i="1"/>
  <c r="B72" i="1"/>
  <c r="A72" i="1"/>
  <c r="E72" i="1" s="1"/>
  <c r="K71" i="1"/>
  <c r="E71" i="1"/>
  <c r="C71" i="1"/>
  <c r="A71" i="1"/>
  <c r="A70" i="1"/>
  <c r="E70" i="1" s="1"/>
  <c r="E69" i="1"/>
  <c r="A69" i="1"/>
  <c r="A68" i="1"/>
  <c r="A67" i="1"/>
  <c r="E67" i="1" s="1"/>
  <c r="A66" i="1"/>
  <c r="E66" i="1" s="1"/>
  <c r="A65" i="1"/>
  <c r="K65" i="1" s="1"/>
  <c r="K64" i="1"/>
  <c r="C64" i="1"/>
  <c r="B64" i="1"/>
  <c r="A64" i="1"/>
  <c r="E64" i="1" s="1"/>
  <c r="K63" i="1"/>
  <c r="E63" i="1"/>
  <c r="C63" i="1"/>
  <c r="A63" i="1"/>
  <c r="A62" i="1"/>
  <c r="A61" i="1"/>
  <c r="K61" i="1" s="1"/>
  <c r="K60" i="1"/>
  <c r="A60" i="1"/>
  <c r="E60" i="1" s="1"/>
  <c r="E59" i="1"/>
  <c r="C59" i="1"/>
  <c r="A59" i="1"/>
  <c r="K59" i="1" s="1"/>
  <c r="A58" i="1"/>
  <c r="E57" i="1"/>
  <c r="C57" i="1"/>
  <c r="B57" i="1"/>
  <c r="A57" i="1"/>
  <c r="K57" i="1" s="1"/>
  <c r="A56" i="1"/>
  <c r="K56" i="1" s="1"/>
  <c r="O55" i="1"/>
  <c r="A55" i="1"/>
  <c r="A54" i="1"/>
  <c r="K54" i="1" s="1"/>
  <c r="E53" i="1"/>
  <c r="A53" i="1"/>
  <c r="K53" i="1" s="1"/>
  <c r="E52" i="1"/>
  <c r="A52" i="1"/>
  <c r="C52" i="1" s="1"/>
  <c r="E51" i="1"/>
  <c r="C51" i="1"/>
  <c r="A51" i="1"/>
  <c r="K51" i="1" s="1"/>
  <c r="A50" i="1"/>
  <c r="E49" i="1"/>
  <c r="C49" i="1"/>
  <c r="B49" i="1"/>
  <c r="A49" i="1"/>
  <c r="K49" i="1" s="1"/>
  <c r="A48" i="1"/>
  <c r="C48" i="1" s="1"/>
  <c r="O47" i="1"/>
  <c r="A47" i="1"/>
  <c r="A46" i="1"/>
  <c r="C46" i="1" s="1"/>
  <c r="E45" i="1"/>
  <c r="A45" i="1"/>
  <c r="K45" i="1" s="1"/>
  <c r="E44" i="1"/>
  <c r="A44" i="1"/>
  <c r="K44" i="1" s="1"/>
  <c r="E43" i="1"/>
  <c r="C43" i="1"/>
  <c r="A43" i="1"/>
  <c r="K43" i="1" s="1"/>
  <c r="A42" i="1"/>
  <c r="E41" i="1"/>
  <c r="C41" i="1"/>
  <c r="B41" i="1"/>
  <c r="A41" i="1"/>
  <c r="K41" i="1" s="1"/>
  <c r="A40" i="1"/>
  <c r="C40" i="1" s="1"/>
  <c r="O39" i="1"/>
  <c r="A39" i="1"/>
  <c r="A38" i="1"/>
  <c r="C38" i="1" s="1"/>
  <c r="E37" i="1"/>
  <c r="A37" i="1"/>
  <c r="K37" i="1" s="1"/>
  <c r="E36" i="1"/>
  <c r="A36" i="1"/>
  <c r="C36" i="1" s="1"/>
  <c r="E35" i="1"/>
  <c r="C35" i="1"/>
  <c r="A35" i="1"/>
  <c r="K35" i="1" s="1"/>
  <c r="A34" i="1"/>
  <c r="E33" i="1"/>
  <c r="C33" i="1"/>
  <c r="B33" i="1"/>
  <c r="A33" i="1"/>
  <c r="K33" i="1" s="1"/>
  <c r="A32" i="1"/>
  <c r="C32" i="1" s="1"/>
  <c r="O31" i="1"/>
  <c r="A31" i="1"/>
  <c r="A30" i="1"/>
  <c r="K30" i="1" s="1"/>
  <c r="E29" i="1"/>
  <c r="A29" i="1"/>
  <c r="K29" i="1" s="1"/>
  <c r="E28" i="1"/>
  <c r="A28" i="1"/>
  <c r="C28" i="1" s="1"/>
  <c r="E27" i="1"/>
  <c r="C27" i="1"/>
  <c r="A27" i="1"/>
  <c r="K27" i="1" s="1"/>
  <c r="A26" i="1"/>
  <c r="E25" i="1"/>
  <c r="C25" i="1"/>
  <c r="B25" i="1"/>
  <c r="A25" i="1"/>
  <c r="K25" i="1" s="1"/>
  <c r="A24" i="1"/>
  <c r="K24" i="1" s="1"/>
  <c r="O23" i="1"/>
  <c r="A23" i="1"/>
  <c r="A22" i="1"/>
  <c r="K22" i="1" s="1"/>
  <c r="A21" i="1"/>
  <c r="E20" i="1"/>
  <c r="A20" i="1"/>
  <c r="C20" i="1" s="1"/>
  <c r="E19" i="1"/>
  <c r="C19" i="1"/>
  <c r="A19" i="1"/>
  <c r="K19" i="1" s="1"/>
  <c r="E18" i="1"/>
  <c r="A18" i="1"/>
  <c r="C18" i="1" s="1"/>
  <c r="E17" i="1"/>
  <c r="C17" i="1"/>
  <c r="B17" i="1"/>
  <c r="A17" i="1"/>
  <c r="K17" i="1" s="1"/>
  <c r="A16" i="1"/>
  <c r="O15" i="1"/>
  <c r="B15" i="1"/>
  <c r="A15" i="1"/>
  <c r="A14" i="1"/>
  <c r="C14" i="1" s="1"/>
  <c r="O13" i="1"/>
  <c r="E13" i="1"/>
  <c r="A13" i="1"/>
  <c r="E12" i="1"/>
  <c r="A12" i="1"/>
  <c r="C12" i="1" s="1"/>
  <c r="E11" i="1"/>
  <c r="C11" i="1"/>
  <c r="A11" i="1"/>
  <c r="K11" i="1" s="1"/>
  <c r="A10" i="1"/>
  <c r="C10" i="1" s="1"/>
  <c r="C26" i="1" l="1"/>
  <c r="E26" i="1"/>
  <c r="K34" i="1"/>
  <c r="E34" i="1"/>
  <c r="C42" i="1"/>
  <c r="E42" i="1"/>
  <c r="K50" i="1"/>
  <c r="E50" i="1"/>
  <c r="K58" i="1"/>
  <c r="E58" i="1"/>
  <c r="E10" i="1"/>
  <c r="K23" i="1"/>
  <c r="E23" i="1"/>
  <c r="C23" i="1"/>
  <c r="B23" i="1"/>
  <c r="K31" i="1"/>
  <c r="E31" i="1"/>
  <c r="C31" i="1"/>
  <c r="B31" i="1"/>
  <c r="K39" i="1"/>
  <c r="E39" i="1"/>
  <c r="C39" i="1"/>
  <c r="B39" i="1"/>
  <c r="K47" i="1"/>
  <c r="E47" i="1"/>
  <c r="C47" i="1"/>
  <c r="B47" i="1"/>
  <c r="K55" i="1"/>
  <c r="E55" i="1"/>
  <c r="C55" i="1"/>
  <c r="B55" i="1"/>
  <c r="K16" i="1"/>
  <c r="E16" i="1"/>
  <c r="K21" i="1"/>
  <c r="C21" i="1"/>
  <c r="B21" i="1"/>
  <c r="O21" i="1"/>
  <c r="E76" i="1"/>
  <c r="K76" i="1"/>
  <c r="B76" i="1"/>
  <c r="K13" i="1"/>
  <c r="C13" i="1"/>
  <c r="B13" i="1"/>
  <c r="K15" i="1"/>
  <c r="E15" i="1"/>
  <c r="C15" i="1"/>
  <c r="E21" i="1"/>
  <c r="E62" i="1"/>
  <c r="K62" i="1"/>
  <c r="C62" i="1"/>
  <c r="E68" i="1"/>
  <c r="K68" i="1"/>
  <c r="B68" i="1"/>
  <c r="O29" i="1"/>
  <c r="O37" i="1"/>
  <c r="O45" i="1"/>
  <c r="O53" i="1"/>
  <c r="O11" i="1"/>
  <c r="O19" i="1"/>
  <c r="E24" i="1"/>
  <c r="O27" i="1"/>
  <c r="B29" i="1"/>
  <c r="E32" i="1"/>
  <c r="O35" i="1"/>
  <c r="B37" i="1"/>
  <c r="E40" i="1"/>
  <c r="O43" i="1"/>
  <c r="B45" i="1"/>
  <c r="E48" i="1"/>
  <c r="O51" i="1"/>
  <c r="B53" i="1"/>
  <c r="E56" i="1"/>
  <c r="O59" i="1"/>
  <c r="E61" i="1"/>
  <c r="C67" i="1"/>
  <c r="C70" i="1"/>
  <c r="C75" i="1"/>
  <c r="C78" i="1"/>
  <c r="B11" i="1"/>
  <c r="E14" i="1"/>
  <c r="O17" i="1"/>
  <c r="B19" i="1"/>
  <c r="E22" i="1"/>
  <c r="O25" i="1"/>
  <c r="B27" i="1"/>
  <c r="C29" i="1"/>
  <c r="E30" i="1"/>
  <c r="O33" i="1"/>
  <c r="B35" i="1"/>
  <c r="C37" i="1"/>
  <c r="E38" i="1"/>
  <c r="O41" i="1"/>
  <c r="B43" i="1"/>
  <c r="C45" i="1"/>
  <c r="E46" i="1"/>
  <c r="O49" i="1"/>
  <c r="B51" i="1"/>
  <c r="C53" i="1"/>
  <c r="E54" i="1"/>
  <c r="O57" i="1"/>
  <c r="B59" i="1"/>
  <c r="K67" i="1"/>
  <c r="K75" i="1"/>
  <c r="C80" i="1"/>
  <c r="E80" i="1"/>
  <c r="B80" i="1"/>
  <c r="C90" i="1"/>
  <c r="C98" i="1"/>
  <c r="C106" i="1"/>
  <c r="C114" i="1"/>
  <c r="B84" i="1"/>
  <c r="B92" i="1"/>
  <c r="B100" i="1"/>
  <c r="B108" i="1"/>
  <c r="B116" i="1"/>
  <c r="K84" i="1"/>
  <c r="B88" i="1"/>
  <c r="E89" i="1"/>
  <c r="C91" i="1"/>
  <c r="K92" i="1"/>
  <c r="B96" i="1"/>
  <c r="E97" i="1"/>
  <c r="C99" i="1"/>
  <c r="K100" i="1"/>
  <c r="B104" i="1"/>
  <c r="E105" i="1"/>
  <c r="C107" i="1"/>
  <c r="K108" i="1"/>
  <c r="B112" i="1"/>
  <c r="E113" i="1"/>
  <c r="C115" i="1"/>
  <c r="K116" i="1"/>
  <c r="K12" i="1"/>
  <c r="K18" i="1"/>
  <c r="K28" i="1"/>
  <c r="K32" i="1"/>
  <c r="K36" i="1"/>
  <c r="K40" i="1"/>
  <c r="K46" i="1"/>
  <c r="K52" i="1"/>
  <c r="B10" i="1"/>
  <c r="O10" i="1"/>
  <c r="B12" i="1"/>
  <c r="O12" i="1"/>
  <c r="B16" i="1"/>
  <c r="O16" i="1"/>
  <c r="B20" i="1"/>
  <c r="O20" i="1"/>
  <c r="B22" i="1"/>
  <c r="O22" i="1"/>
  <c r="B24" i="1"/>
  <c r="O24" i="1"/>
  <c r="B28" i="1"/>
  <c r="O28" i="1"/>
  <c r="B32" i="1"/>
  <c r="O32" i="1"/>
  <c r="B36" i="1"/>
  <c r="O36" i="1"/>
  <c r="B40" i="1"/>
  <c r="O40" i="1"/>
  <c r="B44" i="1"/>
  <c r="O44" i="1"/>
  <c r="B48" i="1"/>
  <c r="O48" i="1"/>
  <c r="B52" i="1"/>
  <c r="O52" i="1"/>
  <c r="B56" i="1"/>
  <c r="O56" i="1"/>
  <c r="B60" i="1"/>
  <c r="O61" i="1"/>
  <c r="B61" i="1"/>
  <c r="E65" i="1"/>
  <c r="C66" i="1"/>
  <c r="O69" i="1"/>
  <c r="B69" i="1"/>
  <c r="O86" i="1"/>
  <c r="O102" i="1"/>
  <c r="O109" i="1"/>
  <c r="B109" i="1"/>
  <c r="K10" i="1"/>
  <c r="K14" i="1"/>
  <c r="K20" i="1"/>
  <c r="K26" i="1"/>
  <c r="K38" i="1"/>
  <c r="K42" i="1"/>
  <c r="K48" i="1"/>
  <c r="B14" i="1"/>
  <c r="O14" i="1"/>
  <c r="B18" i="1"/>
  <c r="O18" i="1"/>
  <c r="B26" i="1"/>
  <c r="O26" i="1"/>
  <c r="B30" i="1"/>
  <c r="O30" i="1"/>
  <c r="B34" i="1"/>
  <c r="O34" i="1"/>
  <c r="B38" i="1"/>
  <c r="O38" i="1"/>
  <c r="B42" i="1"/>
  <c r="O42" i="1"/>
  <c r="B46" i="1"/>
  <c r="O46" i="1"/>
  <c r="B50" i="1"/>
  <c r="O50" i="1"/>
  <c r="B54" i="1"/>
  <c r="O54" i="1"/>
  <c r="B58" i="1"/>
  <c r="O58" i="1"/>
  <c r="O62" i="1"/>
  <c r="O70" i="1"/>
  <c r="E73" i="1"/>
  <c r="C74" i="1"/>
  <c r="O77" i="1"/>
  <c r="B77" i="1"/>
  <c r="O78" i="1"/>
  <c r="C82" i="1"/>
  <c r="O85" i="1"/>
  <c r="B85" i="1"/>
  <c r="O93" i="1"/>
  <c r="B93" i="1"/>
  <c r="O94" i="1"/>
  <c r="O101" i="1"/>
  <c r="B101" i="1"/>
  <c r="O110" i="1"/>
  <c r="C16" i="1"/>
  <c r="C22" i="1"/>
  <c r="C24" i="1"/>
  <c r="C30" i="1"/>
  <c r="C34" i="1"/>
  <c r="C44" i="1"/>
  <c r="C50" i="1"/>
  <c r="C54" i="1"/>
  <c r="C56" i="1"/>
  <c r="C58" i="1"/>
  <c r="C60" i="1"/>
  <c r="C61" i="1"/>
  <c r="B62" i="1"/>
  <c r="O63" i="1"/>
  <c r="B63" i="1"/>
  <c r="O64" i="1"/>
  <c r="K66" i="1"/>
  <c r="C68" i="1"/>
  <c r="C69" i="1"/>
  <c r="B70" i="1"/>
  <c r="O71" i="1"/>
  <c r="B71" i="1"/>
  <c r="O72" i="1"/>
  <c r="K74" i="1"/>
  <c r="C76" i="1"/>
  <c r="C77" i="1"/>
  <c r="B78" i="1"/>
  <c r="O79" i="1"/>
  <c r="B79" i="1"/>
  <c r="O80" i="1"/>
  <c r="C84" i="1"/>
  <c r="C85" i="1"/>
  <c r="B86" i="1"/>
  <c r="O87" i="1"/>
  <c r="B87" i="1"/>
  <c r="O88" i="1"/>
  <c r="K90" i="1"/>
  <c r="C92" i="1"/>
  <c r="C93" i="1"/>
  <c r="B94" i="1"/>
  <c r="O95" i="1"/>
  <c r="B95" i="1"/>
  <c r="O96" i="1"/>
  <c r="K98" i="1"/>
  <c r="C100" i="1"/>
  <c r="C101" i="1"/>
  <c r="B102" i="1"/>
  <c r="O103" i="1"/>
  <c r="B103" i="1"/>
  <c r="O104" i="1"/>
  <c r="K106" i="1"/>
  <c r="C108" i="1"/>
  <c r="C109" i="1"/>
  <c r="B110" i="1"/>
  <c r="O111" i="1"/>
  <c r="B111" i="1"/>
  <c r="O112" i="1"/>
  <c r="K114" i="1"/>
  <c r="C116" i="1"/>
  <c r="O65" i="1"/>
  <c r="B65" i="1"/>
  <c r="O66" i="1"/>
  <c r="O73" i="1"/>
  <c r="B73" i="1"/>
  <c r="O74" i="1"/>
  <c r="O81" i="1"/>
  <c r="B81" i="1"/>
  <c r="O82" i="1"/>
  <c r="E85" i="1"/>
  <c r="C86" i="1"/>
  <c r="O89" i="1"/>
  <c r="B89" i="1"/>
  <c r="O90" i="1"/>
  <c r="E93" i="1"/>
  <c r="C94" i="1"/>
  <c r="O97" i="1"/>
  <c r="B97" i="1"/>
  <c r="O98" i="1"/>
  <c r="E101" i="1"/>
  <c r="C102" i="1"/>
  <c r="O105" i="1"/>
  <c r="B105" i="1"/>
  <c r="O106" i="1"/>
  <c r="E109" i="1"/>
  <c r="C110" i="1"/>
  <c r="O113" i="1"/>
  <c r="B113" i="1"/>
  <c r="O114" i="1"/>
  <c r="O60" i="1"/>
  <c r="C65" i="1"/>
  <c r="B66" i="1"/>
  <c r="O67" i="1"/>
  <c r="B67" i="1"/>
  <c r="O68" i="1"/>
  <c r="K69" i="1"/>
  <c r="K70" i="1"/>
  <c r="C73" i="1"/>
  <c r="B74" i="1"/>
  <c r="O75" i="1"/>
  <c r="B75" i="1"/>
  <c r="O76" i="1"/>
  <c r="K77" i="1"/>
  <c r="K78" i="1"/>
  <c r="C81" i="1"/>
  <c r="B82" i="1"/>
  <c r="O83" i="1"/>
  <c r="B83" i="1"/>
  <c r="O84" i="1"/>
  <c r="K85" i="1"/>
  <c r="K86" i="1"/>
  <c r="C89" i="1"/>
  <c r="B90" i="1"/>
  <c r="O91" i="1"/>
  <c r="B91" i="1"/>
  <c r="O92" i="1"/>
  <c r="K93" i="1"/>
  <c r="K94" i="1"/>
  <c r="C97" i="1"/>
  <c r="B98" i="1"/>
  <c r="O99" i="1"/>
  <c r="B99" i="1"/>
  <c r="O100" i="1"/>
  <c r="K101" i="1"/>
  <c r="K102" i="1"/>
  <c r="C105" i="1"/>
  <c r="B106" i="1"/>
  <c r="O107" i="1"/>
  <c r="B107" i="1"/>
  <c r="O108" i="1"/>
  <c r="K109" i="1"/>
  <c r="K110" i="1"/>
  <c r="C113" i="1"/>
  <c r="B114" i="1"/>
  <c r="O115" i="1"/>
  <c r="B115" i="1"/>
  <c r="O116" i="1"/>
</calcChain>
</file>

<file path=xl/sharedStrings.xml><?xml version="1.0" encoding="utf-8"?>
<sst xmlns="http://schemas.openxmlformats.org/spreadsheetml/2006/main" count="476" uniqueCount="313">
  <si>
    <t>IAAR PP - INFORME DE AVANCE DE ACCIONES REALIZADAS DE LOS PROGRAMAS PRESUPUESTARIOS</t>
  </si>
  <si>
    <t>EJERCICIO FISCAL 2023</t>
  </si>
  <si>
    <t xml:space="preserve">Datos de la Unidad Responsable del Gasto </t>
  </si>
  <si>
    <t>Clave del Centro Gestor</t>
  </si>
  <si>
    <t>02CD14</t>
  </si>
  <si>
    <t xml:space="preserve">Unidad Responsable del Gasto </t>
  </si>
  <si>
    <t>Periodo</t>
  </si>
  <si>
    <t>RESULTADOS</t>
  </si>
  <si>
    <t>Clave del Pp</t>
  </si>
  <si>
    <t>Denominación del Pp</t>
  </si>
  <si>
    <t>Acción</t>
  </si>
  <si>
    <t>Descripción del avance</t>
  </si>
  <si>
    <t>Meta absoluta anual</t>
  </si>
  <si>
    <t>Población beneficiada al periodo</t>
  </si>
  <si>
    <t>Meta relativa de la acción programada</t>
  </si>
  <si>
    <t>Avance al trimestre</t>
  </si>
  <si>
    <t>Justificación de la variación</t>
  </si>
  <si>
    <t>_1</t>
  </si>
  <si>
    <t>_2</t>
  </si>
  <si>
    <t>_3</t>
  </si>
  <si>
    <t>_4</t>
  </si>
  <si>
    <t>_5</t>
  </si>
  <si>
    <t>_6</t>
  </si>
  <si>
    <t>_7</t>
  </si>
  <si>
    <t>_8</t>
  </si>
  <si>
    <t>_9</t>
  </si>
  <si>
    <t>_10</t>
  </si>
  <si>
    <t>_11</t>
  </si>
  <si>
    <t>_12</t>
  </si>
  <si>
    <t>_13</t>
  </si>
  <si>
    <t>_14</t>
  </si>
  <si>
    <t>_15</t>
  </si>
  <si>
    <t>_16</t>
  </si>
  <si>
    <t>_17</t>
  </si>
  <si>
    <t>_18</t>
  </si>
  <si>
    <t>_19</t>
  </si>
  <si>
    <t>_20</t>
  </si>
  <si>
    <t>_21</t>
  </si>
  <si>
    <t>_22</t>
  </si>
  <si>
    <t>_23</t>
  </si>
  <si>
    <t>_24</t>
  </si>
  <si>
    <t>_25</t>
  </si>
  <si>
    <t>_26</t>
  </si>
  <si>
    <t>_27</t>
  </si>
  <si>
    <t>_28</t>
  </si>
  <si>
    <t>_29</t>
  </si>
  <si>
    <t>_30</t>
  </si>
  <si>
    <t>_31</t>
  </si>
  <si>
    <t>_32</t>
  </si>
  <si>
    <t>_33</t>
  </si>
  <si>
    <t>_34</t>
  </si>
  <si>
    <t>_35</t>
  </si>
  <si>
    <t>_36</t>
  </si>
  <si>
    <t>_37</t>
  </si>
  <si>
    <t>_38</t>
  </si>
  <si>
    <t>_39</t>
  </si>
  <si>
    <t>_40</t>
  </si>
  <si>
    <t>_41</t>
  </si>
  <si>
    <t>_42</t>
  </si>
  <si>
    <t>_43</t>
  </si>
  <si>
    <t>_44</t>
  </si>
  <si>
    <t>_45</t>
  </si>
  <si>
    <t>_46</t>
  </si>
  <si>
    <t>_47</t>
  </si>
  <si>
    <t>_48</t>
  </si>
  <si>
    <t>_49</t>
  </si>
  <si>
    <t>_50</t>
  </si>
  <si>
    <t>_51</t>
  </si>
  <si>
    <t>_52</t>
  </si>
  <si>
    <t>_53</t>
  </si>
  <si>
    <t>_54</t>
  </si>
  <si>
    <t>_55</t>
  </si>
  <si>
    <t>_56</t>
  </si>
  <si>
    <t>_57</t>
  </si>
  <si>
    <t>_58</t>
  </si>
  <si>
    <t>_59</t>
  </si>
  <si>
    <t>_60</t>
  </si>
  <si>
    <t>_61</t>
  </si>
  <si>
    <t>_62</t>
  </si>
  <si>
    <t>_63</t>
  </si>
  <si>
    <t>_64</t>
  </si>
  <si>
    <t>_65</t>
  </si>
  <si>
    <t>_66</t>
  </si>
  <si>
    <t>_67</t>
  </si>
  <si>
    <t>_68</t>
  </si>
  <si>
    <t>_69</t>
  </si>
  <si>
    <t>_70</t>
  </si>
  <si>
    <t>_71</t>
  </si>
  <si>
    <t>_72</t>
  </si>
  <si>
    <t>_73</t>
  </si>
  <si>
    <t>_74</t>
  </si>
  <si>
    <t>_75</t>
  </si>
  <si>
    <t>_76</t>
  </si>
  <si>
    <t>_77</t>
  </si>
  <si>
    <t>_78</t>
  </si>
  <si>
    <t>_79</t>
  </si>
  <si>
    <t>_80</t>
  </si>
  <si>
    <t>_81</t>
  </si>
  <si>
    <t>_82</t>
  </si>
  <si>
    <t>_83</t>
  </si>
  <si>
    <t>_84</t>
  </si>
  <si>
    <t>_85</t>
  </si>
  <si>
    <t>_86</t>
  </si>
  <si>
    <t>_87</t>
  </si>
  <si>
    <t>_88</t>
  </si>
  <si>
    <t>_89</t>
  </si>
  <si>
    <t>_90</t>
  </si>
  <si>
    <t>_91</t>
  </si>
  <si>
    <t>_92</t>
  </si>
  <si>
    <t>_93</t>
  </si>
  <si>
    <t>_94</t>
  </si>
  <si>
    <t>_95</t>
  </si>
  <si>
    <t>_96</t>
  </si>
  <si>
    <t>_97</t>
  </si>
  <si>
    <t>_98</t>
  </si>
  <si>
    <t>_99</t>
  </si>
  <si>
    <t>_100</t>
  </si>
  <si>
    <t>_101</t>
  </si>
  <si>
    <t>_102</t>
  </si>
  <si>
    <t>_103</t>
  </si>
  <si>
    <t>_104</t>
  </si>
  <si>
    <t>_105</t>
  </si>
  <si>
    <t>_106</t>
  </si>
  <si>
    <t>_107</t>
  </si>
  <si>
    <t>Medio de Verificación</t>
  </si>
  <si>
    <t>ELABORÓ</t>
  </si>
  <si>
    <t>AUTORIZÓ</t>
  </si>
  <si>
    <t xml:space="preserve">Mtro. Diego Manuel Herrera Garcia </t>
  </si>
  <si>
    <t>Diego Joacyr Gallegos Romero</t>
  </si>
  <si>
    <t>JUD. De Dictaminación de Riesgos</t>
  </si>
  <si>
    <t>Dirección de Protección Civil</t>
  </si>
  <si>
    <t>2do Trimestre</t>
  </si>
  <si>
    <t>IR PP- INFORME DE RESULTADOS DE PROGRAMAS PRESUPUESTARIOS</t>
  </si>
  <si>
    <t>DATOS DE LA UNIDAD RESPONSABLE DE GASTO</t>
  </si>
  <si>
    <t>Unidad Responsable de Gasto:</t>
  </si>
  <si>
    <t>Alcaldia Tlalpan</t>
  </si>
  <si>
    <t>Clave Centro Gestor:</t>
  </si>
  <si>
    <t>Periodo:</t>
  </si>
  <si>
    <t>Alineaciones</t>
  </si>
  <si>
    <t>Clave 
PP</t>
  </si>
  <si>
    <t>Nombre PP</t>
  </si>
  <si>
    <t>Meta Física Proyectada</t>
  </si>
  <si>
    <t>Definición de la meta</t>
  </si>
  <si>
    <t>Indicador de la meta</t>
  </si>
  <si>
    <t>Medios de Verificación</t>
  </si>
  <si>
    <t>Unidad de
 Medida</t>
  </si>
  <si>
    <t>Meta programada al trimestre</t>
  </si>
  <si>
    <t>Avance 
en los 
Indicadores</t>
  </si>
  <si>
    <t>Presupuesto Programado al Periodo</t>
  </si>
  <si>
    <t>Presupuesto Ejercido al Periodo</t>
  </si>
  <si>
    <t>Porcentaje de Presupuesto Programado Ejercido</t>
  </si>
  <si>
    <t>Semaforización 
Avance en los Indicadores</t>
  </si>
  <si>
    <t>Eje</t>
  </si>
  <si>
    <t>Sub Eje</t>
  </si>
  <si>
    <t>Sub Sub Eje</t>
  </si>
  <si>
    <t>CFG</t>
  </si>
  <si>
    <t>ODS</t>
  </si>
  <si>
    <t>Metas 
ODS</t>
  </si>
  <si>
    <t>1er.TMP</t>
  </si>
  <si>
    <t>2do.TMP</t>
  </si>
  <si>
    <t>3er.TMP</t>
  </si>
  <si>
    <t>4to.TMP</t>
  </si>
  <si>
    <t>02CD14_1</t>
  </si>
  <si>
    <t>1.8.1</t>
  </si>
  <si>
    <t>16</t>
  </si>
  <si>
    <t>E185</t>
  </si>
  <si>
    <t>Gobierno y atención ciudadana</t>
  </si>
  <si>
    <t>100%</t>
  </si>
  <si>
    <t>Indice que mide el avance de las atenciones de los servicios administrativos y operativos que la poblacion requiere.</t>
  </si>
  <si>
    <t>((Actualizacion de censos de asentamientos irregulares realizados/ Actualizacion de censos de asentamientos irregulares programados)*11.5)+((Tramites y servicios para la operacion de giros mercantiles realizados/Tramites y servicios para la operacion de giros mercantiles programados) *11.5)+((Servicios de asesoria juridica y promocion de los Derechos Humanos realizados/Servicios de asesoria juridica y promocion de los Derechos Humanos programados) *11)+((Orientaciones en materia de colaboracion, vinculacion, concertacion y participacion ciudadana realizadas/Orientaciones en materia de colaboracion, vinculacion, concertacion y participacion ciudadana programadas)*11)+((Total de diagnosticos de necesidades en colonias, barrios y pueblos. realizados / Total de diagnosticos de necesidades en colonias, barrios y pueblos programados)*11)+(((Tota de solicitudes de Informacion publica y solvatacion de requerimientos a traves de INFOMEX atenidas/total de solicitudes de Informacion publica y solvatacion de requerimientos a traves de INFOMEX programadas)*11)+((Atencion de requerimientos de informacion por parte de los organos de fiscalizacion requesitados/Atencion de requerimientos de informacion por parte de los organos de fiscalizacion solicitados) *11)+((Difusion de las actividades que se realizan en la Alcaldia Tlalpan realizadas/ Difusion de las actividades que se realizan en la Alcaldia Tlalpan programadas)*11) + ((Total de solicitudes atendidas en el Centro de Servicios y Atencion Ciudadana/Total de solicitudes recibidas en el Centro de Servicios y Atencion Ciudadana)*11)</t>
  </si>
  <si>
    <t>http://micrositiotransparencia.tlalpan.cdmx.gob.mx/index.html</t>
  </si>
  <si>
    <t>Indice</t>
  </si>
  <si>
    <t/>
  </si>
  <si>
    <t>02CD14_2</t>
  </si>
  <si>
    <t>2.2.1</t>
  </si>
  <si>
    <t>E186</t>
  </si>
  <si>
    <t>Seguridad en Alcalíias</t>
  </si>
  <si>
    <t>Indice que mide el avance de las atenciones de los servicios de seguridad proporcionados por la Alcaldia Tlalpan.</t>
  </si>
  <si>
    <t>((Operativos de Seguridad en las colonias, barrios y pueblos de la Alcaldia realizados/ Operativos de Seguridad en las colonias, barrios y pueblos de la Alcaldia programados)*25)+((Remision y acompañamiento institucional ante el juzgado civico y la fiscalia realizados/ Remision y acompañamiento institucional ante el juzgado civico y la fiscalia realizados)*25)+((Estrategias operativas atencion integral para apoyo a los habitantes de las colonias con mayor indice delictivo realizadas/ Estrategias operativas atencion integral para apoyo a los habitantes de las colonias con mayor indice delictivo programadas)*25)+((Talleres en materia de prevencion de la violencia y cultura de la denuncia realizados/Talleres en materia de prevencion de la violencia y cultura de la denuncia programados)*25).</t>
  </si>
  <si>
    <t>02CD14_3</t>
  </si>
  <si>
    <t>2</t>
  </si>
  <si>
    <t>2.2.6</t>
  </si>
  <si>
    <t>11</t>
  </si>
  <si>
    <t>E187</t>
  </si>
  <si>
    <t>Servicios públicos</t>
  </si>
  <si>
    <t>Indice que mide el avance de los servicios publicos que se otorgan a la poblacion de la Alcaldia Tlalpan.</t>
  </si>
  <si>
    <t>((Total de toneladas de residuos solidos organicos, inorganicos e industriales recolectados/ Total de toneladas de residuos solidos organicos e inorganico programados) *0.10 + ((Total de luminarias de la Red de alumbrado publico atendidas/Total de luminarias de la Red de alumbrado publico programadas)*0.10)+(Total de actividades como trabajos de balizamiento + señalamientos + adecuaciones geometricas realizados/Total de actividades como trabajos de balizamiento, señalamientos, adecuaciones geometricas programados)*0.10)+((Total de trabajos de poda de arboles, poda de pasto, riego de areas verdes, barrido de areas verdes, retiro de hierba y maleza realizados/Total de trabajos de poda de arbole, poda de pasto, riego de areas verdes, barrido de areas verdes, retiro de hierba y maleza programados) *0.10)+((Total de trabajos de eliminacion y borrado de grafiti, aplicacion de pintura en muros y bardas, colocacion de malla ciclonica y otros realizados/Total de trabajos de eliminacion y borrado de grafiti, aplicacion de pintura en muros y barda, colocacion de malla ciclonica y otros programados)*0.10)+((Total de servicios funerarios atendidos, mantenimiento a panteones realizados/Total de servicios funerarios y mantenimiento a panteones programados)*0.10)+(Metros cubicos entregados/Metros cubicos programados)*0.10 + ((Difusion de informacion sobre el cuidado del medio ambiente, el desarrollo sustentable, el cambio climatico, los efectos de la contaminacion y conservacion de la biodiversidad entre la poblacion tlalpense ofrecida/Difusion de informacion sobre el cuidado del medio ambiente, el desarrollo sustentable, el cambio climatico, los efectos de la contaminacion y conservacion de la biodiversidad entre la poblacion tlalpense programada)*0.10) +((Numero de capacitaciones a inspectores, dictaminadores, funcionarios y personal de la alcaldia, en temas ambientales brindadas/ numero de capacitaciones a inspectores, dictaminadores, funcionarios y personal de la alcaldia, en temas ambientales programadas)*0.10)+((numero de contribuciones a la proteccion, preservacion y conservacion de los recursos naturales entregadas/numero de contribuciones a la proteccion, preservacion y conservacion de los recursos naturales programadas)*0.10)</t>
  </si>
  <si>
    <t>02CD14_4</t>
  </si>
  <si>
    <t>2.4.2</t>
  </si>
  <si>
    <t>E188</t>
  </si>
  <si>
    <t>Educación, cultura, deporte y recreación</t>
  </si>
  <si>
    <t>Indice que mide el avance de las acciones de las actividades que la Alcaldia realiza para el desarrollo de la cultura, la educacion, el arte y la recreacion que demandan los ciudadanos.</t>
  </si>
  <si>
    <t>((Actividades culturales de diversas expresiones artisticas realizadas/ Actividades culturales de diversas expresiones artisticas programadas)*0.20 + ((Total de actividades culturales realizadas/ Total de actividades culturales programadas)*+20 ((Total de clases deportivas en Modulos y Centros Deportivos a traves de las Escuelas Tecnico Deportivas impartidas/ total de clases deportivas en Modulos y Centros Deportivos a traves de las Escuelas Tecnico Deportivas programadas))*0.20 + ((Total de eventos deportivos gratuitos realizados/ Total de eventos deportivos gratuitos programados)*0.20+ ((Total de actividades de mantenimiento menor a Centros y Modulos Deportivos a cargo de la Alcaldia Tlalpan realizadas/ Total de actividades de mantenimiento menor a Centros y Modulos Deportivos a cargo de la Alcaldia Tlalpan programadas)*0.20)</t>
  </si>
  <si>
    <t>02CD14_5</t>
  </si>
  <si>
    <t>2.3.2</t>
  </si>
  <si>
    <t>E189</t>
  </si>
  <si>
    <t>Servicios de salud en Alcaldias</t>
  </si>
  <si>
    <t>Indice que mide el avance de las atenciones de los servicios de alud requeridos para los habitantes de la Alcaldia.</t>
  </si>
  <si>
    <t>((Total de Consultas Medica tales como: Odontologica, Optometrista, Nutricional y Alternativa realizadas / Total de Consultas Medica tales como: Odontologica, Optometrista, Nutricional y Alternativa programadas)*0.14 )+((Total de Servicios de Salud Mental (Atencion Psicologica, Talleres de Crianza Positiva y Grupos Focales de Prevencion de Adicciones) brindados/ Total Servicios de Salud Mental (Atencion Psicologica, Talleres de Crianza Positiva y Grupos Focales de Prevencion de Adicciones) programados)*0.14)+((Total de Servicios de Salud de Detecciones: Presion arterial, glicemia capilar, cancer de mama, cervicouterino, cancer de prostata y VIH proporcionados/ Total de Servicios de Detecciones: Presion arterial, glicemia capilar, cancer de mama, cervicouterino, cancer de prostata y VIH programados)*0.14)+((Total de Servicios de Salud Preventiva como : Vacunacion, Somatometria, Primeros Auxilios, Prevencion y Promocion a la Salud brindados/ Total de Servicios de Salud Preventiva como : Vacunacion, Somatometria, Primeros Auxilios, Prevencion y Promocion a la Salud programados*0.16) + (( Total de Evaluaciones del Desarrollo Infantil realizados / total de Evaluaciones del Desarrollo Infantil programados)*0.14)+(( Total de servicios de deteccion, manejo y rehabilitacion musculo esqueletica realizados + total de servicios de deteccion, manejo y rehabilitacion musculo esqueletica programados)*0.14)+((Total de Talleres sobre Derechos de las Personas con Discapacidad, lenguaje incluyente, Lengua de Señas Mexicanas y Sistema de lecto-escritura Braille realizados/ total de talleres sobre Derechos de las Personas con Discapacidad, lenguaje incluyente, Lengua de Señas Mexicanas y Sistema de lecto-escritura Braille programados)*0.14)</t>
  </si>
  <si>
    <t>02CD14_6</t>
  </si>
  <si>
    <t>4</t>
  </si>
  <si>
    <t>2.1.6</t>
  </si>
  <si>
    <t>15</t>
  </si>
  <si>
    <t>15.a</t>
  </si>
  <si>
    <t>E190</t>
  </si>
  <si>
    <t>Servicios de atención animal</t>
  </si>
  <si>
    <t>Indice que mide el avance de los servicios de la atencion animal en la demarcacion.</t>
  </si>
  <si>
    <t>((Total de Cirugias, esterilizaciones y vacunas realizadas/ Total de Cirugias, esterilizaciones y vacunas programadas)*0.17)+((Total de servicios a animales de compañia como rehabilitaciones, adiestramiento, adopciones, etc. realizados/Total de servicios a animales de compañia como rehabilitaciones, adiestramiento, adopciones, etc. programados) *0.17) + ((Total de animales donados voluntariamente a razon de lo comprendido en el Articulo 51 de la Ley de Proteccion a los Animales de la Ciudad de Mexico recibidos/ Total de animales donados voluntariamente a razon de lo comprendido en el Articulo 51 de la Ley de Proteccion a los Animales de la Ciudad de Mexico programados a recibir) *0.17) + ((Total de difusiones en redes oficiales a traves de materiales pedagogicos para dar atencion a personas sobre la tutela responsable de animales de compañia y el respeto por la vida publicados/ Total de difusiones en redes oficiales a traves de materiales pedagogicos para dar atencion a personas sobre la tutela responsable de animales de compañia y el respeto por la vida programados) *0.17) + ((Total de desparasitaciones internas de la poblacion canina y felina en las instalaciones de la clinica veterinaria para la prevencion de enfermedades transmitidas entre animales y humanos realizadas / total de desparasitaciones internas de la poblacion canina y felina en las instalaciones de la clinica veterinaria para la prevencion de enfermedades transmitidas entre animales y humanos programadas) *0.17)+ (Total de asesorias medicas veterinarias en las instalaciones de la clinica veterinaria brindadas / Total de asesorias medicas veterinarias en las instalaciones de la clinica veterinaria programadas) *0.15)</t>
  </si>
  <si>
    <t>02CD14_7</t>
  </si>
  <si>
    <t>2.6.3</t>
  </si>
  <si>
    <t>E198</t>
  </si>
  <si>
    <t>Servicios de cuidado infantil</t>
  </si>
  <si>
    <t>Indice que mide el avance de los servicios de cuidado infantil en la demarcacion.</t>
  </si>
  <si>
    <t>((Total de Acciones de Consolidacion del Consejo de niñas y niños para promover los derechos de las niñas, niños y adolescentes realizadas /Total de Acciones de Consolidacion del Consejo de niñas y niños para promover los derechos de las niñas, niños y adolescentes programadas)*0.25) (Acciones del Sistema de Proteccion de niñas y niños (SIPINNA) realizadas / acciones del Sistema de Proteccion de niñas y niños (SIPINNA)) programadas)*0.25)+((Total de Audiencias Publicas Infantiles, con el objetivo de generar un espacio de dialogo-escucha para y con niñas y niños de la Alcaldia Tlalpan realizadas/ Total de Audiencias Publicas Infantiles, con el objetivo de generar un espacio de dialogo-escucha para y con niñas y niños de la Alcaldia Tlalpan programadas)*0.25) +((Total de Campañas de promocion de los derechos de las niñas, niños y adolescentes, con la finalidad de contribuir a una cultura del respeto a sus derechos realizadas/ Total de Campañas de promocion de los derechos de las niñas, niños y adolescentes, con la finalidad de contribuir a una cultura del respeto a sus derechos programadas)*0.25*).</t>
  </si>
  <si>
    <t>02CD14_8</t>
  </si>
  <si>
    <t>3</t>
  </si>
  <si>
    <t>3.1.1</t>
  </si>
  <si>
    <t>8</t>
  </si>
  <si>
    <t>F037</t>
  </si>
  <si>
    <t>Turismo, empleo y fomento económico</t>
  </si>
  <si>
    <t>Indice que mide el avance de las actividades para impulsar la economia en la demarcacion.</t>
  </si>
  <si>
    <t>((Total de Ferias relacionadas al sector primario de los sectores de la economia realizadas/ total de Ferias relacionadas al sector primario de los sectores de la economia programadas)*12.5)+((Total de ferias para la promocion de empleo y de bienes y servicios locales, para apoyar al comercio y productores locales realizadas / total de ferias para la promocion de empleo y de bienes y servicios locales, para apoyar al comercio y productores locales realizadas)*12.5)+((Total de agentes economicos contactados y actividades relacionadas con el sector servicios realizadas/Total de agentes economicos programados a contactar y actividades relacionadas con el sector servicios programadas)*12.5)+((Total de actividades para fomentar el desarrollo de MYPIMES y sociedades cooperativas realizadas/ total de actividades para fomentar el desarrollo de MYPIMES y sociedades cooperativas programadas)*12.5)+((Total de capacitaciones para el trabajo y promocion del autoempleo para personas jovenes brindadas / Total de capacitaciones para el trabajo y promocion del autoempleo para personas jovenes programadas)*12.5)+((Total de creditos y financiamientos a personas dedicadas a la produccion agricola y aquellas que se encuentran en condicion de desempleo o no cuentan con los recursos necesarios para emprender entregados / total de creditos y financiamientos a personas dedicadas a la produccion agricola y aquellas que se encuentran en condicion de desempleo o no cuentan con los recursos necesarios para emprender programados)*12.5)+(( Total de capacitaciones para el trabajo y promocion del autoempleo para personas adultas brindadas/ Total de capacitaciones para el trabajo y promocion del autoempleo para personas adultas programadas)*12.5)+(( Total de actividades realizadas para fomentar y Promocionar el Turismo en la Alcaldia Tlalpan/ Total de actividades programadas para fomentar y Promocionar el Turismo en la Alcaldia Tlalpan)*12.5).</t>
  </si>
  <si>
    <t>02CD14_9</t>
  </si>
  <si>
    <t>K023</t>
  </si>
  <si>
    <t>Infraestructura urbana</t>
  </si>
  <si>
    <t>Indice que mide el avance de las obras para llevar a cabo la infraestructura urbana de la demarcacion.</t>
  </si>
  <si>
    <t>((Numero de metros de desazolve de la red de drenaje realizada al trimestre/numero de metros desazolve de la red de drenaje programada al trimestre)*0.40) +((Numero de kilometros de la red de drenaje realizados al trimestre/numero de kilometros de la red de drenaje programados al trimestre)*0.50) +((Numero de resumideros realizados al trimestre/numero de resumideros programados al trimestre)*0.10)+((Numero de inmuebles culturales + numero de inmuebles deportivos, realizados al trimestre/numero de inmuebles culturales + numero de inmuebles deportivos programados al trimestre)*0.15)+ ((numero de edificios publicos realizados al trimestre/numero de edificios publicos programados al trimestre)*0.10)+((numero de espacios publicos realizados al trimestre/numero de espacios publicos programados al trimestre)*0.05) +((numero de inmuebles educativos realizados al trimestre/numero de inmuebles educativos programados al trimestre)*0.15)+((numero de obras para la mitigacion de riesgos realizados al trimestre/numero de Obras para la mitigacion de riesgos programados al trimestre)*0.05)+((numero de m2 de banquetas realizados al trimestre/numero de m2 de banquetas programados al trimestre)*0.15)+((numero de m2 de asfalto en vialidades secundarias + numero de metros de balizamiento realizados al trimestre/numero de m2 de asfalto en vialidades secundarias +numero de metros de balizamiento programados al trimestre)*0.15)+((numero de inmuebles de infraestructura sociales realizados al trimestre/numero de inmuebles de infraestructura social programados al trimestre)*0.10)+ (( numero de piezas de luminarias atendidas al trimestre/ numero de piezas de luminarias programados al trimestre)*0.05)+(numero proyectos de obra en el marco del presupuesto participativo realizados al trimestre/numero de proyectos de obra en el marco del presupuesto participativo programado al trimestre)*0.05).</t>
  </si>
  <si>
    <t>02CD14_10</t>
  </si>
  <si>
    <t>2.2.3</t>
  </si>
  <si>
    <t>6</t>
  </si>
  <si>
    <t>K026</t>
  </si>
  <si>
    <t>Infraestructura de agua potable en Alcaldías</t>
  </si>
  <si>
    <t>Porcentaje de Avance de las obras a realizar en pro de la infraestructura de agua potable en la Alcaldia Tlalpan.</t>
  </si>
  <si>
    <t>(numero de metros de la red de agua potable realizados al trimestre/ numero demetros de la red de agua potable programados al trimestre)*100</t>
  </si>
  <si>
    <t>Porcentaje</t>
  </si>
  <si>
    <t>02CD14_11</t>
  </si>
  <si>
    <t>2.1.3</t>
  </si>
  <si>
    <t>K027</t>
  </si>
  <si>
    <t>Infraestructura de drenaje, alcantarillado y saneamiento en Alcaldías</t>
  </si>
  <si>
    <t>Indice que mide el avance de las obras para el mejoramiento de la infraestructura de drenaje, alcantarillado y saneamiento en la Alcaldia Tlalpan.</t>
  </si>
  <si>
    <t>((numero de metros de desazolve de la red de drenaje realizada al trimestre/ numero de metros desazolve de la red de drenaje programada al trimestre)*0.40) +((numero de kilometros de la red de drenaje realizados al trimestre/numero de kilometros de la red de drenaje programados al trimestre)*0.50)+((numero de resumideros realizados al trimestre/numero de resumideros programados al trimestre)*0.10)+((numero de inmuebles culturales + numero de inmuebles deportivos, realizados al trimestre/numero de inmuebles culturales + numero de inmuebles deportivos programados al trimestre)*0.15)+((numero de edificios publicos realizados al trimestre/numero de edificios publicos programados al trimestre)*0.10)+((numero de espacios publicos realizados al trimestre / numero de espacios publicos programados al trimestre)*0.05)+((numero de inmuebles educativos realizados al trimestre/numero de inmuebles educativos programados al trimestre)*0.15)+((numero de obras para la mitigacion de riesgos realizados al trimestre/ numero de Obras para la mitigacion de riesgos programados al trimestre)*0.05)+((numero de m2 de banquetas realizados al trimestre / numero de m2 de banquetas programados al trimestre)*0.15)+((numero de m2 de asfalto en Vialidades Secundarias + numero de metros de balizamiento realizados al trimestre/ numero de m2 de asfalto en Vialidades Secundarias +numero de metros de balizamiento programados al trimestre)*0.15)+((numero de inmuebles de infraestructura sociales realizados al trimestre/ numero de inmuebles de infraestructura social programados al trimestre)*0.10)+( numero de piezas de luminarias atendidas al trimestre/numero de piezas de luminarias programados al trimestre)*0.05) +((numero proyectos de obra en el marco del presupuesto participativo realizados al trimestre / numero de proyectos de obra en el marco del presupuesto participativo programado al trimestre)*0.05).</t>
  </si>
  <si>
    <t>02CD14_12</t>
  </si>
  <si>
    <t>M001</t>
  </si>
  <si>
    <t>Actividades de apoyo administrativo</t>
  </si>
  <si>
    <t>Indice que mide el avance de las necesidades que en materia de servicios administrativos que requiera la estructura operativa y areas sustantivas de la Alcaldia.</t>
  </si>
  <si>
    <t>((Recursos Materiales necesarios para la operacion de la Alcaldia realizados/ Recursos Materiales necesarios para la operacion de la Alcaldia programados)*0.50)+((Servicios generales necesarios para la operacion de la Alcaldia realizados/Servicios generales necesarios para la operacion de la Alcaldia)*0.50).</t>
  </si>
  <si>
    <t>02CD14_13</t>
  </si>
  <si>
    <t>M002</t>
  </si>
  <si>
    <t>Provisiones para contingencias</t>
  </si>
  <si>
    <t>Porcentaje de avance de laudos laborales y sentencias pendientes de resolucion en la Alcaldia.</t>
  </si>
  <si>
    <t>(Numero de laudos o sentencias atendidas / Numero de laudos o sentencias Programadas)*100</t>
  </si>
  <si>
    <t>02CD14_14</t>
  </si>
  <si>
    <t>1.7.2</t>
  </si>
  <si>
    <t>N001</t>
  </si>
  <si>
    <t>Cumplimiento de los programas de protección civil</t>
  </si>
  <si>
    <t>Indice que mide el avance en el Programa Interno de Proteccion Civil en la Alcaldia.</t>
  </si>
  <si>
    <t>((Numero de reconocimientos y vigilancia a establecimientos mercantiles realizados al trimestre/numero de reconocimientos y vigilancia a establecimientos mercantiles, programados al trimestre)*0.25) + ((Numero de dictamenes de riesgo, realizados al trimestre/numero de dictamenes de riesgo,programados al trimestre)*0.25)+((numero de atenciones a llamadas de emergencia, realizadas al trimestre/numero de atenciones a llamadas de emergencia, programadas al trimestre)*0.25)+(numero de capacitaciones, simulacros y asesorias, realizados al trimestre/numero de capacitaciones, simulacros y asesorias, programados al trimestre)*0.25).</t>
  </si>
  <si>
    <t>02CD14_15</t>
  </si>
  <si>
    <t>2.2.2</t>
  </si>
  <si>
    <t>R002</t>
  </si>
  <si>
    <t>Presupuesto participativo</t>
  </si>
  <si>
    <t>02CD14_16</t>
  </si>
  <si>
    <t>2.6.8</t>
  </si>
  <si>
    <t>5</t>
  </si>
  <si>
    <t>S229</t>
  </si>
  <si>
    <t>Apoyo para el desarrollo integral de la mujer</t>
  </si>
  <si>
    <t>Mide la atencion a mujeres que reciben formacion, capacitacion en derechos de las mujeres, la igualdad de genero y la prevencion de la violencia hacia las mujeres y atencion para el acceso a la justicia.</t>
  </si>
  <si>
    <t>02CD14_17</t>
  </si>
  <si>
    <t>3.2.1</t>
  </si>
  <si>
    <t>S231</t>
  </si>
  <si>
    <t>Programa para el impulso agroalimentario</t>
  </si>
  <si>
    <t>02CD14_18</t>
  </si>
  <si>
    <t>S233</t>
  </si>
  <si>
    <t>Apoyo de alimentación y refugio para personas vulnerables</t>
  </si>
  <si>
    <t>Listas de Asistencia, evidencia documental que puede encontrarse en la Direccion General de Desarrollo Social.</t>
  </si>
  <si>
    <t>02CD14_19</t>
  </si>
  <si>
    <t>10</t>
  </si>
  <si>
    <t>S234</t>
  </si>
  <si>
    <t>Programa de apoyo para el bienestar familiar</t>
  </si>
  <si>
    <t>Numero de Personas beneficiarias que reciben apoyos economicos o en especie, que contribuyen a mejorar su calidad de vida y con ello pueden solventar sus nececidades basicas.</t>
  </si>
  <si>
    <t>((Total de Apoyos economicos o en especie a jovenes que estan interesados en acceder al nivel medio superior entregados / Total de Apoyos economicos o en especie a jovenes que estan interesados en acceder al nivel medio superior programados) *14 +((Total de Apoyos economicos o en especie con el fin de proveer internet a niños con rezago educativo entregados/ Total de Apoyos economicos o en especie con el fin de proveer internet a niños con rezago educativo programados) * 14+ ((Total de apoyos economicos o en especie para la formacion musical de los integrantes de la Camerata infantil y Juvenil de Tlalpan entregados// Total de apoyos economicos o en especie para la formacion musical de los integrantes de la Camerata infantil y Juvenil de Tlalpan programados) *14 +((Total de apoyos economicos o en especie a niñas, niños y adolescentes a traves de sus cuidadores y/o tutores entregados/ Total de apoyos economicos o en especie a niñas, niños y adolescentes a traves de sus cuidadores y/o tutores programados) *14 + (Total de apoyos economicos o en especie a habitantes de la Alcaldia Tlalpan en la promocion de la salud entregados/ Total de apoyos economicos o en especie a habitantes de la Alcaldia Tlalpan en la promocion de la salud programados) *14 + (( Total de apoyos economicos o en especie a habitantes de la Alcaldia Tlalpan que realicen actividades fisicas y deportiva entregados/ Total de apoyos economicos o en especie a habitantes de la Alcaldia Tlalpan que realicen actividades fisicas y deportiva programados) *14 + ((Total de apoyos economicos o en especie a "colectivos juveniles” que desarrollen e implementen proyectos que atiendan problematicas juveniles en sus comunidades entregados/ implementen proyectos que atiendan problematicas juveniles en sus comunidades programados)*14 +(Total de de Apoyos a personas beneficiarias denominadas facilitadores que desarrollan diversas actividades en beneficio de la poblacion Tlalpense entregados / Total de Apoyos a personas beneficiarias denominadas facilitadores que desarrollan diversas actividades en beneficio de la poblacion Tlalpense programados) *16)</t>
  </si>
  <si>
    <t>Listas de asistencia, ordenes de pago entregadas, registros de personas atendidas, las cuales estaran disponibles para consulta en las siguientes Direcciones : Direccion General de Derechos Culturales y Educativos, Direccion General de Desarrollo Social y Direccion General de Planeacion del Desarrollo, asimismo en la siguiente direccion electronica: http://repositorio.tlalpan.gob.mx:8080/</t>
  </si>
  <si>
    <t>02CD14_20</t>
  </si>
  <si>
    <t>2.6.2</t>
  </si>
  <si>
    <t>S235</t>
  </si>
  <si>
    <t>Apoyos para el cuidado del adulto mayor</t>
  </si>
  <si>
    <t>Personas adultas mayores que participan en los colectivos y redes de apoyo.</t>
  </si>
  <si>
    <t>((Total de apoyos economicos a personas mayores de 60 años en estado de vulnerabilidad entregados/Total de apoyos economicos a personas mayores de 60 años en estado de vulnerabilidad programados)*40)+((Total de capacitaciones impartidas por facilitadores de servicios/Total de capacitaciones programadas a impartir por facilitadores de servicios)*40)+(Total de acompañamientos y asesorias brindadas por los facilitadores de servicios/Total de acompañamientos y asesorias programadas)*20)</t>
  </si>
  <si>
    <t>Listas de asistencia, ordenes de pago entregadas, registros de personas atendidas, las cuales estaran disponibles para consulta en la Direccion de Atencion a Grupos Prioritarios, ubicada en el interior del Parque Juana de Asbaje, calle Moneda s/n, Col. Tlalpan Centro, C.P. 14000, Alcaldia de Tlalpan.</t>
  </si>
  <si>
    <t>02CD14_21</t>
  </si>
  <si>
    <t>2.7.1</t>
  </si>
  <si>
    <t>U048</t>
  </si>
  <si>
    <t>Apoyos sociales</t>
  </si>
  <si>
    <t>((Total de apoyos economicos o en especie a mujeres victimas de violencia de genero entregados / Total de apoyos economicos o en especie a mujeres victimas de violencia de genero programados) *35 + ((Total de apoyos economicos a facilitadores de servicio entregados/ total de apoyos economicos a facilitadores de servicios programados) *35 + (Total de apoyos economicos o en especie a mujeres que desarrollen proyectos economicos, comunitarios, culturales, educativos. Entregados/ Total de apoyos economicos o en especie a mujeres que desarrollen proyectos economicos, comunitarios, culturales, educativos. Programados) *30).</t>
  </si>
  <si>
    <t>Listas de asisencia a las actividade de formacion y capacitacion. Registros de mujeres atendidas en prevencion de la violencia y acceso a la justicia. Reportes. http://micrositiotransparencia.tlalpan.cdmx.gob.mx/index.html</t>
  </si>
  <si>
    <t>02CD14_22</t>
  </si>
  <si>
    <t>02CD14_23</t>
  </si>
  <si>
    <t>2do. Trimestre</t>
  </si>
  <si>
    <t>Índice que mide el avance en los mecanismos de participación ciudadana y la eficiencia de los proyectos participativos ganadores.</t>
  </si>
  <si>
    <t>((Total de gestiones realizadas para la ejecución de los proyectos ganadores del Programa de Presupuesto Participativo en la Alcaldía/Total de gestiones programadas para la ejecución de los proyectos ganadores del Programa de Presupuesto Participativo en la Alcaldía)*0.30)+((Numero de unidades territoriales que iniciaron actividades o trabajos para la ejecución de cada proyecto ganador en campo/Total de proyectos ganadores programados por unidad territorial para iniciar actividades o trabajos para la ejecución de cada proyecto ganador en campo) *0.30)+((Total de verificaciones en campo para el seguimiento de los trabajos realizados en cada proyecto ganador por unidad territorial + elaboración de informes del avance porcentual de los trabajos alcanzados para cada proyecto ganador por unidad territorial/Total de verificaciones en campo de los trabajos programados para cada proyecto ganador, por unidad territorial + elaboración de informes del avance porcentual de los trabajos programados para cada proyecto ganador, por unidad territorial)*0.40).</t>
  </si>
  <si>
    <t>Índice</t>
  </si>
  <si>
    <t>Mide la atención a mujeres que reciben formación, capacitación en derechos de las mujeres, la igualdad de genero y la prevención de la violencia hacia las mujeres y atención para el acceso a la justicia.</t>
  </si>
  <si>
    <t>((Total de apoyos económicos o en especie a mujeres victimas de violencia de genero entregados / Total de apoyos económicos o en especie a mujeres victimas de violencia de genero programados) *35 + ((Total de apoyos económicos a facilitadores de servicio entregados/ total de apoyos económicos a facilitadores de servicios programados) *35 + ((Total de apoyos económicos o en especie a mujeres que desarrollen proyectos económicos, comunitarios, culturales, educativos. Entregados/ Total de apoyos económicos o en especie a mujeres que desarrollen proyectos económicos, comunitarios, culturales, educativos. Programados) *30).</t>
  </si>
  <si>
    <t>Listas de asistencia a las actividades de formación y capacitación. Registros de mujeres atendidas en prevención de la violencia y acceso a la justicia. Reportes.</t>
  </si>
  <si>
    <t>Contribuir al fortalecimiento o expansión de proyectos productivos, de comercialización y capacitación de micro, pequeñas, medianas empresas y organizaciones de la economía social y solidaria, contribuyendo a mejorar la calidad de vida de la población, proyectos entre productores agropecuarios, proyectos encaminados a la protección y conservación del ambiente, mediante transferencias monetarias y capacitación especializada que contribuya a la mitigación del desempleo.</t>
  </si>
  <si>
    <t>((Total proyectos en economía sustentable beneficiados/Total de proyectos en economía sustentable programados) *35 + ((Total de proyectos de manejo de recursos naturales beneficiados/Numero de proyectos de manejo de recursos naturales programados) *.25+ ((Total de Apoyos económicos a las mujeres y los hombres que se interesen y/o realicen actividades agropecuarias entregados/ Total de Apoyos económicos a las mujeres y los hombres que se interesen y/o realicen actividades agropecuarias programados) * 25 + ((Total de capacitaciones a beneficiarios realizadas/ Total de capacitaciones a beneficiarios programadas) *15)</t>
  </si>
  <si>
    <t>Expedientes de los proyectos, los cuales podrán ser consultados en la Dirección General de Medio Ambiente, Desarrollo Sustentable y Fomento Económico, ubicada en calle Benito Juárez 68, Col. Tlalpan Centro, C.P. 14000, Alcaldía de Tlalpan.</t>
  </si>
  <si>
    <t>Niños entre 1 año y 3 años 11 meses de edad, incluyendo niñas y niños con discapacidad cuyas madres, padres o tutores legales residan preferentemente en la Alcaldía Tlalpan, o que tengan su centro de trabajo en la Alcaldía Tlalpan reciben el servicio de cuidado y atención infantil.</t>
  </si>
  <si>
    <t>((Total de apoyos económicos para el cuidado y atención infantil (en estancias infantilesentregados/ Total de apoyos economicos para el cuidado y atencion infantil ( en estancias infantiles) programado * 100)</t>
  </si>
  <si>
    <r>
      <t xml:space="preserve">Atender a la brevedad posible la cobertura de las emergencias, para salvaguardar la integridad física, sus bienes y entorno de la población, mediante acciones y estrategias definidas para cualquier contingencia, atendiéndose durante este periodo </t>
    </r>
    <r>
      <rPr>
        <b/>
        <sz val="11"/>
        <color theme="1"/>
        <rFont val="Calibri"/>
        <family val="2"/>
        <scheme val="minor"/>
      </rPr>
      <t>443 emergencias.</t>
    </r>
  </si>
  <si>
    <r>
      <t>Emitir dictámenes de riesgo sustentados en un análisis técnico profesional, catalogándose según el grado de riesgo que este genere, con la finalidad de efectuar las recomendaciones necesarias para la mitigación de riesgos y garantizar la integridad del individuo, sus bienes y entorno: Realizando durante el periodo reportado un total de</t>
    </r>
    <r>
      <rPr>
        <b/>
        <sz val="11"/>
        <color theme="1"/>
        <rFont val="Calibri"/>
        <family val="2"/>
        <scheme val="minor"/>
      </rPr>
      <t xml:space="preserve"> 532 solicitudes dictaminadas</t>
    </r>
  </si>
  <si>
    <r>
      <t xml:space="preserve">Conocer y vigilar las medidas de seguridad que cuentan los establecimientos mercantiles. Con la finalidad de prevenir y controlar el riesgo ocasionado por algún siniestro. Para ello se revisaron  </t>
    </r>
    <r>
      <rPr>
        <b/>
        <sz val="11"/>
        <color theme="1"/>
        <rFont val="Calibri"/>
        <family val="2"/>
        <scheme val="minor"/>
      </rPr>
      <t>144 Cuestionarios de autodiagnóstico y 186 Programas Internos de Protección Civil. (330 Tramites)</t>
    </r>
  </si>
  <si>
    <r>
      <t xml:space="preserve">Brindar capacitación a la población en temas como: Primeros auxilios, brigadas de Protección Civil, Plan familiar de Protección Civil, entre otros, desarrollando acciones preventivas de autoprotección mediante la generación de conocimientos, el desarrollo de habilidades y el cambio de actitudes, con el fin de incrementar la capacidad individual y colectiva para salvaguardar a las personas ante una eventualidad provocada por algún fenómeno perturbador.  Al cierre del periodo se han realizados  </t>
    </r>
    <r>
      <rPr>
        <b/>
        <sz val="11"/>
        <color theme="1"/>
        <rFont val="Calibri"/>
        <family val="2"/>
        <scheme val="minor"/>
      </rPr>
      <t>19 Capacitaciones, 2 simulacros y 21 Asesorias en Materia de Protección Civil. (42 Acciones)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</si>
</sst>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Source Sans Pro"/>
      <family val="2"/>
    </font>
    <font>
      <b/>
      <sz val="11"/>
      <color theme="1"/>
      <name val="Source Sans Pro"/>
      <family val="2"/>
    </font>
    <font>
      <sz val="11"/>
      <color theme="0"/>
      <name val="Source Sans Pro"/>
      <family val="2"/>
    </font>
    <font>
      <b/>
      <sz val="11"/>
      <name val="Source Sans Pro"/>
      <family val="2"/>
    </font>
    <font>
      <b/>
      <sz val="10"/>
      <color theme="0"/>
      <name val="Source Sans Pro"/>
      <family val="2"/>
    </font>
    <font>
      <sz val="10"/>
      <name val="Soberana Sans"/>
    </font>
    <font>
      <sz val="10"/>
      <name val="Source Sans Pro"/>
      <family val="2"/>
    </font>
    <font>
      <sz val="11"/>
      <color theme="1"/>
      <name val="Source Sans Pro"/>
      <family val="2"/>
    </font>
    <font>
      <sz val="10"/>
      <name val="Gotham Rounded Light"/>
      <family val="3"/>
    </font>
    <font>
      <sz val="11"/>
      <color theme="0" tint="-0.34998626667073579"/>
      <name val="Calibri"/>
      <family val="2"/>
      <scheme val="minor"/>
    </font>
    <font>
      <sz val="10"/>
      <color theme="0" tint="-0.34998626667073579"/>
      <name val="Gotham Rounded Light"/>
      <family val="3"/>
    </font>
    <font>
      <sz val="10"/>
      <color theme="1"/>
      <name val="Gotham Rounded Light"/>
      <family val="3"/>
    </font>
    <font>
      <b/>
      <sz val="18"/>
      <color indexed="9"/>
      <name val="Source Sans Pro"/>
      <family val="2"/>
    </font>
    <font>
      <b/>
      <sz val="16"/>
      <color theme="1" tint="0.249977111117893"/>
      <name val="Source Sans Pro"/>
      <family val="2"/>
    </font>
    <font>
      <b/>
      <sz val="16"/>
      <color theme="0"/>
      <name val="Source Sans Pro"/>
      <family val="2"/>
    </font>
    <font>
      <b/>
      <sz val="14"/>
      <color theme="0"/>
      <name val="Source Sans Pro"/>
      <family val="2"/>
    </font>
    <font>
      <b/>
      <sz val="13"/>
      <color theme="0"/>
      <name val="Source Sans Pro"/>
      <family val="2"/>
    </font>
    <font>
      <b/>
      <sz val="14"/>
      <color theme="1"/>
      <name val="Calibri"/>
      <family val="2"/>
      <scheme val="minor"/>
    </font>
    <font>
      <b/>
      <sz val="14"/>
      <color theme="1" tint="0.249977111117893"/>
      <name val="Source Sans Pro"/>
      <family val="2"/>
    </font>
    <font>
      <b/>
      <sz val="16"/>
      <color theme="1"/>
      <name val="Source Sans Pro"/>
      <family val="2"/>
    </font>
    <font>
      <b/>
      <sz val="14"/>
      <color theme="1"/>
      <name val="Source Sans Pro"/>
      <family val="2"/>
    </font>
    <font>
      <b/>
      <sz val="11.5"/>
      <color theme="0"/>
      <name val="Source Sans Pro"/>
      <family val="2"/>
    </font>
    <font>
      <b/>
      <sz val="12"/>
      <color theme="0"/>
      <name val="Source Sans Pro"/>
      <family val="2"/>
    </font>
    <font>
      <b/>
      <sz val="9"/>
      <color theme="0"/>
      <name val="Source Sans Pro"/>
      <family val="2"/>
    </font>
    <font>
      <sz val="18"/>
      <color theme="0" tint="-0.34998626667073579"/>
      <name val="Gotham Rounded Light"/>
      <family val="3"/>
    </font>
    <font>
      <sz val="16"/>
      <color theme="1"/>
      <name val="Gotham Rounded Light"/>
      <family val="3"/>
    </font>
    <font>
      <sz val="12"/>
      <name val="Source Sans Pro"/>
      <family val="2"/>
    </font>
    <font>
      <sz val="12"/>
      <color theme="1"/>
      <name val="Source Sans Pro"/>
      <family val="2"/>
    </font>
    <font>
      <b/>
      <sz val="12"/>
      <name val="Source Sans Pro"/>
      <family val="2"/>
    </font>
    <font>
      <sz val="10"/>
      <color theme="1"/>
      <name val="Source Sans Pro"/>
      <family val="2"/>
    </font>
    <font>
      <b/>
      <sz val="12"/>
      <color theme="1"/>
      <name val="Source Sans Pro"/>
      <family val="2"/>
    </font>
  </fonts>
  <fills count="5">
    <fill>
      <patternFill patternType="none"/>
    </fill>
    <fill>
      <patternFill patternType="gray125"/>
    </fill>
    <fill>
      <patternFill patternType="solid">
        <fgColor theme="0"/>
        <bgColor indexed="64"/>
      </patternFill>
    </fill>
    <fill>
      <patternFill patternType="solid">
        <fgColor rgb="FF10312B"/>
        <bgColor indexed="64"/>
      </patternFill>
    </fill>
    <fill>
      <patternFill patternType="solid">
        <fgColor rgb="FF9F224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ck">
        <color rgb="FF969696"/>
      </left>
      <right/>
      <top/>
      <bottom/>
      <diagonal/>
    </border>
    <border>
      <left style="thin">
        <color indexed="64"/>
      </left>
      <right style="thin">
        <color indexed="64"/>
      </right>
      <top style="thin">
        <color indexed="64"/>
      </top>
      <bottom style="thin">
        <color theme="0"/>
      </bottom>
      <diagonal/>
    </border>
    <border>
      <left style="thin">
        <color theme="0"/>
      </left>
      <right style="thin">
        <color indexed="64"/>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theme="0"/>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right style="thin">
        <color theme="0"/>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theme="0"/>
      </left>
      <right style="thin">
        <color indexed="64"/>
      </right>
      <top/>
      <bottom/>
      <diagonal/>
    </border>
    <border>
      <left style="thin">
        <color indexed="64"/>
      </left>
      <right style="thin">
        <color indexed="64"/>
      </right>
      <top/>
      <bottom/>
      <diagonal/>
    </border>
    <border>
      <left style="thin">
        <color indexed="64"/>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style="thin">
        <color theme="0"/>
      </bottom>
      <diagonal/>
    </border>
    <border>
      <left/>
      <right style="thin">
        <color theme="0"/>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s>
  <cellStyleXfs count="3">
    <xf numFmtId="0" fontId="0" fillId="0" borderId="0"/>
    <xf numFmtId="9" fontId="1" fillId="0" borderId="0" applyFont="0" applyFill="0" applyBorder="0" applyAlignment="0" applyProtection="0"/>
    <xf numFmtId="0" fontId="9" fillId="0" borderId="0"/>
  </cellStyleXfs>
  <cellXfs count="150">
    <xf numFmtId="0" fontId="0" fillId="0" borderId="0" xfId="0"/>
    <xf numFmtId="0" fontId="0" fillId="2" borderId="0" xfId="0" applyFill="1"/>
    <xf numFmtId="0" fontId="6" fillId="2" borderId="0" xfId="0" applyFont="1" applyFill="1"/>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5" xfId="0" applyFont="1" applyFill="1" applyBorder="1" applyAlignment="1" applyProtection="1">
      <alignment horizontal="center" vertical="center" wrapText="1"/>
      <protection locked="0"/>
    </xf>
    <xf numFmtId="0" fontId="0" fillId="0" borderId="0" xfId="0" applyAlignment="1">
      <alignment vertical="center" wrapText="1"/>
    </xf>
    <xf numFmtId="0" fontId="0" fillId="0" borderId="6" xfId="0" applyBorder="1" applyAlignment="1">
      <alignment horizontal="center" vertical="center" wrapText="1"/>
    </xf>
    <xf numFmtId="0" fontId="0" fillId="0" borderId="6" xfId="0" applyBorder="1" applyAlignment="1" applyProtection="1">
      <alignment vertical="center" wrapText="1"/>
      <protection locked="0"/>
    </xf>
    <xf numFmtId="9" fontId="0" fillId="0" borderId="6" xfId="1" applyFont="1" applyBorder="1" applyAlignment="1">
      <alignment horizontal="center" vertical="center" wrapText="1"/>
    </xf>
    <xf numFmtId="9" fontId="0" fillId="0" borderId="6" xfId="1"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Border="1" applyAlignment="1" applyProtection="1">
      <alignment vertical="center" wrapText="1"/>
      <protection locked="0"/>
    </xf>
    <xf numFmtId="9" fontId="0" fillId="0" borderId="1" xfId="1" applyFont="1" applyBorder="1" applyAlignment="1">
      <alignment horizontal="center" vertical="center" wrapText="1"/>
    </xf>
    <xf numFmtId="9" fontId="0" fillId="0" borderId="1" xfId="1" applyFont="1" applyBorder="1" applyAlignment="1" applyProtection="1">
      <alignment horizontal="center" vertical="center" wrapText="1"/>
      <protection locked="0"/>
    </xf>
    <xf numFmtId="9" fontId="0" fillId="0" borderId="0" xfId="1" applyFont="1" applyAlignment="1">
      <alignment vertical="center" wrapText="1"/>
    </xf>
    <xf numFmtId="0" fontId="10" fillId="2" borderId="0" xfId="2" applyFont="1" applyFill="1" applyAlignment="1" applyProtection="1">
      <alignment vertical="top" wrapText="1"/>
      <protection locked="0" hidden="1"/>
    </xf>
    <xf numFmtId="0" fontId="10" fillId="0" borderId="0" xfId="2" applyFont="1" applyAlignment="1" applyProtection="1">
      <alignment vertical="top" wrapText="1"/>
      <protection hidden="1"/>
    </xf>
    <xf numFmtId="0" fontId="11" fillId="2" borderId="0" xfId="0" applyFont="1" applyFill="1" applyProtection="1">
      <protection locked="0" hidden="1"/>
    </xf>
    <xf numFmtId="0" fontId="11" fillId="2" borderId="8" xfId="0" applyFont="1" applyFill="1" applyBorder="1" applyProtection="1">
      <protection locked="0" hidden="1"/>
    </xf>
    <xf numFmtId="0" fontId="12" fillId="2" borderId="0" xfId="2" applyFont="1" applyFill="1" applyAlignment="1" applyProtection="1">
      <alignment vertical="top" wrapText="1"/>
      <protection locked="0" hidden="1"/>
    </xf>
    <xf numFmtId="0" fontId="3" fillId="2" borderId="0" xfId="0" applyFont="1" applyFill="1" applyAlignment="1" applyProtection="1">
      <alignment vertical="center" wrapText="1"/>
      <protection hidden="1"/>
    </xf>
    <xf numFmtId="0" fontId="3" fillId="2" borderId="0" xfId="0" applyFont="1" applyFill="1" applyAlignment="1" applyProtection="1">
      <alignment vertical="center" wrapText="1"/>
      <protection locked="0" hidden="1"/>
    </xf>
    <xf numFmtId="0" fontId="12" fillId="0" borderId="0" xfId="2" applyFont="1" applyAlignment="1" applyProtection="1">
      <alignment vertical="top" wrapText="1"/>
      <protection hidden="1"/>
    </xf>
    <xf numFmtId="0" fontId="12" fillId="2" borderId="0" xfId="2" applyFont="1" applyFill="1" applyAlignment="1" applyProtection="1">
      <alignment vertical="top" wrapText="1"/>
      <protection hidden="1"/>
    </xf>
    <xf numFmtId="0" fontId="0" fillId="0" borderId="1" xfId="0" applyBorder="1" applyAlignment="1" applyProtection="1">
      <alignment horizontal="center" vertical="center" wrapText="1"/>
      <protection locked="0"/>
    </xf>
    <xf numFmtId="0" fontId="14" fillId="0" borderId="0" xfId="2" applyFont="1" applyAlignment="1" applyProtection="1">
      <alignment horizontal="center" vertical="top" wrapText="1"/>
      <protection hidden="1"/>
    </xf>
    <xf numFmtId="0" fontId="14" fillId="0" borderId="0" xfId="2" applyFont="1" applyAlignment="1" applyProtection="1">
      <alignment vertical="top" wrapText="1"/>
      <protection hidden="1"/>
    </xf>
    <xf numFmtId="0" fontId="15" fillId="0" borderId="0" xfId="2" applyFont="1" applyAlignment="1" applyProtection="1">
      <alignment vertical="top" wrapText="1"/>
      <protection hidden="1"/>
    </xf>
    <xf numFmtId="0" fontId="14" fillId="0" borderId="0" xfId="2" applyFont="1" applyAlignment="1" applyProtection="1">
      <alignment horizontal="center"/>
      <protection hidden="1"/>
    </xf>
    <xf numFmtId="0" fontId="12" fillId="0" borderId="0" xfId="2" applyFont="1" applyProtection="1">
      <protection hidden="1"/>
    </xf>
    <xf numFmtId="0" fontId="19" fillId="2" borderId="8" xfId="2" applyFont="1" applyFill="1" applyBorder="1" applyAlignment="1" applyProtection="1">
      <alignment vertical="center"/>
      <protection hidden="1"/>
    </xf>
    <xf numFmtId="0" fontId="19" fillId="2" borderId="0" xfId="2" applyFont="1" applyFill="1" applyAlignment="1" applyProtection="1">
      <alignment horizontal="center" vertical="center"/>
      <protection hidden="1"/>
    </xf>
    <xf numFmtId="0" fontId="24" fillId="2" borderId="0" xfId="2" applyFont="1" applyFill="1" applyAlignment="1" applyProtection="1">
      <alignment horizontal="center" vertical="center"/>
      <protection hidden="1"/>
    </xf>
    <xf numFmtId="0" fontId="25" fillId="3" borderId="19" xfId="2" applyFont="1" applyFill="1" applyBorder="1" applyAlignment="1" applyProtection="1">
      <alignment horizontal="center" vertical="center" wrapText="1"/>
      <protection hidden="1"/>
    </xf>
    <xf numFmtId="0" fontId="25" fillId="3" borderId="23" xfId="2" applyFont="1" applyFill="1" applyBorder="1" applyAlignment="1" applyProtection="1">
      <alignment horizontal="center" vertical="center" wrapText="1"/>
      <protection hidden="1"/>
    </xf>
    <xf numFmtId="0" fontId="25" fillId="3" borderId="5" xfId="2" applyFont="1" applyFill="1" applyBorder="1" applyAlignment="1" applyProtection="1">
      <alignment horizontal="center" vertical="center" wrapText="1"/>
      <protection hidden="1"/>
    </xf>
    <xf numFmtId="0" fontId="25" fillId="3" borderId="24" xfId="2" applyFont="1" applyFill="1" applyBorder="1" applyAlignment="1" applyProtection="1">
      <alignment vertical="center" wrapText="1"/>
      <protection hidden="1"/>
    </xf>
    <xf numFmtId="0" fontId="25" fillId="3" borderId="8" xfId="2" applyFont="1" applyFill="1" applyBorder="1" applyAlignment="1" applyProtection="1">
      <alignment vertical="center" wrapText="1"/>
      <protection hidden="1"/>
    </xf>
    <xf numFmtId="0" fontId="25" fillId="3" borderId="24" xfId="2" applyFont="1" applyFill="1" applyBorder="1" applyAlignment="1" applyProtection="1">
      <alignment horizontal="center" vertical="center" wrapText="1"/>
      <protection hidden="1"/>
    </xf>
    <xf numFmtId="0" fontId="28" fillId="0" borderId="0" xfId="2" applyFont="1" applyAlignment="1" applyProtection="1">
      <alignment horizontal="center" vertical="center" wrapText="1"/>
      <protection hidden="1"/>
    </xf>
    <xf numFmtId="0" fontId="29" fillId="0" borderId="0" xfId="2" applyFont="1" applyAlignment="1" applyProtection="1">
      <alignment horizontal="left" vertical="center" wrapText="1"/>
      <protection hidden="1"/>
    </xf>
    <xf numFmtId="0" fontId="30" fillId="0" borderId="1" xfId="2" applyFont="1" applyBorder="1" applyAlignment="1" applyProtection="1">
      <alignment horizontal="center" vertical="center" wrapText="1"/>
      <protection hidden="1"/>
    </xf>
    <xf numFmtId="0" fontId="30" fillId="0" borderId="6" xfId="2" applyFont="1" applyBorder="1" applyAlignment="1" applyProtection="1">
      <alignment horizontal="center" vertical="center" wrapText="1"/>
      <protection hidden="1"/>
    </xf>
    <xf numFmtId="0" fontId="31" fillId="0" borderId="1" xfId="2" applyFont="1" applyBorder="1" applyAlignment="1" applyProtection="1">
      <alignment horizontal="center" vertical="center" wrapText="1"/>
      <protection hidden="1"/>
    </xf>
    <xf numFmtId="9" fontId="30" fillId="0" borderId="6" xfId="1" applyFont="1" applyBorder="1" applyAlignment="1" applyProtection="1">
      <alignment horizontal="center" vertical="center" wrapText="1"/>
      <protection hidden="1"/>
    </xf>
    <xf numFmtId="9" fontId="32" fillId="0" borderId="6" xfId="1" applyFont="1" applyBorder="1" applyAlignment="1" applyProtection="1">
      <alignment horizontal="center" vertical="center" wrapText="1"/>
      <protection locked="0"/>
    </xf>
    <xf numFmtId="164" fontId="32" fillId="0" borderId="6" xfId="2" applyNumberFormat="1" applyFont="1" applyBorder="1" applyAlignment="1" applyProtection="1">
      <alignment horizontal="center" vertical="center" wrapText="1"/>
      <protection locked="0"/>
    </xf>
    <xf numFmtId="164" fontId="32" fillId="0" borderId="6" xfId="1" applyNumberFormat="1" applyFont="1" applyBorder="1" applyAlignment="1" applyProtection="1">
      <alignment horizontal="center" vertical="center" wrapText="1"/>
      <protection locked="0" hidden="1"/>
    </xf>
    <xf numFmtId="10" fontId="32" fillId="0" borderId="6" xfId="1" applyNumberFormat="1" applyFont="1" applyBorder="1" applyAlignment="1" applyProtection="1">
      <alignment horizontal="center" vertical="center" wrapText="1"/>
      <protection hidden="1"/>
    </xf>
    <xf numFmtId="0" fontId="30" fillId="0" borderId="6" xfId="2" applyFont="1" applyBorder="1" applyAlignment="1" applyProtection="1">
      <alignment vertical="top" wrapText="1"/>
      <protection hidden="1"/>
    </xf>
    <xf numFmtId="9" fontId="30" fillId="0" borderId="1" xfId="1" applyFont="1" applyBorder="1" applyAlignment="1" applyProtection="1">
      <alignment horizontal="center" vertical="center" wrapText="1"/>
      <protection hidden="1"/>
    </xf>
    <xf numFmtId="9" fontId="32" fillId="0" borderId="1" xfId="1" applyFont="1" applyBorder="1" applyAlignment="1" applyProtection="1">
      <alignment horizontal="center" vertical="center" wrapText="1"/>
      <protection locked="0"/>
    </xf>
    <xf numFmtId="164" fontId="32" fillId="0" borderId="1" xfId="2" applyNumberFormat="1" applyFont="1" applyBorder="1" applyAlignment="1" applyProtection="1">
      <alignment horizontal="center" vertical="center" wrapText="1"/>
      <protection locked="0"/>
    </xf>
    <xf numFmtId="164" fontId="32" fillId="0" borderId="1" xfId="1" applyNumberFormat="1" applyFont="1" applyBorder="1" applyAlignment="1" applyProtection="1">
      <alignment horizontal="center" vertical="center" wrapText="1"/>
      <protection locked="0" hidden="1"/>
    </xf>
    <xf numFmtId="10" fontId="32" fillId="0" borderId="1" xfId="1" applyNumberFormat="1" applyFont="1" applyBorder="1" applyAlignment="1" applyProtection="1">
      <alignment horizontal="center" vertical="center" wrapText="1"/>
      <protection hidden="1"/>
    </xf>
    <xf numFmtId="0" fontId="30" fillId="0" borderId="1" xfId="2" applyFont="1" applyBorder="1" applyAlignment="1" applyProtection="1">
      <alignment vertical="top" wrapText="1"/>
      <protection hidden="1"/>
    </xf>
    <xf numFmtId="0" fontId="10" fillId="0" borderId="0" xfId="2" applyFont="1" applyAlignment="1" applyProtection="1">
      <alignment horizontal="center" vertical="top" wrapText="1"/>
      <protection hidden="1"/>
    </xf>
    <xf numFmtId="0" fontId="33" fillId="0" borderId="0" xfId="2" applyFont="1" applyAlignment="1" applyProtection="1">
      <alignment horizontal="center" vertical="top" wrapText="1"/>
      <protection hidden="1"/>
    </xf>
    <xf numFmtId="0" fontId="10" fillId="0" borderId="0" xfId="2" applyFont="1" applyAlignment="1" applyProtection="1">
      <alignment horizontal="center" vertical="top" wrapText="1"/>
      <protection locked="0" hidden="1"/>
    </xf>
    <xf numFmtId="0" fontId="33" fillId="0" borderId="0" xfId="2" applyFont="1" applyAlignment="1" applyProtection="1">
      <alignment horizontal="center" vertical="top" wrapText="1"/>
      <protection locked="0" hidden="1"/>
    </xf>
    <xf numFmtId="0" fontId="10" fillId="0" borderId="0" xfId="2" applyFont="1" applyAlignment="1" applyProtection="1">
      <alignment vertical="top" wrapText="1"/>
      <protection locked="0" hidden="1"/>
    </xf>
    <xf numFmtId="0" fontId="13" fillId="2" borderId="0" xfId="0" applyFont="1" applyFill="1" applyProtection="1">
      <protection hidden="1"/>
    </xf>
    <xf numFmtId="0" fontId="5" fillId="2" borderId="0" xfId="0" applyFont="1" applyFill="1" applyProtection="1">
      <protection locked="0" hidden="1"/>
    </xf>
    <xf numFmtId="0" fontId="5" fillId="2" borderId="0" xfId="0" applyFont="1" applyFill="1" applyAlignment="1" applyProtection="1">
      <alignment vertical="center" wrapText="1"/>
      <protection locked="0" hidden="1"/>
    </xf>
    <xf numFmtId="0" fontId="5" fillId="2" borderId="0" xfId="0" applyFont="1" applyFill="1" applyAlignment="1" applyProtection="1">
      <alignment vertical="center"/>
      <protection locked="0" hidden="1"/>
    </xf>
    <xf numFmtId="0" fontId="1" fillId="2" borderId="0" xfId="0" applyFont="1" applyFill="1" applyProtection="1">
      <protection locked="0" hidden="1"/>
    </xf>
    <xf numFmtId="0" fontId="12" fillId="0" borderId="0" xfId="2" applyFont="1" applyAlignment="1" applyProtection="1">
      <alignment vertical="top" wrapText="1"/>
      <protection locked="0" hidden="1"/>
    </xf>
    <xf numFmtId="0" fontId="12" fillId="0" borderId="0" xfId="2" applyFont="1" applyAlignment="1" applyProtection="1">
      <alignment horizontal="center" vertical="top" wrapText="1"/>
      <protection hidden="1"/>
    </xf>
    <xf numFmtId="0" fontId="1" fillId="2" borderId="0" xfId="0" applyFont="1" applyFill="1" applyProtection="1">
      <protection hidden="1"/>
    </xf>
    <xf numFmtId="0" fontId="15" fillId="0" borderId="0" xfId="2" applyFont="1" applyAlignment="1" applyProtection="1">
      <alignment horizontal="center" vertical="top" wrapText="1"/>
      <protection hidden="1"/>
    </xf>
    <xf numFmtId="0" fontId="31" fillId="0" borderId="0" xfId="0" applyFont="1" applyProtection="1">
      <protection locked="0" hidden="1"/>
    </xf>
    <xf numFmtId="0" fontId="30" fillId="0" borderId="0" xfId="2" applyFont="1" applyAlignment="1" applyProtection="1">
      <alignment vertical="top" wrapText="1"/>
      <protection locked="0" hidden="1"/>
    </xf>
    <xf numFmtId="0" fontId="31" fillId="2" borderId="0" xfId="0" applyFont="1" applyFill="1" applyProtection="1">
      <protection locked="0" hidden="1"/>
    </xf>
    <xf numFmtId="0" fontId="31" fillId="2" borderId="8" xfId="0" applyFont="1" applyFill="1" applyBorder="1" applyProtection="1">
      <protection locked="0" hidden="1"/>
    </xf>
    <xf numFmtId="0" fontId="31" fillId="0" borderId="8" xfId="0" applyFont="1" applyBorder="1" applyProtection="1">
      <protection locked="0" hidden="1"/>
    </xf>
    <xf numFmtId="0" fontId="34" fillId="2" borderId="0" xfId="0" applyFont="1" applyFill="1" applyAlignment="1" applyProtection="1">
      <alignment vertical="center"/>
      <protection locked="0" hidden="1"/>
    </xf>
    <xf numFmtId="0" fontId="4" fillId="3" borderId="0" xfId="0" applyFont="1" applyFill="1" applyAlignment="1">
      <alignment horizontal="center"/>
    </xf>
    <xf numFmtId="0" fontId="5" fillId="0" borderId="0" xfId="0" applyFont="1" applyAlignment="1">
      <alignment horizontal="center"/>
    </xf>
    <xf numFmtId="0" fontId="7" fillId="2" borderId="1" xfId="0" applyFont="1" applyFill="1" applyBorder="1" applyAlignment="1" applyProtection="1">
      <alignment horizontal="center" vertical="center"/>
      <protection locked="0"/>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0" fillId="0" borderId="1" xfId="0" applyBorder="1" applyAlignment="1">
      <alignment vertical="center" wrapText="1"/>
    </xf>
    <xf numFmtId="0" fontId="8" fillId="3" borderId="5" xfId="0" applyFont="1" applyFill="1" applyBorder="1" applyAlignment="1">
      <alignment horizontal="center" vertical="center" wrapText="1"/>
    </xf>
    <xf numFmtId="0" fontId="0" fillId="0" borderId="6" xfId="0" applyBorder="1" applyAlignment="1">
      <alignment vertical="center" wrapText="1"/>
    </xf>
    <xf numFmtId="0" fontId="5" fillId="2" borderId="0" xfId="0" applyFont="1" applyFill="1" applyAlignment="1" applyProtection="1">
      <alignment horizontal="center" vertical="center"/>
      <protection locked="0" hidden="1"/>
    </xf>
    <xf numFmtId="0" fontId="2" fillId="3" borderId="7"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2" borderId="0" xfId="0" applyFont="1" applyFill="1" applyAlignment="1" applyProtection="1">
      <alignment horizontal="center"/>
      <protection locked="0" hidden="1"/>
    </xf>
    <xf numFmtId="0" fontId="5" fillId="2" borderId="7" xfId="0" applyFont="1" applyFill="1" applyBorder="1" applyAlignment="1" applyProtection="1">
      <alignment horizontal="center"/>
      <protection locked="0" hidden="1"/>
    </xf>
    <xf numFmtId="0" fontId="16" fillId="3" borderId="0" xfId="2" applyFont="1" applyFill="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8" fillId="3" borderId="9" xfId="2" applyFont="1" applyFill="1" applyBorder="1" applyAlignment="1" applyProtection="1">
      <alignment horizontal="center" vertical="center"/>
      <protection hidden="1"/>
    </xf>
    <xf numFmtId="0" fontId="18" fillId="3" borderId="0" xfId="2" applyFont="1" applyFill="1" applyAlignment="1" applyProtection="1">
      <alignment horizontal="center" vertical="center"/>
      <protection hidden="1"/>
    </xf>
    <xf numFmtId="0" fontId="20" fillId="4" borderId="2" xfId="2" applyFont="1" applyFill="1" applyBorder="1" applyAlignment="1" applyProtection="1">
      <alignment horizontal="center" vertical="center" wrapText="1"/>
      <protection hidden="1"/>
    </xf>
    <xf numFmtId="0" fontId="20" fillId="4" borderId="3" xfId="2" applyFont="1" applyFill="1" applyBorder="1" applyAlignment="1" applyProtection="1">
      <alignment horizontal="center" vertical="center" wrapText="1"/>
      <protection hidden="1"/>
    </xf>
    <xf numFmtId="0" fontId="20" fillId="4" borderId="4" xfId="2" applyFont="1" applyFill="1" applyBorder="1" applyAlignment="1" applyProtection="1">
      <alignment horizontal="center" vertical="center" wrapText="1"/>
      <protection hidden="1"/>
    </xf>
    <xf numFmtId="0" fontId="21" fillId="0" borderId="2" xfId="2" applyFont="1" applyBorder="1" applyAlignment="1" applyProtection="1">
      <alignment horizontal="center" vertical="center" wrapText="1"/>
      <protection hidden="1"/>
    </xf>
    <xf numFmtId="0" fontId="22" fillId="0" borderId="3" xfId="2" applyFont="1" applyBorder="1" applyAlignment="1" applyProtection="1">
      <alignment horizontal="center" vertical="center" wrapText="1"/>
      <protection hidden="1"/>
    </xf>
    <xf numFmtId="0" fontId="20" fillId="4" borderId="1" xfId="2" applyFont="1" applyFill="1" applyBorder="1" applyAlignment="1" applyProtection="1">
      <alignment horizontal="center" vertical="center" wrapText="1"/>
      <protection hidden="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2" fillId="0" borderId="2" xfId="2" applyFont="1" applyBorder="1" applyAlignment="1" applyProtection="1">
      <alignment horizontal="center" vertical="center" wrapText="1"/>
      <protection hidden="1"/>
    </xf>
    <xf numFmtId="0" fontId="22" fillId="0" borderId="4" xfId="2" applyFont="1" applyBorder="1" applyAlignment="1" applyProtection="1">
      <alignment horizontal="center" vertical="center" wrapText="1"/>
      <protection hidden="1"/>
    </xf>
    <xf numFmtId="0" fontId="25" fillId="3" borderId="8" xfId="2" applyFont="1" applyFill="1" applyBorder="1" applyAlignment="1" applyProtection="1">
      <alignment horizontal="center" vertical="center" wrapText="1"/>
      <protection hidden="1"/>
    </xf>
    <xf numFmtId="0" fontId="25" fillId="3" borderId="31" xfId="2" applyFont="1" applyFill="1" applyBorder="1" applyAlignment="1" applyProtection="1">
      <alignment horizontal="center" vertical="center" wrapText="1"/>
      <protection hidden="1"/>
    </xf>
    <xf numFmtId="0" fontId="25" fillId="3" borderId="14" xfId="2" applyFont="1" applyFill="1" applyBorder="1" applyAlignment="1" applyProtection="1">
      <alignment horizontal="center" vertical="center" wrapText="1"/>
      <protection hidden="1"/>
    </xf>
    <xf numFmtId="0" fontId="25" fillId="3" borderId="25" xfId="2" applyFont="1" applyFill="1" applyBorder="1" applyAlignment="1" applyProtection="1">
      <alignment horizontal="center" vertical="center" wrapText="1"/>
      <protection hidden="1"/>
    </xf>
    <xf numFmtId="0" fontId="25" fillId="3" borderId="17" xfId="2" applyFont="1" applyFill="1" applyBorder="1" applyAlignment="1" applyProtection="1">
      <alignment horizontal="center" vertical="center" wrapText="1"/>
      <protection hidden="1"/>
    </xf>
    <xf numFmtId="0" fontId="25" fillId="3" borderId="28" xfId="2" applyFont="1" applyFill="1" applyBorder="1" applyAlignment="1" applyProtection="1">
      <alignment horizontal="center" vertical="center" wrapText="1"/>
      <protection hidden="1"/>
    </xf>
    <xf numFmtId="0" fontId="25" fillId="3" borderId="15" xfId="2" applyFont="1" applyFill="1" applyBorder="1" applyAlignment="1" applyProtection="1">
      <alignment horizontal="center" vertical="center" wrapText="1"/>
      <protection hidden="1"/>
    </xf>
    <xf numFmtId="0" fontId="25" fillId="3" borderId="26" xfId="2" applyFont="1" applyFill="1" applyBorder="1" applyAlignment="1" applyProtection="1">
      <alignment horizontal="center" vertical="center" wrapText="1"/>
      <protection hidden="1"/>
    </xf>
    <xf numFmtId="0" fontId="30" fillId="0" borderId="6" xfId="2" applyFont="1" applyBorder="1" applyAlignment="1" applyProtection="1">
      <alignment horizontal="justify" vertical="center" wrapText="1"/>
      <protection hidden="1"/>
    </xf>
    <xf numFmtId="0" fontId="30" fillId="0" borderId="19" xfId="2" applyFont="1" applyBorder="1" applyAlignment="1" applyProtection="1">
      <alignment horizontal="justify" vertical="center" wrapText="1"/>
      <protection hidden="1"/>
    </xf>
    <xf numFmtId="0" fontId="30" fillId="0" borderId="8" xfId="2" applyFont="1" applyBorder="1" applyAlignment="1" applyProtection="1">
      <alignment horizontal="justify" vertical="center" wrapText="1"/>
      <protection hidden="1"/>
    </xf>
    <xf numFmtId="0" fontId="30" fillId="0" borderId="18" xfId="2" applyFont="1" applyBorder="1" applyAlignment="1" applyProtection="1">
      <alignment horizontal="justify" vertical="center" wrapText="1"/>
      <protection hidden="1"/>
    </xf>
    <xf numFmtId="0" fontId="18" fillId="3" borderId="10" xfId="2" applyFont="1" applyFill="1" applyBorder="1" applyAlignment="1" applyProtection="1">
      <alignment horizontal="center" vertical="center"/>
      <protection hidden="1"/>
    </xf>
    <xf numFmtId="0" fontId="4" fillId="3" borderId="11" xfId="2" applyFont="1" applyFill="1" applyBorder="1" applyAlignment="1" applyProtection="1">
      <alignment horizontal="center" vertical="center"/>
      <protection hidden="1"/>
    </xf>
    <xf numFmtId="0" fontId="4" fillId="3" borderId="12" xfId="2" applyFont="1" applyFill="1" applyBorder="1" applyAlignment="1" applyProtection="1">
      <alignment horizontal="center" vertical="center"/>
      <protection hidden="1"/>
    </xf>
    <xf numFmtId="0" fontId="4" fillId="3" borderId="13" xfId="2" applyFont="1" applyFill="1" applyBorder="1" applyAlignment="1" applyProtection="1">
      <alignment horizontal="center" vertical="center"/>
      <protection hidden="1"/>
    </xf>
    <xf numFmtId="0" fontId="26" fillId="3" borderId="15" xfId="2" applyFont="1" applyFill="1" applyBorder="1" applyAlignment="1" applyProtection="1">
      <alignment horizontal="center" vertical="center" wrapText="1"/>
      <protection hidden="1"/>
    </xf>
    <xf numFmtId="0" fontId="26" fillId="3" borderId="16" xfId="2" applyFont="1" applyFill="1" applyBorder="1" applyAlignment="1" applyProtection="1">
      <alignment horizontal="center" vertical="center" wrapText="1"/>
      <protection hidden="1"/>
    </xf>
    <xf numFmtId="0" fontId="26" fillId="3" borderId="26" xfId="2" applyFont="1" applyFill="1" applyBorder="1" applyAlignment="1" applyProtection="1">
      <alignment horizontal="center" vertical="center" wrapText="1"/>
      <protection hidden="1"/>
    </xf>
    <xf numFmtId="0" fontId="26" fillId="3" borderId="27" xfId="2" applyFont="1" applyFill="1" applyBorder="1" applyAlignment="1" applyProtection="1">
      <alignment horizontal="center" vertical="center" wrapText="1"/>
      <protection hidden="1"/>
    </xf>
    <xf numFmtId="0" fontId="26" fillId="3" borderId="18" xfId="2" applyFont="1" applyFill="1" applyBorder="1" applyAlignment="1" applyProtection="1">
      <alignment horizontal="center" vertical="center" wrapText="1"/>
      <protection hidden="1"/>
    </xf>
    <xf numFmtId="0" fontId="26" fillId="3" borderId="6" xfId="2" applyFont="1" applyFill="1" applyBorder="1" applyAlignment="1" applyProtection="1">
      <alignment horizontal="center" vertical="center" wrapText="1"/>
      <protection hidden="1"/>
    </xf>
    <xf numFmtId="0" fontId="26" fillId="3" borderId="19" xfId="2" applyFont="1" applyFill="1" applyBorder="1" applyAlignment="1" applyProtection="1">
      <alignment horizontal="center" vertical="center" wrapText="1"/>
      <protection hidden="1"/>
    </xf>
    <xf numFmtId="0" fontId="26" fillId="3" borderId="29" xfId="2" applyFont="1" applyFill="1" applyBorder="1" applyAlignment="1" applyProtection="1">
      <alignment horizontal="center" vertical="center" wrapText="1"/>
      <protection hidden="1"/>
    </xf>
    <xf numFmtId="0" fontId="26" fillId="3" borderId="10" xfId="2" applyFont="1" applyFill="1" applyBorder="1" applyAlignment="1" applyProtection="1">
      <alignment horizontal="center" vertical="center" wrapText="1"/>
      <protection hidden="1"/>
    </xf>
    <xf numFmtId="0" fontId="26" fillId="3" borderId="30" xfId="2" applyFont="1" applyFill="1" applyBorder="1" applyAlignment="1" applyProtection="1">
      <alignment horizontal="center" vertical="center" wrapText="1"/>
      <protection hidden="1"/>
    </xf>
    <xf numFmtId="0" fontId="26" fillId="3" borderId="8" xfId="2" applyFont="1" applyFill="1" applyBorder="1" applyAlignment="1" applyProtection="1">
      <alignment horizontal="center" vertical="center" wrapText="1"/>
      <protection hidden="1"/>
    </xf>
    <xf numFmtId="0" fontId="26" fillId="3" borderId="31" xfId="2" applyFont="1" applyFill="1" applyBorder="1" applyAlignment="1" applyProtection="1">
      <alignment horizontal="center" vertical="center" wrapText="1"/>
      <protection hidden="1"/>
    </xf>
    <xf numFmtId="0" fontId="27" fillId="3" borderId="20" xfId="2" applyFont="1" applyFill="1" applyBorder="1" applyAlignment="1" applyProtection="1">
      <alignment horizontal="center" vertical="center" wrapText="1"/>
      <protection hidden="1"/>
    </xf>
    <xf numFmtId="0" fontId="27" fillId="3" borderId="21" xfId="2" applyFont="1" applyFill="1" applyBorder="1" applyAlignment="1" applyProtection="1">
      <alignment horizontal="center" vertical="center" wrapText="1"/>
      <protection hidden="1"/>
    </xf>
    <xf numFmtId="0" fontId="27" fillId="3" borderId="22" xfId="2" applyFont="1" applyFill="1" applyBorder="1" applyAlignment="1" applyProtection="1">
      <alignment horizontal="center" vertical="center" wrapText="1"/>
      <protection hidden="1"/>
    </xf>
    <xf numFmtId="0" fontId="30" fillId="0" borderId="1" xfId="2" applyFont="1" applyBorder="1" applyAlignment="1" applyProtection="1">
      <alignment horizontal="justify" vertical="center" wrapText="1"/>
      <protection hidden="1"/>
    </xf>
    <xf numFmtId="0" fontId="30" fillId="0" borderId="2" xfId="2" applyFont="1" applyBorder="1" applyAlignment="1" applyProtection="1">
      <alignment horizontal="justify" vertical="center" wrapText="1"/>
      <protection hidden="1"/>
    </xf>
    <xf numFmtId="0" fontId="30" fillId="0" borderId="3" xfId="2" applyFont="1" applyBorder="1" applyAlignment="1" applyProtection="1">
      <alignment horizontal="justify" vertical="center" wrapText="1"/>
      <protection hidden="1"/>
    </xf>
    <xf numFmtId="0" fontId="30" fillId="0" borderId="4" xfId="2" applyFont="1" applyBorder="1" applyAlignment="1" applyProtection="1">
      <alignment horizontal="justify" vertical="center" wrapText="1"/>
      <protection hidden="1"/>
    </xf>
    <xf numFmtId="0" fontId="34" fillId="2" borderId="0" xfId="0" applyFont="1" applyFill="1" applyAlignment="1" applyProtection="1">
      <alignment horizontal="center" vertical="center"/>
      <protection locked="0" hidden="1"/>
    </xf>
    <xf numFmtId="0" fontId="34" fillId="2" borderId="0" xfId="0" applyFont="1" applyFill="1" applyAlignment="1" applyProtection="1">
      <alignment horizontal="center"/>
      <protection locked="0" hidden="1"/>
    </xf>
    <xf numFmtId="0" fontId="34" fillId="2" borderId="7" xfId="0" applyFont="1" applyFill="1" applyBorder="1" applyAlignment="1" applyProtection="1">
      <alignment horizontal="center"/>
      <protection locked="0" hidden="1"/>
    </xf>
    <xf numFmtId="0" fontId="0" fillId="0" borderId="1" xfId="0" applyBorder="1" applyAlignment="1" applyProtection="1">
      <alignment horizontal="justify" vertical="justify" wrapText="1"/>
      <protection locked="0"/>
    </xf>
    <xf numFmtId="3" fontId="0" fillId="0" borderId="1" xfId="0" applyNumberFormat="1" applyBorder="1" applyAlignment="1" applyProtection="1">
      <alignment horizontal="center" vertical="center" wrapText="1"/>
      <protection locked="0"/>
    </xf>
  </cellXfs>
  <cellStyles count="3">
    <cellStyle name="Normal" xfId="0" builtinId="0"/>
    <cellStyle name="Normal 2" xfId="2"/>
    <cellStyle name="Porcentaje" xfId="1" builtinId="5"/>
  </cellStyles>
  <dxfs count="14">
    <dxf>
      <fill>
        <patternFill>
          <bgColor rgb="FFC00000"/>
        </patternFill>
      </fill>
    </dxf>
    <dxf>
      <fill>
        <patternFill>
          <bgColor rgb="FFFFD966"/>
        </patternFill>
      </fill>
    </dxf>
    <dxf>
      <fill>
        <patternFill>
          <bgColor rgb="FFC00000"/>
        </patternFill>
      </fill>
    </dxf>
    <dxf>
      <fill>
        <patternFill>
          <bgColor rgb="FF00B050"/>
        </patternFill>
      </fill>
    </dxf>
    <dxf>
      <fill>
        <patternFill>
          <bgColor theme="0" tint="-0.24994659260841701"/>
        </patternFill>
      </fill>
    </dxf>
    <dxf>
      <font>
        <color theme="0" tint="-0.34998626667073579"/>
      </font>
      <fill>
        <patternFill>
          <bgColor theme="0" tint="-0.34998626667073579"/>
        </patternFill>
      </fill>
    </dxf>
    <dxf>
      <fill>
        <patternFill>
          <bgColor theme="0" tint="-0.34998626667073579"/>
        </patternFill>
      </fill>
    </dxf>
    <dxf>
      <font>
        <color theme="0" tint="-0.34998626667073579"/>
      </font>
      <fill>
        <patternFill>
          <bgColor theme="0" tint="-0.34998626667073579"/>
        </patternFill>
      </fill>
    </dxf>
    <dxf>
      <fill>
        <patternFill>
          <bgColor theme="0" tint="-0.34998626667073579"/>
        </patternFill>
      </fill>
    </dxf>
    <dxf>
      <font>
        <color theme="0"/>
      </font>
      <fill>
        <patternFill>
          <bgColor rgb="FFC00000"/>
        </patternFill>
      </fill>
    </dxf>
    <dxf>
      <fill>
        <patternFill>
          <bgColor theme="7" tint="0.39994506668294322"/>
        </patternFill>
      </fill>
    </dxf>
    <dxf>
      <font>
        <color theme="0"/>
      </font>
      <fill>
        <patternFill>
          <bgColor rgb="FF00B050"/>
        </patternFill>
      </fill>
    </dxf>
    <dxf>
      <fill>
        <patternFill>
          <bgColor theme="0" tint="-0.24994659260841701"/>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2023/Informes/FINANZAS/1er.%20Trim.%20Finanzas/IAAR%20IRPP%202023%20Vf%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022\Trimestrales\4to%20Trimestre\Formatos\IR_PP%20enero-d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AR"/>
      <sheetName val="IR PP"/>
      <sheetName val="Base"/>
      <sheetName val="Hoja1"/>
      <sheetName val="Hoja3"/>
      <sheetName val="Base (2)"/>
      <sheetName val="Estrv"/>
      <sheetName val="Base (3)"/>
    </sheetNames>
    <sheetDataSet>
      <sheetData sheetId="0">
        <row r="6">
          <cell r="C6" t="str">
            <v>02CD14</v>
          </cell>
        </row>
        <row r="10">
          <cell r="B10" t="str">
            <v>E185</v>
          </cell>
          <cell r="C10" t="str">
            <v>GOBIERNO Y ATENCION CIUDADANA</v>
          </cell>
          <cell r="E10" t="str">
            <v>Actualización de censos de asentamientos irregulares.</v>
          </cell>
          <cell r="K10">
            <v>0.25</v>
          </cell>
          <cell r="N10" t="str">
            <v>_1</v>
          </cell>
          <cell r="O10">
            <v>0</v>
          </cell>
        </row>
        <row r="11">
          <cell r="B11" t="str">
            <v>E185</v>
          </cell>
          <cell r="C11" t="str">
            <v>GOBIERNO Y ATENCION CIUDADANA</v>
          </cell>
          <cell r="E11" t="str">
            <v>Trámites y servicios en materia de: giros mercantiles.</v>
          </cell>
          <cell r="K11">
            <v>0.25</v>
          </cell>
          <cell r="N11" t="str">
            <v>_2</v>
          </cell>
          <cell r="O11">
            <v>0</v>
          </cell>
        </row>
        <row r="12">
          <cell r="B12" t="str">
            <v>E185</v>
          </cell>
          <cell r="C12" t="str">
            <v>GOBIERNO Y ATENCION CIUDADANA</v>
          </cell>
          <cell r="E12" t="str">
            <v>Servicios de asesorías jurídicas y promoción de los Derechos Humanos.</v>
          </cell>
          <cell r="K12">
            <v>0.25</v>
          </cell>
          <cell r="N12" t="str">
            <v>_3</v>
          </cell>
          <cell r="O12">
            <v>0</v>
          </cell>
        </row>
        <row r="13">
          <cell r="B13" t="str">
            <v>E185</v>
          </cell>
          <cell r="C13" t="str">
            <v>GOBIERNO Y ATENCION CIUDADANA</v>
          </cell>
          <cell r="E13" t="str">
            <v>Orientaciones en materia de colaboración, vinculación, concertación y participación ciudadana</v>
          </cell>
          <cell r="K13">
            <v>0.25</v>
          </cell>
          <cell r="N13" t="str">
            <v>_4</v>
          </cell>
          <cell r="O13">
            <v>0</v>
          </cell>
        </row>
        <row r="14">
          <cell r="B14" t="str">
            <v>E185</v>
          </cell>
          <cell r="C14" t="str">
            <v>GOBIERNO Y ATENCION CIUDADANA</v>
          </cell>
          <cell r="E14" t="str">
            <v>Levantar diagnósticos de necesidades en colonias, barrios y pueblos.</v>
          </cell>
          <cell r="K14">
            <v>0.25</v>
          </cell>
          <cell r="N14" t="str">
            <v>_5</v>
          </cell>
          <cell r="O14">
            <v>0</v>
          </cell>
        </row>
        <row r="15">
          <cell r="B15" t="str">
            <v>E185</v>
          </cell>
          <cell r="C15" t="str">
            <v>GOBIERNO Y ATENCION CIUDADANA</v>
          </cell>
          <cell r="E15" t="str">
            <v>Atender las solicitudes de Información Pública y solventacion de requerimientos a través de los INFOMEX</v>
          </cell>
          <cell r="K15">
            <v>0.25</v>
          </cell>
          <cell r="N15" t="str">
            <v>_6</v>
          </cell>
          <cell r="O15">
            <v>0</v>
          </cell>
        </row>
        <row r="16">
          <cell r="B16" t="str">
            <v>E185</v>
          </cell>
          <cell r="C16" t="str">
            <v>GOBIERNO Y ATENCION CIUDADANA</v>
          </cell>
          <cell r="E16" t="str">
            <v>Atención de requerimientos de información por parte de los órganos de fiscalización.</v>
          </cell>
          <cell r="K16">
            <v>0.25</v>
          </cell>
          <cell r="N16" t="str">
            <v>_7</v>
          </cell>
          <cell r="O16">
            <v>0</v>
          </cell>
        </row>
        <row r="17">
          <cell r="B17" t="str">
            <v>E185</v>
          </cell>
          <cell r="C17" t="str">
            <v>GOBIERNO Y ATENCION CIUDADANA</v>
          </cell>
          <cell r="E17" t="str">
            <v>Difusión de las actividades que se realizan en la Alcaldía Tlalpan.</v>
          </cell>
          <cell r="K17">
            <v>0.25</v>
          </cell>
          <cell r="N17" t="str">
            <v>_8</v>
          </cell>
          <cell r="O17">
            <v>0</v>
          </cell>
        </row>
        <row r="18">
          <cell r="B18" t="str">
            <v>E185</v>
          </cell>
          <cell r="C18" t="str">
            <v>GOBIERNO Y ATENCION CIUDADANA</v>
          </cell>
          <cell r="E18" t="str">
            <v>Implementar el Modelo Integral de Atención Ciudadana y asegurar su cumplimiento y funcionamiento y Establecer mecanismos de evaluación que contemplen aspectos de satisfacción ciudadana como encuestas, reuniones o análisis estadístico.</v>
          </cell>
          <cell r="K18">
            <v>0.25</v>
          </cell>
          <cell r="N18" t="str">
            <v>_9</v>
          </cell>
          <cell r="O18">
            <v>0</v>
          </cell>
        </row>
        <row r="19">
          <cell r="B19" t="str">
            <v>E186</v>
          </cell>
          <cell r="C19" t="str">
            <v>SEGURIDAD EN ALCALDIAS</v>
          </cell>
          <cell r="E19" t="str">
            <v>Operativos de Seguridad en las colonias, barrios y pueblos de la Alcaldía.</v>
          </cell>
          <cell r="K19">
            <v>0.25</v>
          </cell>
          <cell r="N19" t="str">
            <v>_10</v>
          </cell>
          <cell r="O19">
            <v>0</v>
          </cell>
        </row>
        <row r="20">
          <cell r="B20" t="str">
            <v>E186</v>
          </cell>
          <cell r="C20" t="str">
            <v>SEGURIDAD EN ALCALDIAS</v>
          </cell>
          <cell r="E20" t="str">
            <v>Remisión y acompañamiento institucional ante el juzgado cívico y la fiscalía.</v>
          </cell>
          <cell r="K20">
            <v>0.25</v>
          </cell>
          <cell r="N20" t="str">
            <v>_11</v>
          </cell>
          <cell r="O20">
            <v>0</v>
          </cell>
        </row>
        <row r="21">
          <cell r="B21" t="str">
            <v>E186</v>
          </cell>
          <cell r="C21" t="str">
            <v>SEGURIDAD EN ALCALDIAS</v>
          </cell>
          <cell r="E21" t="str">
            <v>Estrategias operativas atención integral para apoyo a los habitantes de las colonias con mayor índice delictivo.</v>
          </cell>
          <cell r="K21">
            <v>0.25</v>
          </cell>
          <cell r="N21" t="str">
            <v>_12</v>
          </cell>
          <cell r="O21">
            <v>0</v>
          </cell>
        </row>
        <row r="22">
          <cell r="B22" t="str">
            <v>E186</v>
          </cell>
          <cell r="C22" t="str">
            <v>SEGURIDAD EN ALCALDIAS</v>
          </cell>
          <cell r="E22" t="str">
            <v>Talleres en materia de prevención de la violencia y cultura de la denuncia.</v>
          </cell>
          <cell r="K22">
            <v>0.25</v>
          </cell>
          <cell r="N22" t="str">
            <v>_13</v>
          </cell>
          <cell r="O22">
            <v>0</v>
          </cell>
        </row>
        <row r="23">
          <cell r="B23" t="str">
            <v>E187</v>
          </cell>
          <cell r="C23" t="str">
            <v>SERVICIOS PUBLICOS</v>
          </cell>
          <cell r="E23" t="str">
            <v>Recolección domiciliaria de residuos orgánicos, inorgánicos e industriales</v>
          </cell>
          <cell r="K23">
            <v>0.25</v>
          </cell>
          <cell r="N23" t="str">
            <v>_14</v>
          </cell>
          <cell r="O23">
            <v>0</v>
          </cell>
        </row>
        <row r="24">
          <cell r="B24" t="str">
            <v>E187</v>
          </cell>
          <cell r="C24" t="str">
            <v>SERVICIOS PUBLICOS</v>
          </cell>
          <cell r="E24" t="str">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ell>
          <cell r="K24">
            <v>0.25</v>
          </cell>
          <cell r="N24" t="str">
            <v>_15</v>
          </cell>
          <cell r="O24">
            <v>0</v>
          </cell>
        </row>
        <row r="25">
          <cell r="B25" t="str">
            <v>E187</v>
          </cell>
          <cell r="C25" t="str">
            <v>SERVICIOS PUBLICOS</v>
          </cell>
          <cell r="E25" t="str">
            <v>Actividades de mejoramiento en la movilidad y el ordenamiento urbano en intervenciones, con la aplicación de pintura para balizamiento, realización de señalamientos y adecuaciones geométricas, a efecto de mejorar la vialidad y seguridad de las personas.</v>
          </cell>
          <cell r="K25">
            <v>0.25</v>
          </cell>
          <cell r="N25" t="str">
            <v>_16</v>
          </cell>
          <cell r="O25">
            <v>0</v>
          </cell>
        </row>
        <row r="26">
          <cell r="B26" t="str">
            <v>E187</v>
          </cell>
          <cell r="C26" t="str">
            <v>SERVICIOS PUBLICOS</v>
          </cell>
          <cell r="E26" t="str">
            <v>Mantenimiento de áreas verdes en parques, jardines, camellones, plazas y espacios públicos, conservándolos limpios y seguros con actividades de poda de árboles, poda de pasto, riego de áreas verdes, barrido de áreas verdes, retiro de hierba y maleza.</v>
          </cell>
          <cell r="K26">
            <v>0.25</v>
          </cell>
          <cell r="N26" t="str">
            <v>_17</v>
          </cell>
          <cell r="O26">
            <v>0</v>
          </cell>
        </row>
        <row r="27">
          <cell r="B27" t="str">
            <v>E187</v>
          </cell>
          <cell r="C27" t="str">
            <v>SERVICIOS PUBLICOS</v>
          </cell>
          <cell r="E27" t="str">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ell>
          <cell r="K27">
            <v>0.25</v>
          </cell>
          <cell r="N27" t="str">
            <v>_18</v>
          </cell>
          <cell r="O27">
            <v>0</v>
          </cell>
        </row>
        <row r="28">
          <cell r="B28" t="str">
            <v>E187</v>
          </cell>
          <cell r="C28" t="str">
            <v>SERVICIOS PUBLICOS</v>
          </cell>
          <cell r="E28" t="str">
            <v>Otorgar servicios funerarios y dar mantenimiento a panteones.</v>
          </cell>
          <cell r="K28">
            <v>0.25</v>
          </cell>
          <cell r="N28" t="str">
            <v>_19</v>
          </cell>
          <cell r="O28">
            <v>0</v>
          </cell>
        </row>
        <row r="29">
          <cell r="B29" t="str">
            <v>E187</v>
          </cell>
          <cell r="C29" t="str">
            <v>SERVICIOS PUBLICOS</v>
          </cell>
          <cell r="E29" t="str">
            <v>Contribuir al derecho de la población a contar con el agua potable en sus viviendas, principalmente en las zonas de marginación.</v>
          </cell>
          <cell r="K29">
            <v>0.25</v>
          </cell>
          <cell r="N29" t="str">
            <v>_20</v>
          </cell>
          <cell r="O29">
            <v>0</v>
          </cell>
        </row>
        <row r="30">
          <cell r="B30" t="str">
            <v>E187</v>
          </cell>
          <cell r="C30" t="str">
            <v>SERVICIOS PUBLICOS</v>
          </cell>
          <cell r="E30" t="str">
            <v>Difusión de información sobre el cuidado del medio ambiente, el desarrollo sustentable, el cambio climático, los efectos de la contaminación y conservación de la biodiversidad entre la población tlalpense.</v>
          </cell>
          <cell r="K30">
            <v>0.25</v>
          </cell>
          <cell r="N30" t="str">
            <v>_21</v>
          </cell>
          <cell r="O30">
            <v>0</v>
          </cell>
        </row>
        <row r="31">
          <cell r="B31" t="str">
            <v>E187</v>
          </cell>
          <cell r="C31" t="str">
            <v>SERVICIOS PUBLICOS</v>
          </cell>
          <cell r="E31" t="str">
            <v>Capacitación a inspectores, dictaminadores, funcionarios y personal de la alcaldía, en temas ambientales.</v>
          </cell>
          <cell r="K31">
            <v>0.25</v>
          </cell>
          <cell r="N31" t="str">
            <v>_22</v>
          </cell>
          <cell r="O31">
            <v>0</v>
          </cell>
        </row>
        <row r="32">
          <cell r="B32" t="str">
            <v>E187</v>
          </cell>
          <cell r="C32" t="str">
            <v>SERVICIOS PUBLICOS</v>
          </cell>
          <cell r="E32" t="str">
            <v>Contribución a la protección, preservación y conservación de los recursos naturales,</v>
          </cell>
          <cell r="K32">
            <v>0.25</v>
          </cell>
          <cell r="N32" t="str">
            <v>_23</v>
          </cell>
          <cell r="O32">
            <v>0</v>
          </cell>
        </row>
        <row r="33">
          <cell r="B33" t="str">
            <v>E188</v>
          </cell>
          <cell r="C33" t="str">
            <v>EDUCACION, CULTURA, DEPORTE Y RECREACION</v>
          </cell>
          <cell r="E33" t="str">
            <v>Realizar actividades culturales de diversas expresiones artísticas (como fotografía, escultura, música, danza, literatura, teatro, etc.)</v>
          </cell>
          <cell r="K33">
            <v>0.25</v>
          </cell>
          <cell r="N33" t="str">
            <v>_24</v>
          </cell>
          <cell r="O33">
            <v>0</v>
          </cell>
        </row>
        <row r="34">
          <cell r="B34" t="str">
            <v>E188</v>
          </cell>
          <cell r="C34" t="str">
            <v>EDUCACION, CULTURA, DEPORTE Y RECREACION</v>
          </cell>
          <cell r="E34" t="str">
            <v>Implementar actividades culturales</v>
          </cell>
          <cell r="K34">
            <v>0.25</v>
          </cell>
          <cell r="N34" t="str">
            <v>_25</v>
          </cell>
          <cell r="O34">
            <v>0</v>
          </cell>
        </row>
        <row r="35">
          <cell r="B35" t="str">
            <v>E188</v>
          </cell>
          <cell r="C35" t="str">
            <v>EDUCACION, CULTURA, DEPORTE Y RECREACION</v>
          </cell>
          <cell r="E35" t="str">
            <v>Impartir de clases deportivas en Módulos y Centros Deportivos a través de las Escuelas Técnico Deportivas.</v>
          </cell>
          <cell r="K35">
            <v>0.25</v>
          </cell>
          <cell r="N35" t="str">
            <v>_26</v>
          </cell>
          <cell r="O35">
            <v>0</v>
          </cell>
        </row>
        <row r="36">
          <cell r="B36" t="str">
            <v>E188</v>
          </cell>
          <cell r="C36" t="str">
            <v>EDUCACION, CULTURA, DEPORTE Y RECREACION</v>
          </cell>
          <cell r="E36" t="str">
            <v>Fomentar la cultura física y promoción deportiva organizando eventos deportivos gratuitos.</v>
          </cell>
          <cell r="K36">
            <v>0.25</v>
          </cell>
          <cell r="N36" t="str">
            <v>_27</v>
          </cell>
          <cell r="O36">
            <v>0</v>
          </cell>
        </row>
        <row r="37">
          <cell r="B37" t="str">
            <v>E188</v>
          </cell>
          <cell r="C37" t="str">
            <v>EDUCACION, CULTURA, DEPORTE Y RECREACION</v>
          </cell>
          <cell r="E37" t="str">
            <v>Realizar actividades de mantenimiento menor a Centros y Módulos Deportivos a cargo de la Alcaldía Tlalpan</v>
          </cell>
          <cell r="K37">
            <v>0.25</v>
          </cell>
          <cell r="N37" t="str">
            <v>_28</v>
          </cell>
          <cell r="O37">
            <v>0</v>
          </cell>
        </row>
        <row r="38">
          <cell r="B38" t="str">
            <v>E189</v>
          </cell>
          <cell r="C38" t="str">
            <v>SERVICIOS DE SALUD EN ALCALDIAS</v>
          </cell>
          <cell r="E38" t="str">
            <v>Otorgar Consultas Medica tales como: Odontológica, Optometrista, Nutricional y Alternativa.</v>
          </cell>
          <cell r="K38">
            <v>0.25</v>
          </cell>
          <cell r="N38" t="str">
            <v>_29</v>
          </cell>
          <cell r="O38">
            <v>0</v>
          </cell>
        </row>
        <row r="39">
          <cell r="B39" t="str">
            <v>E189</v>
          </cell>
          <cell r="C39" t="str">
            <v>SERVICIOS DE SALUD EN ALCALDIAS</v>
          </cell>
          <cell r="E39" t="str">
            <v>Brindar Servicios de Salud Mental (Atención Psicológica, Talleres de Crianza Positiva y Grupos Focales de Prevención de Adicciones)</v>
          </cell>
          <cell r="K39">
            <v>0.25</v>
          </cell>
          <cell r="N39" t="str">
            <v>_30</v>
          </cell>
          <cell r="O39">
            <v>0</v>
          </cell>
        </row>
        <row r="40">
          <cell r="B40" t="str">
            <v>E189</v>
          </cell>
          <cell r="C40" t="str">
            <v>SERVICIOS DE SALUD EN ALCALDIAS</v>
          </cell>
          <cell r="E40" t="str">
            <v>Proporcionar Servicios de Detecciones: Presión arterial, glicemia capilar, cáncer de mama, cervicouterino, cáncer de próstata y VIH.</v>
          </cell>
          <cell r="K40">
            <v>0.25</v>
          </cell>
          <cell r="N40" t="str">
            <v>_31</v>
          </cell>
          <cell r="O40">
            <v>0</v>
          </cell>
        </row>
        <row r="41">
          <cell r="B41" t="str">
            <v>E189</v>
          </cell>
          <cell r="C41" t="str">
            <v>SERVICIOS DE SALUD EN ALCALDIAS</v>
          </cell>
          <cell r="E41" t="str">
            <v>Brindará Servicios de Salud Preventiva como: Vacunación, Somatometría, Primeros Auxilios, Prevención y Promoción a la Salud.</v>
          </cell>
          <cell r="K41">
            <v>0.25</v>
          </cell>
          <cell r="N41" t="str">
            <v>_32</v>
          </cell>
          <cell r="O41">
            <v>0</v>
          </cell>
        </row>
        <row r="42">
          <cell r="B42" t="str">
            <v>E189</v>
          </cell>
          <cell r="C42" t="str">
            <v>SERVICIOS DE SALUD EN ALCALDIAS</v>
          </cell>
          <cell r="E42" t="str">
            <v>Realizar el seguimiento de atención temprana en el neurodesarrollo a niñas y niños entre 0 y 4 años 6 meses de edad cumplidos, mediante Evaluaciones del Desarrollo Infantil.</v>
          </cell>
          <cell r="K42">
            <v>0.25</v>
          </cell>
          <cell r="N42" t="str">
            <v>_33</v>
          </cell>
          <cell r="O42">
            <v>0</v>
          </cell>
        </row>
        <row r="43">
          <cell r="B43" t="str">
            <v>E189</v>
          </cell>
          <cell r="C43" t="str">
            <v>SERVICIOS DE SALUD EN ALCALDIAS</v>
          </cell>
          <cell r="E43" t="str">
            <v>Realizar servicios de detección, manejo y rehabilitación musculo esquelética</v>
          </cell>
          <cell r="K43">
            <v>0.25</v>
          </cell>
          <cell r="N43" t="str">
            <v>_34</v>
          </cell>
          <cell r="O43">
            <v>0</v>
          </cell>
        </row>
        <row r="44">
          <cell r="B44" t="str">
            <v>E189</v>
          </cell>
          <cell r="C44" t="str">
            <v>SERVICIOS DE SALUD EN ALCALDIAS</v>
          </cell>
          <cell r="E44" t="str">
            <v>Brindar talleres sobre Derechos de las Personas con Discapacidad, lenguaje incluyente, Lengua de Señas Mexicanas y Sistema de lecto-escritura Braille.</v>
          </cell>
          <cell r="K44">
            <v>0.25</v>
          </cell>
          <cell r="N44" t="str">
            <v>_35</v>
          </cell>
          <cell r="O44">
            <v>0</v>
          </cell>
        </row>
        <row r="45">
          <cell r="B45" t="str">
            <v>E190</v>
          </cell>
          <cell r="C45" t="str">
            <v>SERVICIOS DE ATENCION ANIMAL</v>
          </cell>
          <cell r="E45" t="str">
            <v>Contribuir a la salud animal entre los que destacan las cirugías, esterilizaciones y vacunas</v>
          </cell>
          <cell r="K45">
            <v>0.25</v>
          </cell>
          <cell r="N45" t="str">
            <v>_36</v>
          </cell>
          <cell r="O45">
            <v>0</v>
          </cell>
        </row>
        <row r="46">
          <cell r="B46" t="str">
            <v>E190</v>
          </cell>
          <cell r="C46" t="str">
            <v>SERVICIOS DE ATENCION ANIMAL</v>
          </cell>
          <cell r="E46" t="str">
            <v>Proporcionar servicios a animales de compañía como rehabilitaciones, adiestramiento, adopciones, etc.</v>
          </cell>
          <cell r="K46">
            <v>0.25</v>
          </cell>
          <cell r="N46" t="str">
            <v>_37</v>
          </cell>
          <cell r="O46">
            <v>0</v>
          </cell>
        </row>
        <row r="47">
          <cell r="B47" t="str">
            <v>E190</v>
          </cell>
          <cell r="C47" t="str">
            <v>SERVICIOS DE ATENCION ANIMAL</v>
          </cell>
          <cell r="E47" t="str">
            <v>Recepción de animales donados voluntariamente a razón de lo comprendido en el Artículo 51 de la Ley de Protección a los Animales de la Ciudad de México.</v>
          </cell>
          <cell r="K47">
            <v>0.25</v>
          </cell>
          <cell r="N47" t="str">
            <v>_38</v>
          </cell>
          <cell r="O47">
            <v>0</v>
          </cell>
        </row>
        <row r="48">
          <cell r="B48" t="str">
            <v>E190</v>
          </cell>
          <cell r="C48" t="str">
            <v>SERVICIOS DE ATENCION ANIMAL</v>
          </cell>
          <cell r="E48" t="str">
            <v>Difusión en redes oficiales a través de materiales pedagógicos para dar Atención a personas sobre la tutela responsable de animales de compañía y el respeto por la vida</v>
          </cell>
          <cell r="K48">
            <v>0.25</v>
          </cell>
          <cell r="N48" t="str">
            <v>_39</v>
          </cell>
          <cell r="O48">
            <v>0</v>
          </cell>
        </row>
        <row r="49">
          <cell r="B49" t="str">
            <v>E190</v>
          </cell>
          <cell r="C49" t="str">
            <v>SERVICIOS DE ATENCION ANIMAL</v>
          </cell>
          <cell r="E49" t="str">
            <v>Realizar desparasitaciones internas de la población canina y felina en las instalaciones de la clínica veterinaria para la prevención de enfermedades transmitidas entre animales y humanos</v>
          </cell>
          <cell r="K49">
            <v>0.25</v>
          </cell>
          <cell r="N49" t="str">
            <v>_40</v>
          </cell>
          <cell r="O49">
            <v>0</v>
          </cell>
        </row>
        <row r="50">
          <cell r="B50" t="str">
            <v>E190</v>
          </cell>
          <cell r="C50" t="str">
            <v>SERVICIOS DE ATENCION ANIMAL</v>
          </cell>
          <cell r="E50" t="str">
            <v>Brindar asesorías medicas veterinarias en las instalaciones de la clínica veterinaria</v>
          </cell>
          <cell r="K50">
            <v>0.25</v>
          </cell>
          <cell r="N50" t="str">
            <v>_41</v>
          </cell>
          <cell r="O50">
            <v>0</v>
          </cell>
        </row>
        <row r="51">
          <cell r="B51" t="str">
            <v>E198</v>
          </cell>
          <cell r="C51" t="str">
            <v>SERVICIOS DE CUIDADO INFANTIL</v>
          </cell>
          <cell r="E51" t="str">
            <v>Realizar acciones de consolidación del Consejo de niñas y niños como parte del proyecto internacional Ciudad de las niñas y niños, para promover el derecho a la participación, al juego y a la autonomía de las niñas y niños, con ello integrar la participación de las infancias como parámetro para la propuesta y ejecución de iniciativas de gobierno. Dar voz a las infancias y adolescentes.</v>
          </cell>
          <cell r="K51">
            <v>0.25</v>
          </cell>
          <cell r="N51" t="str">
            <v>_42</v>
          </cell>
          <cell r="O51">
            <v>0</v>
          </cell>
        </row>
        <row r="52">
          <cell r="B52" t="str">
            <v>E198</v>
          </cell>
          <cell r="C52" t="str">
            <v>SERVICIOS DE CUIDADO INFANTIL</v>
          </cell>
          <cell r="E52" t="str">
            <v>Realizar acciones de consolidación del Sistema Protección de las Niñas, Niños y Adolescentes SIPINNA Tlalpan, respondiendo al mandato de la Ley General de los derechos de las niñas, niños y adolescentes, asi como a la Convención de los derechos del niño.</v>
          </cell>
          <cell r="K52">
            <v>0.25</v>
          </cell>
          <cell r="N52" t="str">
            <v>_43</v>
          </cell>
          <cell r="O52">
            <v>0</v>
          </cell>
        </row>
        <row r="53">
          <cell r="B53" t="str">
            <v>E198</v>
          </cell>
          <cell r="C53" t="str">
            <v>SERVICIOS DE CUIDADO INFANTIL</v>
          </cell>
          <cell r="E53" t="str">
            <v>Implementar Audiencias Públicas Infantiles, con el objetivo de generar un espacio de dialogo-escucha para y con niñas y niños de la Alcaldía Tlalpan</v>
          </cell>
          <cell r="K53">
            <v>0.25</v>
          </cell>
          <cell r="N53" t="str">
            <v>_44</v>
          </cell>
          <cell r="O53">
            <v>0</v>
          </cell>
        </row>
        <row r="54">
          <cell r="B54" t="str">
            <v>E198</v>
          </cell>
          <cell r="C54" t="str">
            <v>SERVICIOS DE CUIDADO INFANTIL</v>
          </cell>
          <cell r="E54" t="str">
            <v>Creación de una campaña promoción de los derechos de las niñas, niños y adolescentes, con la finalidad de contribuir a una cultura del respeto a sus derechos.</v>
          </cell>
          <cell r="K54">
            <v>0.25</v>
          </cell>
          <cell r="N54" t="str">
            <v>_45</v>
          </cell>
          <cell r="O54">
            <v>0</v>
          </cell>
        </row>
        <row r="55">
          <cell r="B55" t="str">
            <v>F037</v>
          </cell>
          <cell r="C55" t="str">
            <v>TURISMO, EMPLEO Y FOMENTO ECONOMICO</v>
          </cell>
          <cell r="E55" t="str">
            <v>Organizar ferias relacionadas al sector primario de los sectores de la economía</v>
          </cell>
          <cell r="K55">
            <v>0.25</v>
          </cell>
          <cell r="N55" t="str">
            <v>_46</v>
          </cell>
          <cell r="O55">
            <v>0</v>
          </cell>
        </row>
        <row r="56">
          <cell r="B56" t="str">
            <v>F037</v>
          </cell>
          <cell r="C56" t="str">
            <v>TURISMO, EMPLEO Y FOMENTO ECONOMICO</v>
          </cell>
          <cell r="E56" t="str">
            <v>Coordinar ferias para la promoción de empleo y de bienes y servicios locales, para apoyar al comercio y productores locales.</v>
          </cell>
          <cell r="K56">
            <v>0.25</v>
          </cell>
          <cell r="N56" t="str">
            <v>_47</v>
          </cell>
          <cell r="O56">
            <v>0</v>
          </cell>
        </row>
        <row r="57">
          <cell r="B57" t="str">
            <v>F037</v>
          </cell>
          <cell r="C57" t="str">
            <v>TURISMO, EMPLEO Y FOMENTO ECONOMICO</v>
          </cell>
          <cell r="E57" t="str">
            <v>Contactar agentes económicos y realizar actividades relacionadas con el sector de servicios</v>
          </cell>
          <cell r="K57">
            <v>0.25</v>
          </cell>
          <cell r="N57" t="str">
            <v>_48</v>
          </cell>
          <cell r="O57">
            <v>0</v>
          </cell>
        </row>
        <row r="58">
          <cell r="B58" t="str">
            <v>F037</v>
          </cell>
          <cell r="C58" t="str">
            <v>TURISMO, EMPLEO Y FOMENTO ECONOMICO</v>
          </cell>
          <cell r="E58" t="str">
            <v>Realizar actividades para fomentar el desarrollo de MYPIMES y sociedades cooperativas</v>
          </cell>
          <cell r="K58">
            <v>0.25</v>
          </cell>
          <cell r="N58" t="str">
            <v>_49</v>
          </cell>
          <cell r="O58">
            <v>0</v>
          </cell>
        </row>
        <row r="59">
          <cell r="B59" t="str">
            <v>F037</v>
          </cell>
          <cell r="C59" t="str">
            <v>TURISMO, EMPLEO Y FOMENTO ECONOMICO</v>
          </cell>
          <cell r="E59" t="str">
            <v>Generar capacitaciones para el trabajo y promoción del autoempleo para personas jóvenes</v>
          </cell>
          <cell r="K59">
            <v>0.25</v>
          </cell>
          <cell r="N59" t="str">
            <v>_50</v>
          </cell>
          <cell r="O59">
            <v>0</v>
          </cell>
        </row>
        <row r="60">
          <cell r="B60" t="str">
            <v>F037</v>
          </cell>
          <cell r="C60" t="str">
            <v>TURISMO, EMPLEO Y FOMENTO ECONOMICO</v>
          </cell>
          <cell r="E60" t="str">
            <v>Facilitar créditos y financiamientos a personas dedicadas a la producción agrícola y aquellas que se encuentran en condición de desempleo o no cuentan con los recursos necesarios para emprender.</v>
          </cell>
          <cell r="K60">
            <v>0.25</v>
          </cell>
          <cell r="N60" t="str">
            <v>_51</v>
          </cell>
          <cell r="O60">
            <v>0</v>
          </cell>
        </row>
        <row r="61">
          <cell r="B61" t="str">
            <v>F037</v>
          </cell>
          <cell r="C61" t="str">
            <v>TURISMO, EMPLEO Y FOMENTO ECONOMICO</v>
          </cell>
          <cell r="E61" t="str">
            <v>Generar capacitaciones para el trabajo y promoción del autoempleo para personas adultas</v>
          </cell>
          <cell r="K61">
            <v>0.25</v>
          </cell>
          <cell r="N61" t="str">
            <v>_52</v>
          </cell>
          <cell r="O61">
            <v>0</v>
          </cell>
        </row>
        <row r="62">
          <cell r="B62" t="str">
            <v>F037</v>
          </cell>
          <cell r="C62" t="str">
            <v>TURISMO, EMPLEO Y FOMENTO ECONOMICO</v>
          </cell>
          <cell r="E62" t="str">
            <v>Realizar actividades para fomentar y Promocionar el Turismo en la Alcaldía Tlalpan</v>
          </cell>
          <cell r="K62">
            <v>0.25</v>
          </cell>
          <cell r="N62" t="str">
            <v>_53</v>
          </cell>
          <cell r="O62">
            <v>0</v>
          </cell>
        </row>
        <row r="63">
          <cell r="B63" t="str">
            <v>K023</v>
          </cell>
          <cell r="C63" t="str">
            <v>INFRAESTRUCTURA URBANA</v>
          </cell>
          <cell r="E63" t="str">
            <v>Construcción, ampliación, rehabilitación, mantenimiento, mejoramiento de inmuebles deportivos, culturales, educativos y sociales en diversas ubicaciones de la Alcaldía, con el objetivo de elevar la calidad de vida de la población.</v>
          </cell>
          <cell r="K63">
            <v>0.25</v>
          </cell>
          <cell r="N63" t="str">
            <v>_54</v>
          </cell>
          <cell r="O63">
            <v>0</v>
          </cell>
        </row>
        <row r="64">
          <cell r="B64" t="str">
            <v>K023</v>
          </cell>
          <cell r="C64" t="str">
            <v>INFRAESTRUCTURA URBANA</v>
          </cell>
          <cell r="E64" t="str">
            <v>Construcción, ampliación, rehabilitación, mantenimiento, mejoramiento de edificios públicos en diversas ubicaciones de la Alcaldía, con el objetivo de mejorar la calidad de los servicios.</v>
          </cell>
          <cell r="K64">
            <v>0.25</v>
          </cell>
          <cell r="N64" t="str">
            <v>_55</v>
          </cell>
          <cell r="O64">
            <v>0</v>
          </cell>
        </row>
        <row r="65">
          <cell r="B65" t="str">
            <v>K023</v>
          </cell>
          <cell r="C65" t="str">
            <v>INFRAESTRUCTURA URBANA</v>
          </cell>
          <cell r="E65" t="str">
            <v>Construcción, ampliación, rehabilitación, mantenimiento, mejoramiento de espacios públicos, asi como proyectos de alumbrado público en diversas ubicaciones de la Alcaldía, con el objetivo de dotar a la población de espacios para esparcimiento</v>
          </cell>
          <cell r="K65">
            <v>0.25</v>
          </cell>
          <cell r="N65" t="str">
            <v>_56</v>
          </cell>
          <cell r="O65">
            <v>0</v>
          </cell>
        </row>
        <row r="66">
          <cell r="B66" t="str">
            <v>K023</v>
          </cell>
          <cell r="C66" t="str">
            <v>INFRAESTRUCTURA URBANA</v>
          </cell>
          <cell r="E66" t="str">
            <v>Construcción, ampliación, rehabilitación, mantenimiento, mejoramiento de asfalto y balizamiento en vialidades secundarias, en diversas ubicaciones de la Alcaldía, garantizando un libre tránsito peatonal y vehicular más eficiente y seguro.</v>
          </cell>
          <cell r="K66">
            <v>0.25</v>
          </cell>
          <cell r="N66" t="str">
            <v>_57</v>
          </cell>
          <cell r="O66">
            <v>0</v>
          </cell>
        </row>
        <row r="67">
          <cell r="B67" t="str">
            <v>K023</v>
          </cell>
          <cell r="C67" t="str">
            <v>INFRAESTRUCTURA URBANA</v>
          </cell>
          <cell r="E67" t="str">
            <v>Construcción, ampliación, rehabilitación, mantenimiento, obra para la mitigación de riesgos, en diversas ubicaciones de la Alcaldía, con el fin de evitar derrumbes, deslaves, en zonas de alto riesgo</v>
          </cell>
          <cell r="K67">
            <v>0.25</v>
          </cell>
          <cell r="N67" t="str">
            <v>_58</v>
          </cell>
          <cell r="O67">
            <v>0</v>
          </cell>
        </row>
        <row r="68">
          <cell r="B68" t="str">
            <v>K023</v>
          </cell>
          <cell r="C68" t="str">
            <v>INFRAESTRUCTURA URBANA</v>
          </cell>
          <cell r="E68" t="str">
            <v>Construcción, ampliación, rehabilitación, mantenimiento, mejoramiento en de banquetas en diversas ubicaciones de la Alcaldía, con el objetivo de garantizar un libre tránsito peatonal más eficiente, seguro y con accesibilidad para personas con capacidades diferentes</v>
          </cell>
          <cell r="K68">
            <v>0.25</v>
          </cell>
          <cell r="N68" t="str">
            <v>_59</v>
          </cell>
          <cell r="O68">
            <v>0</v>
          </cell>
        </row>
        <row r="69">
          <cell r="B69" t="str">
            <v>K023</v>
          </cell>
          <cell r="C69" t="str">
            <v>INFRAESTRUCTURA URBANA</v>
          </cell>
          <cell r="E69" t="str">
            <v>Actividades de mejoramiento en la movilidad y el ordenamiento urbano en intervenciones, mejorando la circulación y tránsito en las calles y vialidades secundarias de esta Alcaldía, con la aplicación de pintura para balizamiento, la realización de señalamientos y adecuaciones geométricas, a efecto de mejorar la vialidad y seguridad de las personas.</v>
          </cell>
          <cell r="K69">
            <v>0.25</v>
          </cell>
          <cell r="N69" t="str">
            <v>_60</v>
          </cell>
          <cell r="O69">
            <v>0</v>
          </cell>
        </row>
        <row r="70">
          <cell r="B70" t="str">
            <v>K023</v>
          </cell>
          <cell r="C70" t="str">
            <v>INFRAESTRUCTURA URBANA</v>
          </cell>
          <cell r="E70" t="str">
            <v>Mantenimiento de áreas verdes en parques, jardines, camellones, plazas y espacios públicos, conservándolos limpios y seguros con actividades de poda de árboles, poda de pasto, riego de áreas verdes, barrido de áreas verdes, retiro de hierba y maleza.</v>
          </cell>
          <cell r="K70">
            <v>0.25</v>
          </cell>
          <cell r="N70" t="str">
            <v>_61</v>
          </cell>
          <cell r="O70">
            <v>0</v>
          </cell>
        </row>
        <row r="71">
          <cell r="B71" t="str">
            <v>K023</v>
          </cell>
          <cell r="C71" t="str">
            <v>INFRAESTRUCTURA URBANA</v>
          </cell>
          <cell r="E71" t="str">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ell>
          <cell r="K71">
            <v>0.25</v>
          </cell>
          <cell r="N71" t="str">
            <v>_62</v>
          </cell>
          <cell r="O71">
            <v>0</v>
          </cell>
        </row>
        <row r="72">
          <cell r="B72" t="str">
            <v>K023</v>
          </cell>
          <cell r="C72" t="str">
            <v>INFRAESTRUCTURA URBANA</v>
          </cell>
          <cell r="E72" t="str">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ell>
          <cell r="K72">
            <v>0.25</v>
          </cell>
          <cell r="N72" t="str">
            <v>_63</v>
          </cell>
          <cell r="O72">
            <v>0</v>
          </cell>
        </row>
        <row r="73">
          <cell r="B73" t="str">
            <v>K026</v>
          </cell>
          <cell r="C73" t="str">
            <v>INFRAESTRUCTURA DE AGUA POTABLE EN ALCALDIAS</v>
          </cell>
          <cell r="E73" t="str">
            <v>Construcción, ampliación, rehabilitación, mantenimiento, mejoramiento en metros de la red de agua potable en diversas ubicaciones de la Alcaldía, con el objetivo de que la población cuente con más y mejores servicios.</v>
          </cell>
          <cell r="K73">
            <v>0.25</v>
          </cell>
          <cell r="N73" t="str">
            <v>_64</v>
          </cell>
          <cell r="O73">
            <v>0</v>
          </cell>
        </row>
        <row r="74">
          <cell r="B74" t="str">
            <v>K027</v>
          </cell>
          <cell r="C74" t="str">
            <v>INFRAESTRUCTURA DE DRENAJE, ALCANTARILLADO Y SANEAMIENTO EN ALCALDIAS</v>
          </cell>
          <cell r="E74" t="str">
            <v>Construcción, ampliación, rehabilitación, mantenimiento, mejoramiento, desazolve de la red de drenaje en diversas ubicaciones de la Alcaldía, con el objetivo que la población cuente con más y mejores servicios.</v>
          </cell>
          <cell r="K74">
            <v>0.25</v>
          </cell>
          <cell r="N74" t="str">
            <v>_65</v>
          </cell>
          <cell r="O74">
            <v>0</v>
          </cell>
        </row>
        <row r="75">
          <cell r="B75" t="str">
            <v>K027</v>
          </cell>
          <cell r="C75" t="str">
            <v>INFRAESTRUCTURA DE DRENAJE, ALCANTARILLADO Y SANEAMIENTO EN ALCALDIAS</v>
          </cell>
          <cell r="E75" t="str">
            <v>Construcción, ampliación, rehabilitación, mantenimiento, mejoramiento en  resumideros.</v>
          </cell>
          <cell r="K75">
            <v>0.25</v>
          </cell>
          <cell r="N75" t="str">
            <v>_66</v>
          </cell>
          <cell r="O75">
            <v>0</v>
          </cell>
        </row>
        <row r="76">
          <cell r="B76" t="str">
            <v>K027</v>
          </cell>
          <cell r="C76" t="str">
            <v>INFRAESTRUCTURA DE DRENAJE, ALCANTARILLADO Y SANEAMIENTO EN ALCALDIAS</v>
          </cell>
          <cell r="E76" t="str">
            <v>Construcción, ampliación, rehabilitación, mantenimiento, mejoramiento, de la red de drenaje en diversas ubicaciones de la Alcaldía, con el objetivo que la población cuente con más y mejores servicios.</v>
          </cell>
          <cell r="K76">
            <v>0.25</v>
          </cell>
          <cell r="N76" t="str">
            <v>_67</v>
          </cell>
          <cell r="O76">
            <v>0</v>
          </cell>
        </row>
        <row r="77">
          <cell r="B77" t="str">
            <v>M001</v>
          </cell>
          <cell r="C77" t="str">
            <v>ACTIVIDADES DE APOYO ADMINISTRATIVO</v>
          </cell>
          <cell r="E77" t="str">
            <v>Recursos Materiales necesarios para la operación de la Alcaldía.</v>
          </cell>
          <cell r="K77">
            <v>0.25</v>
          </cell>
          <cell r="N77" t="str">
            <v>_68</v>
          </cell>
          <cell r="O77">
            <v>0</v>
          </cell>
        </row>
        <row r="78">
          <cell r="B78" t="str">
            <v>M001</v>
          </cell>
          <cell r="C78" t="str">
            <v>ACTIVIDADES DE APOYO ADMINISTRATIVO</v>
          </cell>
          <cell r="E78" t="str">
            <v>Servicios generales necesarios para la operación de la Alcaldía.</v>
          </cell>
          <cell r="K78">
            <v>0.25</v>
          </cell>
          <cell r="N78" t="str">
            <v>_69</v>
          </cell>
          <cell r="O78">
            <v>0</v>
          </cell>
        </row>
        <row r="79">
          <cell r="B79" t="str">
            <v>M002</v>
          </cell>
          <cell r="C79" t="str">
            <v>PROVISIONES PARA CONTINGENCIAS</v>
          </cell>
          <cell r="E79" t="str">
            <v>Brindar recursos para cubrir las obligaciones que deriven de laudos emitidos o sentencias definitivas dictadas por autoridad competente.</v>
          </cell>
          <cell r="K79">
            <v>0.25</v>
          </cell>
          <cell r="N79" t="str">
            <v>_70</v>
          </cell>
          <cell r="O79">
            <v>0</v>
          </cell>
        </row>
        <row r="80">
          <cell r="B80" t="str">
            <v>N001</v>
          </cell>
          <cell r="C80" t="str">
            <v>CUMPLIMIENTO DE LOS PROGRAMAS DE PROTECCION CIVIL</v>
          </cell>
          <cell r="E80" t="str">
            <v>Reconocimientos y vigilancia de medidas de seguridad en los establecimientos mercantiles, asi como la revisión de sus programas internos en materia de protección civil.</v>
          </cell>
          <cell r="H80" t="str">
            <v>Conocer y vigilar las medidas de seguridad que cuentan los establecimientos mercantiles. Con la finalidad de prevenir y controlar el riesgo ocasionado por algún siniestro. Para ello se revisaron  92 Cuestionarios de autodiagnóstico y 109 Programas Internos de Protección Civil. (201 Tramites)</v>
          </cell>
          <cell r="I80">
            <v>600</v>
          </cell>
          <cell r="J80">
            <v>99875</v>
          </cell>
          <cell r="K80">
            <v>0.25</v>
          </cell>
          <cell r="N80" t="str">
            <v>_71</v>
          </cell>
          <cell r="O80">
            <v>0</v>
          </cell>
        </row>
        <row r="81">
          <cell r="B81" t="str">
            <v>N001</v>
          </cell>
          <cell r="C81" t="str">
            <v>CUMPLIMIENTO DE LOS PROGRAMAS DE PROTECCION CIVIL</v>
          </cell>
          <cell r="E81" t="str">
            <v>Emisión de dictámenes de riesgo sustentados en un análisis técnico profesional, garantizando la integridad del individuo, sus bienes y entorno</v>
          </cell>
          <cell r="H81" t="str">
            <v>Emitir dictámenes de riesgo sustentados en un análisis técnico profesional, catalogándose según el grado de riesgo que este genere, con la finalidad de efectuar las recomendaciones necesarias para la mitigación de riesgos y garantizar la integridad del individuo, sus bienes y entorno: Realizando durante el periodo reportado un total de 227 solicitudes dictaminadas</v>
          </cell>
          <cell r="I81">
            <v>800</v>
          </cell>
          <cell r="J81">
            <v>908</v>
          </cell>
          <cell r="K81">
            <v>0.25</v>
          </cell>
          <cell r="N81" t="str">
            <v>_72</v>
          </cell>
          <cell r="O81">
            <v>0</v>
          </cell>
        </row>
        <row r="82">
          <cell r="B82" t="str">
            <v>N001</v>
          </cell>
          <cell r="C82" t="str">
            <v>CUMPLIMIENTO DE LOS PROGRAMAS DE PROTECCION CIVIL</v>
          </cell>
          <cell r="E82" t="str">
            <v>Respuesta a las solicitudes o llamados de emergencias para salvaguardar la integridad física de la población, de sus bienes y entorno.</v>
          </cell>
          <cell r="H82" t="str">
            <v>Atender a la brevedad posible la cobertura de las emergencias, para salvaguardar la integridad física, sus bienes y entorno de la población, mediante acciones y estrategias definidas para cualquier contingencia, atendiéndose durante este periodo 249 emergencias.</v>
          </cell>
          <cell r="I82">
            <v>700</v>
          </cell>
          <cell r="J82">
            <v>877</v>
          </cell>
          <cell r="K82">
            <v>0.25</v>
          </cell>
          <cell r="N82" t="str">
            <v>_73</v>
          </cell>
          <cell r="O82">
            <v>0</v>
          </cell>
        </row>
        <row r="83">
          <cell r="B83" t="str">
            <v>N001</v>
          </cell>
          <cell r="C83" t="str">
            <v>CUMPLIMIENTO DE LOS PROGRAMAS DE PROTECCION CIVIL</v>
          </cell>
          <cell r="E83" t="str">
            <v>Capacitación de simulacros y asesorías en temas como: Primeros auxilios; prevención, evacuación, repliegue y combate de incendios; brigadas de Protección Civil, Plan Familiar de Protección Civil.</v>
          </cell>
          <cell r="H83" t="str">
            <v>Brindar capacitación a la población en temas como: Primeros auxilios, brigadas de Protección Civil, Plan familiar de Protección Civil, entre otros, desarrollando acciones preventivas de autoprotección mediante la generación de conocimientos, el desarrollo de habilidades y el cambio de actitudes, con el fin de incrementar la capacidad individual y colectiva para salvaguardar a las personas ante una eventualidad provocada por algún fenómeno perturbador. Al respecto derivado del tema de la contingencia estas actividades fueron suspendidas, sin embargo al cierre del periodo se han realizados  7 Capacitaciones, 0 simulacros y 6 Asesorias en Materia de Protección Civil. (13 Acciones)</v>
          </cell>
          <cell r="I83">
            <v>50</v>
          </cell>
          <cell r="J83">
            <v>155</v>
          </cell>
          <cell r="K83">
            <v>0.25</v>
          </cell>
          <cell r="N83" t="str">
            <v>_74</v>
          </cell>
          <cell r="O83">
            <v>0</v>
          </cell>
        </row>
        <row r="84">
          <cell r="B84" t="str">
            <v>R002</v>
          </cell>
          <cell r="C84" t="str">
            <v>PRESUPUESTO PARTICIPATIVO</v>
          </cell>
          <cell r="E84" t="str">
            <v>Llevar a cabo los procedimientos necesarios, para ejecutar los Proyectos ganadores, correspondientes a los 179 comités ciudadano del Programa de Presupuesto Participativo 2023 de la Alcaldía</v>
          </cell>
          <cell r="K84">
            <v>0.25</v>
          </cell>
          <cell r="N84" t="str">
            <v>_75</v>
          </cell>
          <cell r="O84">
            <v>0</v>
          </cell>
        </row>
        <row r="85">
          <cell r="B85" t="str">
            <v>R002</v>
          </cell>
          <cell r="C85" t="str">
            <v>PRESUPUESTO PARTICIPATIVO</v>
          </cell>
          <cell r="E85" t="str">
            <v>Se llevaran a cabo obras en Vialidades, Luminarias, Banquetas y Guarniciones, Espacios Públicos, Drenaje, áreas comunes de Unidades Habitacionales, etc. en el Marco del Presupuesto Participativo en 179 Comités Ciudadanos en diversas ubicaciones del perímetro de la Alcaldía</v>
          </cell>
          <cell r="K85">
            <v>0.25</v>
          </cell>
          <cell r="N85" t="str">
            <v>_76</v>
          </cell>
          <cell r="O85">
            <v>0</v>
          </cell>
        </row>
        <row r="86">
          <cell r="B86" t="str">
            <v>R002</v>
          </cell>
          <cell r="C86" t="str">
            <v>PRESUPUESTO PARTICIPATIVO</v>
          </cell>
          <cell r="E86" t="str">
            <v>Seguimiento de los avances en los proyectos del Programa de Presupuesto Participativo a través de los comités ciudadanos e informar a las áreas correspondientes,</v>
          </cell>
          <cell r="K86">
            <v>0.25</v>
          </cell>
          <cell r="N86" t="str">
            <v>_77</v>
          </cell>
          <cell r="O86">
            <v>0</v>
          </cell>
        </row>
        <row r="87">
          <cell r="B87" t="str">
            <v>S229</v>
          </cell>
          <cell r="C87" t="str">
            <v>APOYO PARA EL DESARROLLO INTEGRAL DE LA MUJER</v>
          </cell>
          <cell r="E87" t="str">
            <v>Otorgar apoyos económicos o en especie a mujeres habitantes de la Alcaldía Tlalpan que sean víctimas de violencia de género y con ello contribuir a mejorar su calidad de vida.</v>
          </cell>
          <cell r="K87">
            <v>0</v>
          </cell>
          <cell r="N87" t="str">
            <v>_78</v>
          </cell>
          <cell r="O87">
            <v>0</v>
          </cell>
        </row>
        <row r="88">
          <cell r="B88" t="str">
            <v>S229</v>
          </cell>
          <cell r="C88" t="str">
            <v>APOYO PARA EL DESARROLLO INTEGRAL DE LA MUJER</v>
          </cell>
          <cell r="E88" t="str">
            <v>Otorgar apoyos económicos a personas beneficiarias denominadas facilitadores que coadyuven a desarrollar las siguientes actividades: 1) Capacitaciones a la población adolescente en temas de derechos sexuales, reproductivos y la prevención del embarazo adolescente no deseado, para el ejercicio del derecho a una vida libre de violencia en las mujeres de 15 años y más que habitan en zonas con mayores índices de delitos de género. 2) difunda servicios de asesoría y primera atención psicológica y jurídica a la violencia de género disponibles en el Centro de Atención Integral para mujeres víctimas de violencia de género. Justa Hernandez Farfán.</v>
          </cell>
          <cell r="K88">
            <v>0</v>
          </cell>
          <cell r="N88" t="str">
            <v>_79</v>
          </cell>
          <cell r="O88">
            <v>0</v>
          </cell>
        </row>
        <row r="89">
          <cell r="B89" t="str">
            <v>S229</v>
          </cell>
          <cell r="C89" t="str">
            <v>APOYO PARA EL DESARROLLO INTEGRAL DE LA MUJER</v>
          </cell>
          <cell r="E89" t="str">
            <v>Otorgar apoyos económicos o en especie a mujeres habitantes de la Alcaldía Tlalpan que desarrollen proyectos económicos, comunitarios, culturales, educativos.</v>
          </cell>
          <cell r="K89">
            <v>0</v>
          </cell>
          <cell r="N89" t="str">
            <v>_80</v>
          </cell>
          <cell r="O89">
            <v>0</v>
          </cell>
        </row>
        <row r="90">
          <cell r="B90" t="str">
            <v>S231</v>
          </cell>
          <cell r="C90" t="str">
            <v>PROGRAMA PARA EL IMPULSO AGROALIMENTARIO</v>
          </cell>
          <cell r="E90" t="str">
            <v>Economía Sustentable: Impulsar la creación y fortalecimiento de micro, pequeñas y medianas empresas, sociedades cooperativas, proyectos ecoturísticos, asi como, impulsar emprendimientos en las áreas de comercialización y capacitación en temas específicos contando con la supervisión y acompañamiento en campo por parte de la Unidad Técnico Operativa a las unidades económicas apoyadas, con el objetivo de coadyuvar a la sostenibilidad de las unidades económicas en el mercado, incorporando a personas en condición de desempleo con alguna vocación productiva.</v>
          </cell>
          <cell r="K90">
            <v>0</v>
          </cell>
          <cell r="N90" t="str">
            <v>_81</v>
          </cell>
          <cell r="O90">
            <v>0</v>
          </cell>
        </row>
        <row r="91">
          <cell r="B91" t="str">
            <v>S231</v>
          </cell>
          <cell r="C91" t="str">
            <v>PROGRAMA PARA EL IMPULSO AGROALIMENTARIO</v>
          </cell>
          <cell r="E91" t="str">
            <v>Manejo de recursos naturales: Implementar proyectos que vayan encaminados a la protección y conservación del ambiente, fomentando la participación activa de las y los posesionarios o usufructuarios de este territorio, permitiendo a los posesionarios de tierras, bosques y comunidades de hecho y a los habitantes de los pueblos originarios ubicados dentro de la Alcaldía Tlalpan, realizar actividades de conservación, mantenimiento y restauración del suelo, agua y monitoreo de la biodiversidad del suelo de conservación para mantener los servicios ecosistemicos y la protección de Áreas Naturales Protegidas en sus distintas categorías.</v>
          </cell>
          <cell r="K91">
            <v>0</v>
          </cell>
          <cell r="N91" t="str">
            <v>_82</v>
          </cell>
          <cell r="O91">
            <v>0</v>
          </cell>
        </row>
        <row r="92">
          <cell r="B92" t="str">
            <v>S231</v>
          </cell>
          <cell r="C92" t="str">
            <v>PROGRAMA PARA EL IMPULSO AGROALIMENTARIO</v>
          </cell>
          <cell r="E92" t="str">
            <v>Producción Agropecuaria: Con el fin de fomentar las actividades productivas rurales sustentables de la Alcaldía Tlalpan, se otorgara apoyos económicos a las mujeres y los hombres de ejidos y comunidades, a las y los pequeños propietarios y a las y los posesionarios o arrendatarios que se interesen y/o realicen actividades agropecuarias, apoyando los programas de trabajo que contribuyan a la recuperación de tierras ociosas y al impulso de los cultivos nativos de Tlalpan, asi mismo se brindara capacitación de manera virtual o presencial que promueva entre los productores involucrarse en el diseño e implementación de acciones que contribuyan con alcanzar el objetivo denominado hambre cero, a través del aprendizaje técnico de buenas prácticas para mejorar la producción y comercialización de sus productos.</v>
          </cell>
          <cell r="K92">
            <v>0</v>
          </cell>
          <cell r="N92" t="str">
            <v>_83</v>
          </cell>
          <cell r="O92">
            <v>0</v>
          </cell>
        </row>
        <row r="93">
          <cell r="B93" t="str">
            <v>S231</v>
          </cell>
          <cell r="C93" t="str">
            <v>PROGRAMA PARA EL IMPULSO AGROALIMENTARIO</v>
          </cell>
          <cell r="E93" t="str">
            <v>Ecotecnologías: Se pretende reducir el problema de abastecimiento de agua, disminuir el gasto familiar por la obtención del recurso y capacitar a los habitantes en materia de educación ambiental acerca del cuidado y aprovechamiento racional del agua, a través de un proceso de capacitación y concientización previo para el beneficiario sobre las implicaciones de implementar eco tecnologías y los hábitos que requieren adaptarse al proceso de cosecha de agua de lluvia y de energía solar a través de paneles solares, se pretende reducir el problema de abastecimiento de agua, disminuir el gasto familiar por la obtención del recurso y capacitar a los habitantes en materia de educación ambiental acerca del cuidado y aprovechamiento racional del agua.</v>
          </cell>
          <cell r="K93">
            <v>0</v>
          </cell>
          <cell r="N93" t="str">
            <v>_84</v>
          </cell>
          <cell r="O93">
            <v>0</v>
          </cell>
        </row>
        <row r="94">
          <cell r="B94" t="str">
            <v>S233</v>
          </cell>
          <cell r="C94" t="str">
            <v>APOYO DE ALIMENTACION Y REFUGIO PARA PERSONAS VULNERABLES</v>
          </cell>
          <cell r="E94" t="str">
            <v>Otorgar apoyos económicos para que niñas y niñas entre 1 año y 3 años 11 meses de edad, incluyendo niñas y niños con discapacidad cuyas madres, padres o tutores legales residan preferentemente en la Alcaldía Tlalpan, o que tengan su centro de trabajo en la Alcaldía Tlalpan reciben el servicio de cuidado y atención infantil.</v>
          </cell>
          <cell r="K94">
            <v>0</v>
          </cell>
          <cell r="N94" t="str">
            <v>_85</v>
          </cell>
          <cell r="O94">
            <v>0</v>
          </cell>
        </row>
        <row r="95">
          <cell r="B95" t="str">
            <v>S234</v>
          </cell>
          <cell r="C95" t="str">
            <v>PROGRAMA DE APOYO PARA EL BIENESTAR FAMILIAR</v>
          </cell>
          <cell r="E95" t="str">
            <v>Otorgar apoyos económicos o en especie, a jóvenes de tercer grado de secundaria, y aquellos que han concluido este nivel educativo provenientes de cualquiera de las escuelas secundarias públicas ubicadas en la Alcaldía Tlalpan y jóvenes residentes de la demarcación, interesados en presentar el examen del Concurso de Asignación a la EMS 2023, convocado por la COMIPEMS.</v>
          </cell>
          <cell r="K95">
            <v>0</v>
          </cell>
          <cell r="N95" t="str">
            <v>_86</v>
          </cell>
          <cell r="O95">
            <v>0</v>
          </cell>
        </row>
        <row r="96">
          <cell r="B96" t="str">
            <v>S234</v>
          </cell>
          <cell r="C96" t="str">
            <v>PROGRAMA DE APOYO PARA EL BIENESTAR FAMILIAR</v>
          </cell>
          <cell r="E96" t="str">
            <v>Otorgar apoyos económicos o en especie con el fin de proveer del servicio de Internet a niños con rezago educativo y que encuentran en desigualdad de oportunidades, que se residan en las zonas de bajo índice de desarrollo social en la alcaldía Tlalpan, asimismo se capacitaran facilitadores que coadyuvaran en el seguimiento del programa social que se implemente. Contribuyendo a mejorar su calidad de vida y solventar sus necesidades básicas.</v>
          </cell>
          <cell r="K96">
            <v>0</v>
          </cell>
          <cell r="N96" t="str">
            <v>_87</v>
          </cell>
          <cell r="O96">
            <v>0</v>
          </cell>
        </row>
        <row r="97">
          <cell r="B97" t="str">
            <v>S234</v>
          </cell>
          <cell r="C97" t="str">
            <v>PROGRAMA DE APOYO PARA EL BIENESTAR FAMILIAR</v>
          </cell>
          <cell r="E97" t="str">
            <v>Otorgar apoyos económicos o en especie para la formación musical de los integrantes de la Camerata infantil y Juvenil de Tlalpan, para extender y ampliar los derechos sociales de la atención a grupos vulnerables y no vulnerables, garantizando el acceso a la formación musical, promoviendo el pleno ejercicio de los derechos culturales, mejorando la calidad de vida de los habitantes de esta Alcaldía.</v>
          </cell>
          <cell r="K97">
            <v>0</v>
          </cell>
          <cell r="N97" t="str">
            <v>_88</v>
          </cell>
          <cell r="O97">
            <v>0</v>
          </cell>
        </row>
        <row r="98">
          <cell r="B98" t="str">
            <v>S234</v>
          </cell>
          <cell r="C98" t="str">
            <v>PROGRAMA DE APOYO PARA EL BIENESTAR FAMILIAR</v>
          </cell>
          <cell r="E98" t="str">
            <v>Otorgar apoyos económicos o en especie a niñas, niños y adolescentes a través de sus cuidadores y/o tutores, que permitan contribuir a su desarrollo, promoviendo el ejercicio de los derechos humanos de niñas, niños y adolescentes en condición de orfandad mediante talleres, actividades y acciones didácticas y contribuir a mejorar su calidad de vida y con ello solventen sus necesidades básicas.</v>
          </cell>
          <cell r="K98">
            <v>0</v>
          </cell>
          <cell r="N98" t="str">
            <v>_89</v>
          </cell>
          <cell r="O98">
            <v>0</v>
          </cell>
        </row>
        <row r="99">
          <cell r="B99" t="str">
            <v>S234</v>
          </cell>
          <cell r="C99" t="str">
            <v>PROGRAMA DE APOYO PARA EL BIENESTAR FAMILIAR</v>
          </cell>
          <cell r="E99" t="str">
            <v>Otorgar apoyos económicos o en especie a habitantes de la Alcaldía Tlalpan en la promoción de la salud relacionadas con la tutela responsable de animales de compañía y la prevención de enfermedades zoonoticas de manera presencial y a distancia.</v>
          </cell>
          <cell r="K99">
            <v>0</v>
          </cell>
          <cell r="N99" t="str">
            <v>_90</v>
          </cell>
          <cell r="O99">
            <v>0</v>
          </cell>
        </row>
        <row r="100">
          <cell r="B100" t="str">
            <v>S234</v>
          </cell>
          <cell r="C100" t="str">
            <v>PROGRAMA DE APOYO PARA EL BIENESTAR FAMILIAR</v>
          </cell>
          <cell r="E100" t="str">
            <v>Otorgar apoyos económicos o en especie a habitantes de la Alcaldía Tlalpan que realicen actividades físicas y deportivas en diferentes disciplinas, en diferentes espacios deportivos de la Alcaldía, para fomentar la práctica de actividades físicas y deportivas en los habitantes de la demarcación. Para contribuir a mejorar su calidad de vida.</v>
          </cell>
          <cell r="K100">
            <v>0</v>
          </cell>
          <cell r="N100" t="str">
            <v>_91</v>
          </cell>
          <cell r="O100">
            <v>0</v>
          </cell>
        </row>
        <row r="101">
          <cell r="B101" t="str">
            <v>S234</v>
          </cell>
          <cell r="C101" t="str">
            <v>PROGRAMA DE APOYO PARA EL BIENESTAR FAMILIAR</v>
          </cell>
          <cell r="E101" t="str">
            <v>Otorgar apoyos económicos o en especie a "colectivos juveniles” que desarrollen e implementen proyectos que atiendan problemáticas juveniles en sus comunidades.</v>
          </cell>
          <cell r="K101">
            <v>0</v>
          </cell>
          <cell r="N101" t="str">
            <v>_92</v>
          </cell>
          <cell r="O101">
            <v>0</v>
          </cell>
        </row>
        <row r="102">
          <cell r="B102" t="str">
            <v>S234</v>
          </cell>
          <cell r="C102" t="str">
            <v>PROGRAMA DE APOYO PARA EL BIENESTAR FAMILIAR</v>
          </cell>
          <cell r="E102" t="str">
            <v>Otorgar apoyos económicos a personas beneficiarias denominadas facilitadores que coadyuven a desarrollar las siguientes actividades: 1) Identificar obstáculos en vía pública que dificulten la movilidad, reportar y canalizar a diferentes áreas de la Alcaldía para su atención correspondiente. 2) Prevención de las violencias, como orientación psicológica, jurídica, establecer mecanismos y acciones para concientizar a la población en general. 3) impartir asesorías educativas presenciales o virtuales, a través de la utilización de medios electrónicos y plataformas digitales. 4) Realización y disfrute de actividades artísticas, lúdicas y de oficios en la población Tlalpense que busca generar una vida más recreativa, cultural y artística por medio de los Centros de Artes y Oficios. 5) impartir talleres lúdicos, formativos, participativos y ocupacionales de manera personal o mediante materiales audiovisuales a personas que habiten en zonas de muy bajo y bajo índice de desarrollo social. 6) Servicios de mejoramiento y mantenimiento de espacios públicos, en colonias, barrios, pueblos originarios y unidades habitacionales de la Alcaldía Tlalpan, que padecen conflictos sociales o requieren mejoramiento de su entorno físico. 7) Implementar actividades del programa social brindando accesibilidad a la información de programas y servicios mediante la difusión y contacto directo con la ciudadanía. Propiciar la organización y realización de actividades que fortalezcan la organización vecinal en las colonias, barrios, pueblos originarios y unidades y conjuntos habitacionales de la demarcación Tlalpan.</v>
          </cell>
          <cell r="K102">
            <v>0</v>
          </cell>
          <cell r="N102" t="str">
            <v>_93</v>
          </cell>
          <cell r="O102">
            <v>0</v>
          </cell>
        </row>
        <row r="103">
          <cell r="B103" t="str">
            <v>S235</v>
          </cell>
          <cell r="C103" t="str">
            <v>APOYOS PARA EL CUIDADO DEL ADULTO MAYOR</v>
          </cell>
          <cell r="E103" t="str">
            <v>Otorgar apoyos económicos a personas mayores de 60 años en estado de vulnerabilidad agrupados en colectivos</v>
          </cell>
          <cell r="K103">
            <v>0</v>
          </cell>
          <cell r="N103" t="str">
            <v>_94</v>
          </cell>
          <cell r="O103">
            <v>0</v>
          </cell>
        </row>
        <row r="104">
          <cell r="B104" t="str">
            <v>S235</v>
          </cell>
          <cell r="C104" t="str">
            <v>APOYOS PARA EL CUIDADO DEL ADULTO MAYOR</v>
          </cell>
          <cell r="E104" t="str">
            <v>Capacitación de personas facilitadoras de servicios, que les permita contar con las herramientas necesaria para impulsar la construcción de un modelo de envejecimiento, mediante formas de organización colectiva y la participación en la cultura de los cuidados.</v>
          </cell>
          <cell r="K104">
            <v>0</v>
          </cell>
          <cell r="N104" t="str">
            <v>_95</v>
          </cell>
          <cell r="O104">
            <v>0</v>
          </cell>
        </row>
        <row r="105">
          <cell r="B105" t="str">
            <v>S235</v>
          </cell>
          <cell r="C105" t="str">
            <v>APOYOS PARA EL CUIDADO DEL ADULTO MAYOR</v>
          </cell>
          <cell r="E105" t="str">
            <v>Por medio de las personas facilitadores, se brinda acompañamiento, asesorías e información sobre el autocuidado y cuidado a personas mayores y sus familias residentes de colonias de muy bajo y bajo índice de desarrollo social, generando la cultura de los cuidado.</v>
          </cell>
          <cell r="K105">
            <v>0</v>
          </cell>
          <cell r="N105" t="str">
            <v>_96</v>
          </cell>
          <cell r="O105">
            <v>0</v>
          </cell>
        </row>
        <row r="106">
          <cell r="B106" t="str">
            <v>U048</v>
          </cell>
          <cell r="C106" t="str">
            <v>APOYOS SOCIALES</v>
          </cell>
          <cell r="E106" t="str">
            <v>Brindar apoyos económicos a personas con discapacidad permanente que vivan en la Alcaldía Tlalpan y 10 facilitadores que apoyan en el proceso de registro. 2.- Brindar talleres sobre derechos de las personas con discapacidad, lenguaje incluyente, lengua de señas mexicana y sistema de lecto-escritura braille. 3.- Dar 5 sesiones de capacitación para personas cuidadoras. 4.- Brindar talleres a las personas servidoras públicos en materia de discapacidad, lenguaje incluyente y lengua de señas mexicana. 5.- Promover proyectos de inclusión económica para personas con discapacidad</v>
          </cell>
          <cell r="K106">
            <v>0</v>
          </cell>
          <cell r="N106" t="str">
            <v>_97</v>
          </cell>
          <cell r="O106">
            <v>0</v>
          </cell>
        </row>
        <row r="107">
          <cell r="B107" t="str">
            <v>U048</v>
          </cell>
          <cell r="C107" t="str">
            <v>APOYOS SOCIALES</v>
          </cell>
          <cell r="E107" t="str">
            <v>Apoyos económicos a deportistas destacados y prospectos deportivos 2023; Ayudas económicas para cubrir gastos de participación en eventos deportivos 2023: XVII Carrera Tlalpense 10 km. 2023; XV Circuito Tlalpense de Pista y Campo 2023</v>
          </cell>
          <cell r="K107">
            <v>0</v>
          </cell>
          <cell r="N107" t="str">
            <v>_98</v>
          </cell>
          <cell r="O107">
            <v>0</v>
          </cell>
        </row>
        <row r="108">
          <cell r="B108" t="str">
            <v>U048</v>
          </cell>
          <cell r="C108" t="str">
            <v>APOYOS SOCIALES</v>
          </cell>
          <cell r="E108" t="str">
            <v>Apoyos de emergencia social a personas con situación de vulnerabilidad en la Alcaldía Tlalpan</v>
          </cell>
          <cell r="K108">
            <v>0</v>
          </cell>
          <cell r="N108" t="str">
            <v>_99</v>
          </cell>
          <cell r="O108">
            <v>0</v>
          </cell>
        </row>
        <row r="109">
          <cell r="B109" t="str">
            <v>U048</v>
          </cell>
          <cell r="C109" t="str">
            <v>APOYOS SOCIALES</v>
          </cell>
          <cell r="E109" t="str">
            <v>Apoyo alimentario a las familias de Tlalpan por una emergencia sanitaria o desastre natural</v>
          </cell>
          <cell r="K109">
            <v>0</v>
          </cell>
          <cell r="N109" t="str">
            <v>_100</v>
          </cell>
          <cell r="O109">
            <v>0</v>
          </cell>
        </row>
        <row r="110">
          <cell r="B110" t="str">
            <v>U048</v>
          </cell>
          <cell r="C110" t="str">
            <v>APOYOS SOCIALES</v>
          </cell>
          <cell r="E110" t="str">
            <v>Apoyos de emergencia por desastres naturales a las familias de Tlalpan que sean afectadas en sus bienes.</v>
          </cell>
          <cell r="K110">
            <v>0</v>
          </cell>
          <cell r="N110" t="str">
            <v>_101</v>
          </cell>
          <cell r="O110">
            <v>0</v>
          </cell>
        </row>
        <row r="111">
          <cell r="B111" t="str">
            <v>U048</v>
          </cell>
          <cell r="C111" t="str">
            <v>APOYOS SOCIALES</v>
          </cell>
          <cell r="E111" t="str">
            <v>Apoyo de la economía familiar en temporada invernal, reparto de cobijas y chamarras.</v>
          </cell>
          <cell r="K111">
            <v>0</v>
          </cell>
          <cell r="N111" t="str">
            <v>_102</v>
          </cell>
          <cell r="O111">
            <v>0</v>
          </cell>
        </row>
        <row r="112">
          <cell r="B112" t="str">
            <v/>
          </cell>
          <cell r="C112" t="str">
            <v/>
          </cell>
          <cell r="E112" t="str">
            <v/>
          </cell>
          <cell r="K112" t="str">
            <v/>
          </cell>
          <cell r="N112" t="str">
            <v>_103</v>
          </cell>
          <cell r="O112" t="str">
            <v/>
          </cell>
        </row>
        <row r="113">
          <cell r="B113" t="str">
            <v/>
          </cell>
          <cell r="C113" t="str">
            <v/>
          </cell>
          <cell r="E113" t="str">
            <v/>
          </cell>
          <cell r="K113" t="str">
            <v/>
          </cell>
          <cell r="N113" t="str">
            <v>_104</v>
          </cell>
          <cell r="O113" t="str">
            <v/>
          </cell>
        </row>
        <row r="114">
          <cell r="B114" t="str">
            <v/>
          </cell>
          <cell r="C114" t="str">
            <v/>
          </cell>
          <cell r="E114" t="str">
            <v/>
          </cell>
          <cell r="K114" t="str">
            <v/>
          </cell>
          <cell r="N114" t="str">
            <v>_105</v>
          </cell>
          <cell r="O114" t="str">
            <v/>
          </cell>
        </row>
        <row r="115">
          <cell r="B115" t="str">
            <v/>
          </cell>
          <cell r="C115" t="str">
            <v/>
          </cell>
          <cell r="E115" t="str">
            <v/>
          </cell>
          <cell r="K115" t="str">
            <v/>
          </cell>
          <cell r="N115" t="str">
            <v>_106</v>
          </cell>
          <cell r="O115" t="str">
            <v/>
          </cell>
        </row>
        <row r="116">
          <cell r="B116" t="str">
            <v/>
          </cell>
          <cell r="C116" t="str">
            <v/>
          </cell>
          <cell r="E116" t="str">
            <v/>
          </cell>
          <cell r="K116" t="str">
            <v/>
          </cell>
          <cell r="N116" t="str">
            <v>_107</v>
          </cell>
          <cell r="O116" t="str">
            <v/>
          </cell>
        </row>
      </sheetData>
      <sheetData sheetId="1" refreshError="1"/>
      <sheetData sheetId="2">
        <row r="1">
          <cell r="C1" t="str">
            <v>Acciones</v>
          </cell>
          <cell r="D1" t="str">
            <v>CPP</v>
          </cell>
          <cell r="E1" t="str">
            <v>PP</v>
          </cell>
          <cell r="F1" t="str">
            <v>Acción</v>
          </cell>
        </row>
        <row r="2">
          <cell r="B2" t="str">
            <v>01C001_1</v>
          </cell>
          <cell r="C2" t="str">
            <v>01C001M001_1</v>
          </cell>
          <cell r="D2" t="str">
            <v>M001</v>
          </cell>
          <cell r="E2" t="str">
            <v>ACTIVIDADES DE APOYO ADMINISTRATIVO</v>
          </cell>
          <cell r="F2" t="str">
            <v>Pago de servicios generales, servicios profesionales, conservación y mantenimiento del inmueble, asi como servicios de difusión.</v>
          </cell>
        </row>
        <row r="3">
          <cell r="B3" t="str">
            <v>01C001_2</v>
          </cell>
          <cell r="C3" t="str">
            <v>01C001M001_2</v>
          </cell>
          <cell r="D3" t="str">
            <v>M001</v>
          </cell>
          <cell r="E3" t="str">
            <v>ACTIVIDADES DE APOYO ADMINISTRATIVO</v>
          </cell>
          <cell r="F3" t="str">
            <v>Adquisición de materiales, insumos y suministros requeridos para el desempeño de las actividades administrativas.</v>
          </cell>
        </row>
        <row r="4">
          <cell r="B4" t="str">
            <v>01C001_3</v>
          </cell>
          <cell r="C4" t="str">
            <v>01C001M002_1</v>
          </cell>
          <cell r="D4" t="str">
            <v>M002</v>
          </cell>
          <cell r="E4" t="str">
            <v>PROVISIONES PARA CONTINGENCIAS</v>
          </cell>
          <cell r="F4" t="str">
            <v>Cumplimiento a los laudos emitidos por la Junta de Conciliación y Arbitraje y provisiones derivadas de contingencias económicas.</v>
          </cell>
        </row>
        <row r="5">
          <cell r="B5" t="str">
            <v>01C001_4</v>
          </cell>
          <cell r="C5" t="str">
            <v>01C001N001_1</v>
          </cell>
          <cell r="D5" t="str">
            <v>N001</v>
          </cell>
          <cell r="E5" t="str">
            <v>CUMPLIMIENTO DE LOS PROGRAMAS DE PROTECCION CIVIL</v>
          </cell>
          <cell r="F5" t="str">
            <v>Cursos de capacitación impartidos en materia de Protección Civil a las personas servidoras públicas de la Jefatura de Gobierno.</v>
          </cell>
        </row>
        <row r="6">
          <cell r="B6" t="str">
            <v>01C001_5</v>
          </cell>
          <cell r="C6" t="str">
            <v>01C001N001_2</v>
          </cell>
          <cell r="D6" t="str">
            <v>N001</v>
          </cell>
          <cell r="E6" t="str">
            <v>CUMPLIMIENTO DE LOS PROGRAMAS DE PROTECCION CIVIL</v>
          </cell>
          <cell r="F6" t="str">
            <v>Realización de simulacros con las personas servidoras públicas de la Jefatura de Gobierno.</v>
          </cell>
        </row>
        <row r="7">
          <cell r="B7" t="str">
            <v>01C001_6</v>
          </cell>
          <cell r="C7" t="str">
            <v>01C001P020_1</v>
          </cell>
          <cell r="D7" t="str">
            <v>P020</v>
          </cell>
          <cell r="E7" t="str">
            <v>PLANEACION Y SEGUIMIENTO DE LA POLITICA GUBERNAMENTAL</v>
          </cell>
          <cell r="F7" t="str">
            <v>Atención a las solicitudes y demandas ciudadanas.</v>
          </cell>
        </row>
        <row r="8">
          <cell r="B8" t="str">
            <v>01C001_7</v>
          </cell>
          <cell r="C8" t="str">
            <v>01C001P020_2</v>
          </cell>
          <cell r="D8" t="str">
            <v>P020</v>
          </cell>
          <cell r="E8" t="str">
            <v>PLANEACION Y SEGUIMIENTO DE LA POLITICA GUBERNAMENTAL</v>
          </cell>
          <cell r="F8" t="str">
            <v>Coordinación de los Gabinetes de Seguridad Ciudadana y Procuración de Justicia</v>
          </cell>
        </row>
        <row r="9">
          <cell r="B9" t="str">
            <v>01C001_8</v>
          </cell>
          <cell r="C9" t="str">
            <v>01C001P020_3</v>
          </cell>
          <cell r="D9" t="str">
            <v>P020</v>
          </cell>
          <cell r="E9" t="str">
            <v>PLANEACION Y SEGUIMIENTO DE LA POLITICA GUBERNAMENTAL</v>
          </cell>
          <cell r="F9" t="str">
            <v>Seguimiento a la Agenda Internacional del Gobierno de la Ciudad de México</v>
          </cell>
        </row>
        <row r="10">
          <cell r="B10" t="str">
            <v>01C001_9</v>
          </cell>
          <cell r="C10" t="str">
            <v>01C001P020_4</v>
          </cell>
          <cell r="D10" t="str">
            <v>P020</v>
          </cell>
          <cell r="E10" t="str">
            <v>PLANEACION Y SEGUIMIENTO DE LA POLITICA GUBERNAMENTAL</v>
          </cell>
          <cell r="F10" t="str">
            <v>Entrega de Viviendas Reconstruidas y/o Rehabilitadas</v>
          </cell>
        </row>
        <row r="11">
          <cell r="B11" t="str">
            <v>01CD03_1</v>
          </cell>
          <cell r="C11" t="str">
            <v>01CD03E065_1</v>
          </cell>
          <cell r="D11" t="str">
            <v>E065</v>
          </cell>
          <cell r="E11" t="str">
            <v>SERVICIO INTEGRAL DE OPERACION Y ATENCION A EMERGENCIAS</v>
          </cell>
          <cell r="F11" t="str">
            <v>Mantenimiento y ampliación a la infraestructura, altavoces, botones de auxilio y Sistemas Tecnológicos de Videovigilancia (STV’s) y conectividad con el que opera el C5 y C2</v>
          </cell>
        </row>
        <row r="12">
          <cell r="B12" t="str">
            <v>01CD03_2</v>
          </cell>
          <cell r="C12" t="str">
            <v>01CD03E065_2</v>
          </cell>
          <cell r="D12" t="str">
            <v>E065</v>
          </cell>
          <cell r="E12" t="str">
            <v>SERVICIO INTEGRAL DE OPERACION Y ATENCION A EMERGENCIAS</v>
          </cell>
          <cell r="F12" t="str">
            <v>Atención a los servicios de llamadas de emergencia a través del número único armonizado 9-1-1 (nueve, uno, uno).</v>
          </cell>
        </row>
        <row r="13">
          <cell r="B13" t="str">
            <v>01CD03_3</v>
          </cell>
          <cell r="C13" t="str">
            <v>01CD03E065_3</v>
          </cell>
          <cell r="D13" t="str">
            <v>E065</v>
          </cell>
          <cell r="E13" t="str">
            <v>SERVICIO INTEGRAL DE OPERACION Y ATENCION A EMERGENCIAS</v>
          </cell>
          <cell r="F13" t="str">
            <v>Atención de servicio médico prehospitalario por el sistema de radiocomunicación en las unidades médicas.</v>
          </cell>
        </row>
        <row r="14">
          <cell r="B14" t="str">
            <v>01CD03_4</v>
          </cell>
          <cell r="C14" t="str">
            <v>01CD03E065_4</v>
          </cell>
          <cell r="D14" t="str">
            <v>E065</v>
          </cell>
          <cell r="E14" t="str">
            <v>SERVICIO INTEGRAL DE OPERACION Y ATENCION A EMERGENCIAS</v>
          </cell>
          <cell r="F14" t="str">
            <v>Seguimiento a la generación de información y automatización de procesos estadísticos y cartográficos para la operación estratégica.</v>
          </cell>
        </row>
        <row r="15">
          <cell r="B15" t="str">
            <v>01CD03_5</v>
          </cell>
          <cell r="C15" t="str">
            <v>01CD03M001_1</v>
          </cell>
          <cell r="D15" t="str">
            <v>M001</v>
          </cell>
          <cell r="E15" t="str">
            <v>ACTIVIDADES DE APOYO ADMINISTRATIVO</v>
          </cell>
          <cell r="F15" t="str">
            <v>Pago de servicios generales, servicios profesionales, conservación y mantenimiento del inmueble, asi como servicios de difusión.</v>
          </cell>
        </row>
        <row r="16">
          <cell r="B16" t="str">
            <v>01CD03_6</v>
          </cell>
          <cell r="C16" t="str">
            <v>01CD03M001_2</v>
          </cell>
          <cell r="D16" t="str">
            <v>M001</v>
          </cell>
          <cell r="E16" t="str">
            <v>ACTIVIDADES DE APOYO ADMINISTRATIVO</v>
          </cell>
          <cell r="F16" t="str">
            <v>Adquisición de materiales, insumos y suministros requeridos para el desempeño de las actividades administrativas.</v>
          </cell>
        </row>
        <row r="17">
          <cell r="B17" t="str">
            <v>01CD03_7</v>
          </cell>
          <cell r="C17" t="str">
            <v>01CD03M002_1</v>
          </cell>
          <cell r="D17" t="str">
            <v>M002</v>
          </cell>
          <cell r="E17" t="str">
            <v>PROVISIONES PARA CONTINGENCIAS</v>
          </cell>
          <cell r="F17" t="str">
            <v>Cumplimiento a los laudos emitidos por la Junta de Conciliación y Arbitraje.</v>
          </cell>
        </row>
        <row r="18">
          <cell r="B18" t="str">
            <v>01CD03_8</v>
          </cell>
          <cell r="C18" t="str">
            <v>01CD03N001_1</v>
          </cell>
          <cell r="D18" t="str">
            <v>N001</v>
          </cell>
          <cell r="E18" t="str">
            <v>CUMPLIMIENTO DE LOS PROGRAMAS DE PROTECCION CIVIL</v>
          </cell>
          <cell r="F18" t="str">
            <v>Implementación e Integración del Programa Interno de Protección Civil del C5 y C2</v>
          </cell>
        </row>
        <row r="19">
          <cell r="B19" t="str">
            <v>01CD03_9</v>
          </cell>
          <cell r="C19" t="str">
            <v>01CD03N001_2</v>
          </cell>
          <cell r="D19" t="str">
            <v>N001</v>
          </cell>
          <cell r="E19" t="str">
            <v>CUMPLIMIENTO DE LOS PROGRAMAS DE PROTECCION CIVIL</v>
          </cell>
          <cell r="F19" t="str">
            <v>Cursos de capacitación impartidos en materia de Protección Civil a las personas servidoras públicas del C5.</v>
          </cell>
        </row>
        <row r="20">
          <cell r="B20" t="str">
            <v>01CD06_1</v>
          </cell>
          <cell r="C20" t="str">
            <v>01CD06E005_1</v>
          </cell>
          <cell r="D20" t="str">
            <v>E005</v>
          </cell>
          <cell r="E20" t="str">
            <v>ACCIONES PARA MEJORAR LA GOBERNANZA DIGITAL</v>
          </cell>
          <cell r="F20" t="str">
            <v>Número de nuevos usuarios incrementado en la plataforma Llave CDMX, con el aumento de trámites y servicios en dicha herramienta digital.</v>
          </cell>
        </row>
        <row r="21">
          <cell r="B21" t="str">
            <v>01CD06_2</v>
          </cell>
          <cell r="C21" t="str">
            <v>01CD06E005_2</v>
          </cell>
          <cell r="D21" t="str">
            <v>E005</v>
          </cell>
          <cell r="E21" t="str">
            <v>ACCIONES PARA MEJORAR LA GOBERNANZA DIGITAL</v>
          </cell>
          <cell r="F21" t="str">
            <v>Servicios de infraestructura tecnológica atendidos.</v>
          </cell>
        </row>
        <row r="22">
          <cell r="B22" t="str">
            <v>01CD06_3</v>
          </cell>
          <cell r="C22" t="str">
            <v>01CD06E005_3</v>
          </cell>
          <cell r="D22" t="str">
            <v>E005</v>
          </cell>
          <cell r="E22" t="str">
            <v>ACCIONES PARA MEJORAR LA GOBERNANZA DIGITAL</v>
          </cell>
          <cell r="F22" t="str">
            <v>Desarrollo y mantenimiento de servicios de infraestructura tecnológica a las Entidades de la Administración Publica que lo solicitan.</v>
          </cell>
        </row>
        <row r="23">
          <cell r="B23" t="str">
            <v>01CD06_4</v>
          </cell>
          <cell r="C23" t="str">
            <v>01CD06E157_1</v>
          </cell>
          <cell r="D23" t="str">
            <v>E157</v>
          </cell>
          <cell r="E23" t="str">
            <v>ATENCION Y ORIENTACION TELEFONICA SOBRE TRAMITES Y SERVICIOS</v>
          </cell>
          <cell r="F23" t="str">
            <v>Atención de solicitudes y consulta ciudadanas que se reciben a través del Sistema Unificado de Atención Ciudadana</v>
          </cell>
        </row>
        <row r="24">
          <cell r="B24" t="str">
            <v>01CD06_5</v>
          </cell>
          <cell r="C24" t="str">
            <v>01CD06M001_1</v>
          </cell>
          <cell r="D24" t="str">
            <v>M001</v>
          </cell>
          <cell r="E24" t="str">
            <v>ACTIVIDADES DE APOYO ADMINISTRATIVO</v>
          </cell>
          <cell r="F24" t="str">
            <v>Materiales y suministros requeridos para el desempeño de las funciones administrativas de la ADIP.</v>
          </cell>
        </row>
        <row r="25">
          <cell r="B25" t="str">
            <v>01CD06_6</v>
          </cell>
          <cell r="C25" t="str">
            <v>01CD06M001_2</v>
          </cell>
          <cell r="D25" t="str">
            <v>M001</v>
          </cell>
          <cell r="E25" t="str">
            <v>ACTIVIDADES DE APOYO ADMINISTRATIVO</v>
          </cell>
          <cell r="F25" t="str">
            <v>Servicios generales requeridos para el desempeño de las funciones administrativas de la ADIP.</v>
          </cell>
        </row>
        <row r="26">
          <cell r="B26" t="str">
            <v>01CD06_7</v>
          </cell>
          <cell r="C26" t="str">
            <v>01CD06M002_1</v>
          </cell>
          <cell r="D26" t="str">
            <v>M002</v>
          </cell>
          <cell r="E26" t="str">
            <v>PROVISIONES PARA CONTINGENCIAS</v>
          </cell>
          <cell r="F26" t="str">
            <v>Atención a las contingencias, acciones penales, demandas, resoluciones judiciales, entre otras, que pueden ser adquiridas por la Agencia Digital de Innovación Publica.</v>
          </cell>
        </row>
        <row r="27">
          <cell r="B27" t="str">
            <v>01CD06_8</v>
          </cell>
          <cell r="C27" t="str">
            <v>01CD06N001_1</v>
          </cell>
          <cell r="D27" t="str">
            <v>N001</v>
          </cell>
          <cell r="E27" t="str">
            <v>CUMPLIMIENTO DE LOS PROGRAMAS DE PROTECCION CIVIL</v>
          </cell>
          <cell r="F27" t="str">
            <v>Personas servidoras públicas de la ADIP capacitadas en materia de protección civil.</v>
          </cell>
        </row>
        <row r="28">
          <cell r="B28" t="str">
            <v>01CD06_9</v>
          </cell>
          <cell r="C28" t="str">
            <v>01CD06N001_2</v>
          </cell>
          <cell r="D28" t="str">
            <v>N001</v>
          </cell>
          <cell r="E28" t="str">
            <v>CUMPLIMIENTO DE LOS PROGRAMAS DE PROTECCION CIVIL</v>
          </cell>
          <cell r="F28" t="str">
            <v>Dotación de equipo y herramientas de rescate y botiquines de primeros auxilios a los inmuebles de la ADIP.</v>
          </cell>
        </row>
        <row r="29">
          <cell r="B29" t="str">
            <v>01CD06_10</v>
          </cell>
          <cell r="C29" t="str">
            <v>01CD06N001_3</v>
          </cell>
          <cell r="D29" t="str">
            <v>N001</v>
          </cell>
          <cell r="E29" t="str">
            <v>CUMPLIMIENTO DE LOS PROGRAMAS DE PROTECCION CIVIL</v>
          </cell>
          <cell r="F29" t="str">
            <v>Dotación de señalización de medidas preventivas a los inmuebles de la ADIP.</v>
          </cell>
        </row>
        <row r="30">
          <cell r="B30" t="str">
            <v>01P0ES_1</v>
          </cell>
          <cell r="C30" t="str">
            <v>01P0ESM001_1</v>
          </cell>
          <cell r="D30" t="str">
            <v>M001</v>
          </cell>
          <cell r="E30" t="str">
            <v>ACTIVIDADES DE APOYO ADMINISTRATIVO</v>
          </cell>
          <cell r="F30" t="str">
            <v>Pago de servicios generales, servicios profesionales, conservación y mantenimiento del inmueble, asi como servicios de difusión.</v>
          </cell>
        </row>
        <row r="31">
          <cell r="B31" t="str">
            <v>01P0ES_2</v>
          </cell>
          <cell r="C31" t="str">
            <v>01P0ESM001_2</v>
          </cell>
          <cell r="D31" t="str">
            <v>M001</v>
          </cell>
          <cell r="E31" t="str">
            <v>ACTIVIDADES DE APOYO ADMINISTRATIVO</v>
          </cell>
          <cell r="F31" t="str">
            <v>Adquisición de materiales, insumos y suministros requeridos para el desempeño de las actividades administrativas.</v>
          </cell>
        </row>
        <row r="32">
          <cell r="B32" t="str">
            <v>01P0ES_3</v>
          </cell>
          <cell r="C32" t="str">
            <v>01P0ESM002_1</v>
          </cell>
          <cell r="D32" t="str">
            <v>M002</v>
          </cell>
          <cell r="E32" t="str">
            <v>PROVISIONES PARA CONTINGENCIAS</v>
          </cell>
          <cell r="F32" t="str">
            <v>Cumplimiento a los laudos emitidos conforme a derecho y resolución judicial.</v>
          </cell>
        </row>
        <row r="33">
          <cell r="B33" t="str">
            <v>01P0ES_4</v>
          </cell>
          <cell r="C33" t="str">
            <v>01P0ESN001_1</v>
          </cell>
          <cell r="D33" t="str">
            <v>N001</v>
          </cell>
          <cell r="E33" t="str">
            <v>CUMPLIMIENTO DE LOS PROGRAMAS DE PROTECCION CIVIL</v>
          </cell>
          <cell r="F33" t="str">
            <v>Personas servidoras públicas del FES CDMX capacitadas en materia de protección civil.</v>
          </cell>
        </row>
        <row r="34">
          <cell r="B34" t="str">
            <v>01P0ES_5</v>
          </cell>
          <cell r="C34" t="str">
            <v>01P0ESP054_1</v>
          </cell>
          <cell r="D34" t="str">
            <v>P054</v>
          </cell>
          <cell r="E34" t="str">
            <v>ESTUDIOS DE DESARROLLO ECONOMICO, SOCIAL Y AMBIENTAL</v>
          </cell>
          <cell r="F34" t="str">
            <v>Convenios de colaboración firmados para la realización de estudios o proyectos en la Ciudad de México.</v>
          </cell>
        </row>
        <row r="35">
          <cell r="B35" t="str">
            <v>02C001_1</v>
          </cell>
          <cell r="C35" t="str">
            <v>02C001M001_1</v>
          </cell>
          <cell r="D35" t="str">
            <v>M001</v>
          </cell>
          <cell r="E35" t="str">
            <v>ACTIVIDADES DE APOYO ADMINISTRATIVO</v>
          </cell>
          <cell r="F35" t="str">
            <v>Adquisición de materiales, insumos y suministros requeridos para el desempeño de las actividades administrativas.</v>
          </cell>
        </row>
        <row r="36">
          <cell r="B36" t="str">
            <v>02C001_2</v>
          </cell>
          <cell r="C36" t="str">
            <v>02C001M001_2</v>
          </cell>
          <cell r="D36" t="str">
            <v>M001</v>
          </cell>
          <cell r="E36" t="str">
            <v>ACTIVIDADES DE APOYO ADMINISTRATIVO</v>
          </cell>
          <cell r="F36" t="str">
            <v>Pago de servicios generales, servicios profesionales, conservación y mantenimiento del inmueble, asi como servicios de difusión.</v>
          </cell>
        </row>
        <row r="37">
          <cell r="B37" t="str">
            <v>02C001_3</v>
          </cell>
          <cell r="C37" t="str">
            <v>02C001M002_1</v>
          </cell>
          <cell r="D37" t="str">
            <v>M002</v>
          </cell>
          <cell r="E37" t="str">
            <v>PROVISIONES PARA CONTINGENCIAS</v>
          </cell>
          <cell r="F37" t="str">
            <v>Dar cumplimiento a los laudos emitidos por la Junta de Conciliación y Arbitraje.</v>
          </cell>
        </row>
        <row r="38">
          <cell r="B38" t="str">
            <v>02C001_4</v>
          </cell>
          <cell r="C38" t="str">
            <v>02C001N001_1</v>
          </cell>
          <cell r="D38" t="str">
            <v>N001</v>
          </cell>
          <cell r="E38" t="str">
            <v>CUMPLIMIENTO DE LOS PROGRAMAS DE PROTECCION CIVIL</v>
          </cell>
          <cell r="F38" t="str">
            <v>Implementar señalética, realizar simulacros y capacitar en materia de protección civil a las personas servidoras públicas de la Secretaria de Gobierno.</v>
          </cell>
        </row>
        <row r="39">
          <cell r="B39" t="str">
            <v>02C001_5</v>
          </cell>
          <cell r="C39" t="str">
            <v>02C001P055_1</v>
          </cell>
          <cell r="D39" t="str">
            <v>P055</v>
          </cell>
          <cell r="E39" t="str">
            <v>COORDINACION GENERAL DE GOBIERNO</v>
          </cell>
          <cell r="F39" t="str">
            <v>Acciones de regulación, atención y seguimiento para el aprovechamiento del uso del espacio publico</v>
          </cell>
        </row>
        <row r="40">
          <cell r="B40" t="str">
            <v>02C001_6</v>
          </cell>
          <cell r="C40" t="str">
            <v>02C001P055_2</v>
          </cell>
          <cell r="D40" t="str">
            <v>P055</v>
          </cell>
          <cell r="E40" t="str">
            <v>COORDINACION GENERAL DE GOBIERNO</v>
          </cell>
          <cell r="F40" t="str">
            <v>Monitoreos y/o recorridos en distintos espacios públicos, para prevenir y atender cualquier incidencia y/o estar en la posibilidad de brindar la atención procedente.</v>
          </cell>
        </row>
        <row r="41">
          <cell r="B41" t="str">
            <v>02C001_7</v>
          </cell>
          <cell r="C41" t="str">
            <v>02C001P055_3</v>
          </cell>
          <cell r="D41" t="str">
            <v>P055</v>
          </cell>
          <cell r="E41" t="str">
            <v>COORDINACION GENERAL DE GOBIERNO</v>
          </cell>
          <cell r="F41" t="str">
            <v>Planear y ejecutar mesas de trabajo y/o reuniones interinstitucionales y/o atenciones ciudadanas con diversas dependencias para atender la demanda ciudadana, individual y/o grupal.</v>
          </cell>
        </row>
        <row r="42">
          <cell r="B42" t="str">
            <v>02C001_8</v>
          </cell>
          <cell r="C42" t="str">
            <v>02C001P055_4</v>
          </cell>
          <cell r="D42" t="str">
            <v>P055</v>
          </cell>
          <cell r="E42" t="str">
            <v>COORDINACION GENERAL DE GOBIERNO</v>
          </cell>
          <cell r="F42" t="str">
            <v>Llevar a cabo acciones en materia agraria</v>
          </cell>
        </row>
        <row r="43">
          <cell r="B43" t="str">
            <v>02C001_9</v>
          </cell>
          <cell r="C43" t="str">
            <v>02C001S005_1</v>
          </cell>
          <cell r="D43" t="str">
            <v>S005</v>
          </cell>
          <cell r="E43" t="str">
            <v>ATENCION PRIORITARIA A PERSONAS EGRESADAS DEL SISTEMA DE JUSTICIA PENAL</v>
          </cell>
          <cell r="F43" t="str">
            <v>Entrega de kits con artículos de higiene personal, vestimenta y una tarjeta de transporte para personas egresadas del sistema de justicia penal que pertenecen a un grupo de atención prioritaria.</v>
          </cell>
        </row>
        <row r="44">
          <cell r="B44" t="str">
            <v>02C001_10</v>
          </cell>
          <cell r="C44" t="str">
            <v>02C001S005_2</v>
          </cell>
          <cell r="D44" t="str">
            <v>S005</v>
          </cell>
          <cell r="E44" t="str">
            <v>ATENCION PRIORITARIA A PERSONAS EGRESADAS DEL SISTEMA DE JUSTICIA PENAL</v>
          </cell>
          <cell r="F44" t="str">
            <v>Convenios de colaboración con empresas socialmente responsables, asociaciones de la sociedad civil, dependencias públicas y/o organizaciones no gubernamentales para ofrecer capacitación a personas egresadas del sistema de justicia penal de la Ciudad de México.</v>
          </cell>
        </row>
        <row r="45">
          <cell r="B45" t="str">
            <v>02C001_11</v>
          </cell>
          <cell r="C45" t="str">
            <v>02C001S005_3</v>
          </cell>
          <cell r="D45" t="str">
            <v>S005</v>
          </cell>
          <cell r="E45" t="str">
            <v>ATENCION PRIORITARIA A PERSONAS EGRESADAS DEL SISTEMA DE JUSTICIA PENAL</v>
          </cell>
          <cell r="F45" t="str">
            <v>Entrega de apoyos monetarios para la realización de prácticas laborales en empresas participantes en el programa.</v>
          </cell>
        </row>
        <row r="46">
          <cell r="B46" t="str">
            <v>02C001_12</v>
          </cell>
          <cell r="C46" t="str">
            <v>02C001U019_1</v>
          </cell>
          <cell r="D46" t="str">
            <v>U019</v>
          </cell>
          <cell r="E46" t="str">
            <v>SI AL DESARME, SI A LA PAZ</v>
          </cell>
          <cell r="F46" t="str">
            <v>Canje de armas de fuego entregadas por las y los ciudadanos de manera voluntaria por apoyos económicos.</v>
          </cell>
        </row>
        <row r="47">
          <cell r="B47" t="str">
            <v>02CD01_1</v>
          </cell>
          <cell r="C47" t="str">
            <v>02CD01E185_1</v>
          </cell>
          <cell r="D47" t="str">
            <v>E185</v>
          </cell>
          <cell r="E47" t="str">
            <v>GOBIERNO Y ATENCION CIUDADANA</v>
          </cell>
          <cell r="F47" t="str">
            <v>Retiro de objetos que restrinjan o limiten total o parcialmente el libre tránsito peatonal o vehicular</v>
          </cell>
        </row>
        <row r="48">
          <cell r="B48" t="str">
            <v>02CD01_2</v>
          </cell>
          <cell r="C48" t="str">
            <v>02CD01E185_2</v>
          </cell>
          <cell r="D48" t="str">
            <v>E185</v>
          </cell>
          <cell r="E48" t="str">
            <v>GOBIERNO Y ATENCION CIUDADANA</v>
          </cell>
          <cell r="F48" t="str">
            <v>Recuperación de espacios públicos.</v>
          </cell>
        </row>
        <row r="49">
          <cell r="B49" t="str">
            <v>02CD01_3</v>
          </cell>
          <cell r="C49" t="str">
            <v>02CD01E185_3</v>
          </cell>
          <cell r="D49" t="str">
            <v>E185</v>
          </cell>
          <cell r="E49" t="str">
            <v>GOBIERNO Y ATENCION CIUDADANA</v>
          </cell>
          <cell r="F49" t="str">
            <v>Atención y seguimiento de Juicios laborales, mercantiles y civiles.</v>
          </cell>
        </row>
        <row r="50">
          <cell r="B50" t="str">
            <v>02CD01_4</v>
          </cell>
          <cell r="C50" t="str">
            <v>02CD01E185_4</v>
          </cell>
          <cell r="D50" t="str">
            <v>E185</v>
          </cell>
          <cell r="E50" t="str">
            <v>GOBIERNO Y ATENCION CIUDADANA</v>
          </cell>
          <cell r="F50" t="str">
            <v>Publicación, seguimiento, monitoreo, análisis y difusión de eventos, programas, avances, comunicados, boletines y notas informativas en redes sociales, prensa, radio, televisión, portales, asi como de servicios de Impresión (15,000 acciones).</v>
          </cell>
        </row>
        <row r="51">
          <cell r="B51" t="str">
            <v>02CD01_5</v>
          </cell>
          <cell r="C51" t="str">
            <v>02CD01E185_5</v>
          </cell>
          <cell r="D51" t="str">
            <v>E185</v>
          </cell>
          <cell r="E51" t="str">
            <v>GOBIERNO Y ATENCION CIUDADANA</v>
          </cell>
          <cell r="F51" t="str">
            <v>Atención a las demandas ciudadanas captadas por medio de las audiencias públicas que atiende la alcaldesa (Miércoles Ciudadano y Tu Aliada en tu Colonia)</v>
          </cell>
        </row>
        <row r="52">
          <cell r="B52" t="str">
            <v>02CD01_6</v>
          </cell>
          <cell r="C52" t="str">
            <v>02CD01E185_6</v>
          </cell>
          <cell r="D52" t="str">
            <v>E185</v>
          </cell>
          <cell r="E52" t="str">
            <v>GOBIERNO Y ATENCION CIUDADANA</v>
          </cell>
          <cell r="F52" t="str">
            <v>Coordinación y participación en reuniones y audiencias procedentes de la actividad propia de la Jefatura de Oficina de la Alcaldía.</v>
          </cell>
        </row>
        <row r="53">
          <cell r="B53" t="str">
            <v>02CD01_7</v>
          </cell>
          <cell r="C53" t="str">
            <v>02CD01E185_7</v>
          </cell>
          <cell r="D53" t="str">
            <v>E185</v>
          </cell>
          <cell r="E53" t="str">
            <v>GOBIERNO Y ATENCION CIUDADANA</v>
          </cell>
          <cell r="F53" t="str">
            <v>Seguimiento y gestión de la demanda ciudadana ingresada en el Sistema Unificado de Atención Ciudadana (SUAC), y mediante el Sistema Informático de la Ventanilla Única de Tramites y que son turnados a las diferentes áreas operativas.</v>
          </cell>
        </row>
        <row r="54">
          <cell r="B54" t="str">
            <v>02CD01_8</v>
          </cell>
          <cell r="C54" t="str">
            <v>02CD01E185_8</v>
          </cell>
          <cell r="D54" t="str">
            <v>E185</v>
          </cell>
          <cell r="E54" t="str">
            <v>GOBIERNO Y ATENCION CIUDADANA</v>
          </cell>
          <cell r="F54" t="str">
            <v>Atención, gestión y seguimiento a las obligaciones y solicitudes de información de transparencia, previstas en la Ley de Transparencia, Acceso a la Información Publica, y Rendición de Cuentas de la CDMX a través del Sistema de Portales de Obligaciones de Transparencia (SIPOT).</v>
          </cell>
        </row>
        <row r="55">
          <cell r="B55" t="str">
            <v>02CD01_9</v>
          </cell>
          <cell r="C55" t="str">
            <v>02CD01E186_1</v>
          </cell>
          <cell r="D55" t="str">
            <v>E186</v>
          </cell>
          <cell r="E55" t="str">
            <v>SEGURIDAD EN ALCALDIAS</v>
          </cell>
          <cell r="F55" t="str">
            <v>Acciones de proximidad y acompañamientos bancarios para protección y seguridad</v>
          </cell>
        </row>
        <row r="56">
          <cell r="B56" t="str">
            <v>02CD01_10</v>
          </cell>
          <cell r="C56" t="str">
            <v>02CD01E186_2</v>
          </cell>
          <cell r="D56" t="str">
            <v>E186</v>
          </cell>
          <cell r="E56" t="str">
            <v>SEGURIDAD EN ALCALDIAS</v>
          </cell>
          <cell r="F56" t="str">
            <v>Atención a solicitudes por parte de la Fiscalía General de Justicia (FGJ)</v>
          </cell>
        </row>
        <row r="57">
          <cell r="B57" t="str">
            <v>02CD01_11</v>
          </cell>
          <cell r="C57" t="str">
            <v>02CD01E186_3</v>
          </cell>
          <cell r="D57" t="str">
            <v>E186</v>
          </cell>
          <cell r="E57" t="str">
            <v>SEGURIDAD EN ALCALDIAS</v>
          </cell>
          <cell r="F57" t="str">
            <v>Monitoreo y atención de solicitudes de videos imágenes de las cámaras de videovigilancia enlazadas al C2 (Base Plata) con su respectiva cadena de custodia</v>
          </cell>
        </row>
        <row r="58">
          <cell r="B58" t="str">
            <v>02CD01_12</v>
          </cell>
          <cell r="C58" t="str">
            <v>02CD01E186_4</v>
          </cell>
          <cell r="D58" t="str">
            <v>E186</v>
          </cell>
          <cell r="E58" t="str">
            <v>SEGURIDAD EN ALCALDIAS</v>
          </cell>
          <cell r="F58" t="str">
            <v>Recorridos de Patrullaje y operativos con otras instancias de gobierno y de seguridad en materia de prevención y disminución de la comisión del delito</v>
          </cell>
        </row>
        <row r="59">
          <cell r="B59" t="str">
            <v>02CD01_13</v>
          </cell>
          <cell r="C59" t="str">
            <v>02CD01E186_5</v>
          </cell>
          <cell r="D59" t="str">
            <v>E186</v>
          </cell>
          <cell r="E59" t="str">
            <v>SEGURIDAD EN ALCALDIAS</v>
          </cell>
          <cell r="F59" t="str">
            <v>Mapeo de zonas geográficas con mayor índice delictivo a efecto de tomar medidas preventivas necesarias y generar programas que coadyuven a la prevención del delito</v>
          </cell>
        </row>
        <row r="60">
          <cell r="B60" t="str">
            <v>02CD01_14</v>
          </cell>
          <cell r="C60" t="str">
            <v>02CD01E186_6</v>
          </cell>
          <cell r="D60" t="str">
            <v>E186</v>
          </cell>
          <cell r="E60" t="str">
            <v>SEGURIDAD EN ALCALDIAS</v>
          </cell>
          <cell r="F60" t="str">
            <v>Brindar atención y seguimiento a las peticiones que ingresa la ciudadanía a través de la plataforma del sistema unificado de atención ciudadana en materia de seguridad y vialidad</v>
          </cell>
        </row>
        <row r="61">
          <cell r="B61" t="str">
            <v>02CD01_15</v>
          </cell>
          <cell r="C61" t="str">
            <v>02CD01E187_1</v>
          </cell>
          <cell r="D61" t="str">
            <v>E187</v>
          </cell>
          <cell r="E61" t="str">
            <v>SERVICIOS PUBLICOS</v>
          </cell>
          <cell r="F61" t="str">
            <v>Retiro de basura de uso domiciliario y de origen urbano, asi como de los residuos sólidos de la construcción que se genera en tiraderos clandestinos</v>
          </cell>
        </row>
        <row r="62">
          <cell r="B62" t="str">
            <v>02CD01_16</v>
          </cell>
          <cell r="C62" t="str">
            <v>02CD01E187_2</v>
          </cell>
          <cell r="D62" t="str">
            <v>E187</v>
          </cell>
          <cell r="E62" t="str">
            <v>SERVICIOS PUBLICOS</v>
          </cell>
          <cell r="F62" t="str">
            <v>Transformación, distribución y aplicación de residuos sólidos orgánicos en composta</v>
          </cell>
        </row>
        <row r="63">
          <cell r="B63" t="str">
            <v>02CD01_17</v>
          </cell>
          <cell r="C63" t="str">
            <v>02CD01E187_3</v>
          </cell>
          <cell r="D63" t="str">
            <v>E187</v>
          </cell>
          <cell r="E63" t="str">
            <v>SERVICIOS PUBLICOS</v>
          </cell>
          <cell r="F63" t="str">
            <v>Plantación de árboles y arbustos en las zonas de la alcaldía que son consideradas suelo de conservación</v>
          </cell>
        </row>
        <row r="64">
          <cell r="B64" t="str">
            <v>02CD01_18</v>
          </cell>
          <cell r="C64" t="str">
            <v>02CD01E187_4</v>
          </cell>
          <cell r="D64" t="str">
            <v>E187</v>
          </cell>
          <cell r="E64" t="str">
            <v>SERVICIOS PUBLICOS</v>
          </cell>
          <cell r="F64" t="str">
            <v>Servicios de cremación, inhumación, exhumación y reinhumación</v>
          </cell>
        </row>
        <row r="65">
          <cell r="B65" t="str">
            <v>02CD01_19</v>
          </cell>
          <cell r="C65" t="str">
            <v>02CD01E187_5</v>
          </cell>
          <cell r="D65" t="str">
            <v>E187</v>
          </cell>
          <cell r="E65" t="str">
            <v>SERVICIOS PUBLICOS</v>
          </cell>
          <cell r="F65" t="str">
            <v>Servicios y mantenimiento en materia de limpieza, pintura, barrido, poda de árboles y plantas, limpieza de piletas, y de fosas en lotes y corredores de los panteones públicos</v>
          </cell>
        </row>
        <row r="66">
          <cell r="B66" t="str">
            <v>02CD01_20</v>
          </cell>
          <cell r="C66" t="str">
            <v>02CD01E187_6</v>
          </cell>
          <cell r="D66" t="str">
            <v>E187</v>
          </cell>
          <cell r="E66" t="str">
            <v>SERVICIOS PUBLICOS</v>
          </cell>
          <cell r="F66" t="str">
            <v>Digitalización de archivos que obran en los cementerios de la Alcaldía Álvaro Obregón</v>
          </cell>
        </row>
        <row r="67">
          <cell r="B67" t="str">
            <v>02CD01_21</v>
          </cell>
          <cell r="C67" t="str">
            <v>02CD01E187_7</v>
          </cell>
          <cell r="D67" t="str">
            <v>E187</v>
          </cell>
          <cell r="E67" t="str">
            <v>SERVICIOS PUBLICOS</v>
          </cell>
          <cell r="F67" t="str">
            <v>Apoyos económicos a los beneficiarios del programa social que se encuentran en condiciones de vulnerabilidad de ingreso, los cuales son facilitadores de servicios y realizan diversas actividades en beneficio de la comunidad</v>
          </cell>
        </row>
        <row r="68">
          <cell r="B68" t="str">
            <v>02CD01_22</v>
          </cell>
          <cell r="C68" t="str">
            <v>02CD01E187_8</v>
          </cell>
          <cell r="D68" t="str">
            <v>E187</v>
          </cell>
          <cell r="E68" t="str">
            <v>SERVICIOS PUBLICOS</v>
          </cell>
          <cell r="F68" t="str">
            <v>Apoyos económicos a cuadrillas de facilitadores temporales para el mejoramiento en espacios públicos por medio de trabajos de albañilería de forma conjunta entre ciudadanos y los beneficiarios del programa social</v>
          </cell>
        </row>
        <row r="69">
          <cell r="B69" t="str">
            <v>02CD01_23</v>
          </cell>
          <cell r="C69" t="str">
            <v>02CD01E188_1</v>
          </cell>
          <cell r="D69" t="str">
            <v>E188</v>
          </cell>
          <cell r="E69" t="str">
            <v>EDUCACION, CULTURA, DEPORTE Y RECREACION</v>
          </cell>
          <cell r="F69" t="str">
            <v>Torneos deportivos, mega eventos deportivos y torneos de diversas disciplinas y conformación de las selecciones representativas de la Alcaldía</v>
          </cell>
        </row>
        <row r="70">
          <cell r="B70" t="str">
            <v>02CD01_24</v>
          </cell>
          <cell r="C70" t="str">
            <v>02CD01E188_2</v>
          </cell>
          <cell r="D70" t="str">
            <v>E188</v>
          </cell>
          <cell r="E70" t="str">
            <v>EDUCACION, CULTURA, DEPORTE Y RECREACION</v>
          </cell>
          <cell r="F70" t="str">
            <v>Activaciones físicas, capacitación y certificaciones de entrenadores físicos preparación y capacitación para atletas de alto rendimiento y talleres nutricionales y de hábitos deportivos</v>
          </cell>
        </row>
        <row r="71">
          <cell r="B71" t="str">
            <v>02CD01_25</v>
          </cell>
          <cell r="C71" t="str">
            <v>02CD01E188_3</v>
          </cell>
          <cell r="D71" t="str">
            <v>E188</v>
          </cell>
          <cell r="E71" t="str">
            <v>EDUCACION, CULTURA, DEPORTE Y RECREACION</v>
          </cell>
          <cell r="F71" t="str">
            <v>Mantenimiento, equipamiento, conservación, reparación y creación de nuevos espacios deportivos enfocados a el desarrollo deportivo de la Alcaldía</v>
          </cell>
        </row>
        <row r="72">
          <cell r="B72" t="str">
            <v>02CD01_26</v>
          </cell>
          <cell r="C72" t="str">
            <v>02CD01E188_4</v>
          </cell>
          <cell r="D72" t="str">
            <v>E188</v>
          </cell>
          <cell r="E72" t="str">
            <v>EDUCACION, CULTURA, DEPORTE Y RECREACION</v>
          </cell>
          <cell r="F72" t="str">
            <v>Actividades culturales, deportivas, educativas y recreativas en los Centros de Desarrollo Comunitario</v>
          </cell>
        </row>
        <row r="73">
          <cell r="B73" t="str">
            <v>02CD01_27</v>
          </cell>
          <cell r="C73" t="str">
            <v>02CD01E188_5</v>
          </cell>
          <cell r="D73" t="str">
            <v>E188</v>
          </cell>
          <cell r="E73" t="str">
            <v>EDUCACION, CULTURA, DEPORTE Y RECREACION</v>
          </cell>
          <cell r="F73" t="str">
            <v>Exposiciones, talleres de sensibilización, proyectos de turismo cultural, espacios de interpretación del patrimonio, publicaciones, ferias, ceremonias cívicas, conferencias y foros</v>
          </cell>
        </row>
        <row r="74">
          <cell r="B74" t="str">
            <v>02CD01_28</v>
          </cell>
          <cell r="C74" t="str">
            <v>02CD01E188_6</v>
          </cell>
          <cell r="D74" t="str">
            <v>E188</v>
          </cell>
          <cell r="E74" t="str">
            <v>EDUCACION, CULTURA, DEPORTE Y RECREACION</v>
          </cell>
          <cell r="F74" t="str">
            <v>Talleres de danza, teatro, dibujo y pintura, escritura y fomento a la lectura, conciertos, espectáculos de artes escénicas, exposiciones de artes visuales, arte en espacios públicos, conformación de grupos y colectivos artísticos</v>
          </cell>
        </row>
        <row r="75">
          <cell r="B75" t="str">
            <v>02CD01_29</v>
          </cell>
          <cell r="C75" t="str">
            <v>02CD01E188_7</v>
          </cell>
          <cell r="D75" t="str">
            <v>E188</v>
          </cell>
          <cell r="E75" t="str">
            <v>EDUCACION, CULTURA, DEPORTE Y RECREACION</v>
          </cell>
          <cell r="F75" t="str">
            <v>Atenciones de activación física, artísticas, culturales, sociales y recreativas en las 9 casas de adulto mayor y jornadas en las diferentes colonias pertenecientes a la Alcaldía</v>
          </cell>
        </row>
        <row r="76">
          <cell r="B76" t="str">
            <v>02CD01_30</v>
          </cell>
          <cell r="C76" t="str">
            <v>02CD01E188_8</v>
          </cell>
          <cell r="D76" t="str">
            <v>E188</v>
          </cell>
          <cell r="E76" t="str">
            <v>EDUCACION, CULTURA, DEPORTE Y RECREACION</v>
          </cell>
          <cell r="F76" t="str">
            <v>Entrega de Apoyos económicos a personas facilitadoras de servicios</v>
          </cell>
        </row>
        <row r="77">
          <cell r="B77" t="str">
            <v>02CD01_31</v>
          </cell>
          <cell r="C77" t="str">
            <v>02CD01E188_9</v>
          </cell>
          <cell r="D77" t="str">
            <v>E188</v>
          </cell>
          <cell r="E77" t="str">
            <v>EDUCACION, CULTURA, DEPORTE Y RECREACION</v>
          </cell>
          <cell r="F77" t="str">
            <v>Entrega de 15,000 útiles escolares y mochilas a niñas y niños de educación básica de la alcaldía Álvaro Obregón.</v>
          </cell>
        </row>
        <row r="78">
          <cell r="B78" t="str">
            <v>02CD01_32</v>
          </cell>
          <cell r="C78" t="str">
            <v>02CD01E188_10</v>
          </cell>
          <cell r="D78" t="str">
            <v>E188</v>
          </cell>
          <cell r="E78" t="str">
            <v>EDUCACION, CULTURA, DEPORTE Y RECREACION</v>
          </cell>
          <cell r="F78" t="str">
            <v>Otorgar apoyos económicos a deportistas de alto rendimiento y entrenadores destacados de la Alcaldía.</v>
          </cell>
        </row>
        <row r="79">
          <cell r="B79" t="str">
            <v>02CD01_33</v>
          </cell>
          <cell r="C79" t="str">
            <v>02CD01E189_1</v>
          </cell>
          <cell r="D79" t="str">
            <v>E189</v>
          </cell>
          <cell r="E79" t="str">
            <v>SERVICIOS DE SALUD EN ALCALDIAS</v>
          </cell>
          <cell r="F79" t="str">
            <v>Servicios médicos de primer nivel en Jornadas de Salud y en los consultorios médicos pertenecientes a la Alcaldía Álvaro Obregón</v>
          </cell>
        </row>
        <row r="80">
          <cell r="B80" t="str">
            <v>02CD01_34</v>
          </cell>
          <cell r="C80" t="str">
            <v>02CD01E189_2</v>
          </cell>
          <cell r="D80" t="str">
            <v>E189</v>
          </cell>
          <cell r="E80" t="str">
            <v>SERVICIOS DE SALUD EN ALCALDIAS</v>
          </cell>
          <cell r="F80" t="str">
            <v>Talleres psicoeducativos para el desarrollo de las competencias y estilos de vida saludables a niños, adolescentes, padres de familia y profesores</v>
          </cell>
        </row>
        <row r="81">
          <cell r="B81" t="str">
            <v>02CD01_35</v>
          </cell>
          <cell r="C81" t="str">
            <v>02CD01E189_3</v>
          </cell>
          <cell r="D81" t="str">
            <v>E189</v>
          </cell>
          <cell r="E81" t="str">
            <v>SERVICIOS DE SALUD EN ALCALDIAS</v>
          </cell>
          <cell r="F81" t="str">
            <v>Campañas de Prevención de Adicciones para la población en general (500,000 personas)</v>
          </cell>
        </row>
        <row r="82">
          <cell r="B82" t="str">
            <v>02CD01_36</v>
          </cell>
          <cell r="C82" t="str">
            <v>02CD01E189_4</v>
          </cell>
          <cell r="D82" t="str">
            <v>E189</v>
          </cell>
          <cell r="E82" t="str">
            <v>SERVICIOS DE SALUD EN ALCALDIAS</v>
          </cell>
          <cell r="F82" t="str">
            <v>Estudios de Mastografías para la prevención y detección oportuna de cáncer de mama</v>
          </cell>
        </row>
        <row r="83">
          <cell r="B83" t="str">
            <v>02CD01_37</v>
          </cell>
          <cell r="C83" t="str">
            <v>02CD01E189_5</v>
          </cell>
          <cell r="D83" t="str">
            <v>E189</v>
          </cell>
          <cell r="E83" t="str">
            <v>SERVICIOS DE SALUD EN ALCALDIAS</v>
          </cell>
          <cell r="F83" t="str">
            <v>Servicios médicos en las instalaciones de los Centros de Atención a la Salud de la Alcaldía para la población en general</v>
          </cell>
        </row>
        <row r="84">
          <cell r="B84" t="str">
            <v>02CD01_38</v>
          </cell>
          <cell r="C84" t="str">
            <v>02CD01E190_1</v>
          </cell>
          <cell r="D84" t="str">
            <v>E190</v>
          </cell>
          <cell r="E84" t="str">
            <v>SERVICIOS DE ATENCION ANIMAL</v>
          </cell>
          <cell r="F84" t="str">
            <v>Servicios médicos veterinarios en las Jornadas de Salud Veterinaria, el centro de atención a la salud animal y consultorio médico veterinario,  pertenecientes a la alcaldía Álvaro Obregón.</v>
          </cell>
        </row>
        <row r="85">
          <cell r="B85" t="str">
            <v>02CD01_39</v>
          </cell>
          <cell r="C85" t="str">
            <v>02CD01E198_1</v>
          </cell>
          <cell r="D85" t="str">
            <v>E198</v>
          </cell>
          <cell r="E85" t="str">
            <v>SERVICIOS DE CUIDADO INFANTIL</v>
          </cell>
          <cell r="F85" t="str">
            <v>Planes y programas de la Secretaria de Educación Pública en los Centros de Atención y Cuidado Infantil de la Alcaldía</v>
          </cell>
        </row>
        <row r="86">
          <cell r="B86" t="str">
            <v>02CD01_40</v>
          </cell>
          <cell r="C86" t="str">
            <v>02CD01E198_2</v>
          </cell>
          <cell r="D86" t="str">
            <v>E198</v>
          </cell>
          <cell r="E86" t="str">
            <v>SERVICIOS DE CUIDADO INFANTIL</v>
          </cell>
          <cell r="F86" t="str">
            <v>Apoyo económico para brindar y recibir un servicio integral para la atención y el cuidado infantil, a través de estancias infantiles que atiendan a niñas y niños</v>
          </cell>
        </row>
        <row r="87">
          <cell r="B87" t="str">
            <v>02CD01_41</v>
          </cell>
          <cell r="C87" t="str">
            <v>02CD01F037_1</v>
          </cell>
          <cell r="D87" t="str">
            <v>F037</v>
          </cell>
          <cell r="E87" t="str">
            <v>TURISMO, EMPLEO Y FOMENTO ECONOMICO</v>
          </cell>
          <cell r="F87" t="str">
            <v>Ferias del Empleo y Bolsa de Trabajo</v>
          </cell>
        </row>
        <row r="88">
          <cell r="B88" t="str">
            <v>02CD01_42</v>
          </cell>
          <cell r="C88" t="str">
            <v>02CD01F037_2</v>
          </cell>
          <cell r="D88" t="str">
            <v>F037</v>
          </cell>
          <cell r="E88" t="str">
            <v>TURISMO, EMPLEO Y FOMENTO ECONOMICO</v>
          </cell>
          <cell r="F88" t="str">
            <v>Jornadas de creación, permanencia y crecimiento de micro, pequeñas y medianas empresa y de cooperativas, asi como del emprendimiento</v>
          </cell>
        </row>
        <row r="89">
          <cell r="B89" t="str">
            <v>02CD01_43</v>
          </cell>
          <cell r="C89" t="str">
            <v>02CD01F037_3</v>
          </cell>
          <cell r="D89" t="str">
            <v>F037</v>
          </cell>
          <cell r="E89" t="str">
            <v>TURISMO, EMPLEO Y FOMENTO ECONOMICO</v>
          </cell>
          <cell r="F89" t="str">
            <v>Bazar Artesanal que integra actividades económicas de los artesanos y floricultores de la alcaldía</v>
          </cell>
        </row>
        <row r="90">
          <cell r="B90" t="str">
            <v>02CD01_44</v>
          </cell>
          <cell r="C90" t="str">
            <v>02CD01F037_4</v>
          </cell>
          <cell r="D90" t="str">
            <v>F037</v>
          </cell>
          <cell r="E90" t="str">
            <v>TURISMO, EMPLEO Y FOMENTO ECONOMICO</v>
          </cell>
          <cell r="F90" t="str">
            <v>Cursos y talleres sobre temas diversos en materia de negocios para promover el emprendimiento y el autoempleo entre la población de la alcaldía</v>
          </cell>
        </row>
        <row r="91">
          <cell r="B91" t="str">
            <v>02CD01_45</v>
          </cell>
          <cell r="C91" t="str">
            <v>02CD01F037_5</v>
          </cell>
          <cell r="D91" t="str">
            <v>F037</v>
          </cell>
          <cell r="E91" t="str">
            <v>TURISMO, EMPLEO Y FOMENTO ECONOMICO</v>
          </cell>
          <cell r="F91" t="str">
            <v>Apoyos agropecuarios de barbecho, rastreo, chaponeo y desmalezado, empacado y molienda de forraje, asi como mantenimiento de árboles frutales y magueyes</v>
          </cell>
        </row>
        <row r="92">
          <cell r="B92" t="str">
            <v>02CD01_46</v>
          </cell>
          <cell r="C92" t="str">
            <v>02CD01K023_1</v>
          </cell>
          <cell r="D92" t="str">
            <v>K023</v>
          </cell>
          <cell r="E92" t="str">
            <v>INFRAESTRUCTURA URBANA</v>
          </cell>
          <cell r="F92" t="str">
            <v>Trabajos de obras para la rehabilitación de banquetas, guarniciones y escalinatas, señalización vial, espacios públicos, infraestructura educativa, deportiva, social y cultural, mercados públicos, rehabilitación de la superficie de rodamiento con bacheo, repavimentación a base de empedrado, adoquín, concreto hidráulico y asfaltico, estabilización de taludes, relleno de minas y construcción de muros de contención</v>
          </cell>
        </row>
        <row r="93">
          <cell r="B93" t="str">
            <v>02CD01_47</v>
          </cell>
          <cell r="C93" t="str">
            <v>02CD01K023_2</v>
          </cell>
          <cell r="D93" t="str">
            <v>K023</v>
          </cell>
          <cell r="E93" t="str">
            <v>INFRAESTRUCTURA URBANA</v>
          </cell>
          <cell r="F93" t="str">
            <v>Mantenimiento a servicios urbanos como señalamiento y balizamiento de vialidades, rescate y mantenimiento de espacios públicos, saneamiento y poda del arbolado urbano, áreas verdes urbanas, transformación y rehabilitación de luminarias</v>
          </cell>
        </row>
        <row r="94">
          <cell r="B94" t="str">
            <v>02CD01_48</v>
          </cell>
          <cell r="C94" t="str">
            <v>02CD01K023_3</v>
          </cell>
          <cell r="D94" t="str">
            <v>K023</v>
          </cell>
          <cell r="E94" t="str">
            <v>INFRAESTRUCTURA URBANA</v>
          </cell>
          <cell r="F94" t="str">
            <v>Estudio documental y apoyo logístico para los procedimientos técnicos-administrativos relacionados con la obra pública por contrato</v>
          </cell>
        </row>
        <row r="95">
          <cell r="B95" t="str">
            <v>02CD01_49</v>
          </cell>
          <cell r="C95" t="str">
            <v>02CD01K026_1</v>
          </cell>
          <cell r="D95" t="str">
            <v>K026</v>
          </cell>
          <cell r="E95" t="str">
            <v>INFRAESTRUCTURA DE AGUA POTABLE EN ALCALDIAS</v>
          </cell>
          <cell r="F95" t="str">
            <v>Mantenimiento y rehabilitación de la red de agua potable en diversas colonias, dentro de la demarcación territorial.</v>
          </cell>
        </row>
        <row r="96">
          <cell r="B96" t="str">
            <v>02CD01_50</v>
          </cell>
          <cell r="C96" t="str">
            <v>02CD01K027_1</v>
          </cell>
          <cell r="D96" t="str">
            <v>K027</v>
          </cell>
          <cell r="E96" t="str">
            <v>INFRAESTRUCTURA DE DRENAJE, ALCANTARILLADO Y SANEAMIENTO EN ALCALDIAS</v>
          </cell>
          <cell r="F96" t="str">
            <v>Mantenimiento y rehabilitación de la red de drenaje en diversas colonias, dentro de la demarcación territorial.</v>
          </cell>
        </row>
        <row r="97">
          <cell r="B97" t="str">
            <v>02CD01_51</v>
          </cell>
          <cell r="C97" t="str">
            <v>02CD01M001_1</v>
          </cell>
          <cell r="D97" t="str">
            <v>M001</v>
          </cell>
          <cell r="E97" t="str">
            <v>ACTIVIDADES DE APOYO ADMINISTRATIVO</v>
          </cell>
          <cell r="F97" t="str">
            <v>Proporcionar los insumos y herramientas necesarias a través de la adquisición de bienes y la contratación de servicios para atender la demanda y necesidades de las oficinas la Alcaldía</v>
          </cell>
        </row>
        <row r="98">
          <cell r="B98" t="str">
            <v>02CD01_52</v>
          </cell>
          <cell r="C98" t="str">
            <v>02CD01M002_1</v>
          </cell>
          <cell r="D98" t="str">
            <v>M002</v>
          </cell>
          <cell r="E98" t="str">
            <v>PROVISIONES PARA CONTINGENCIAS</v>
          </cell>
          <cell r="F98" t="str">
            <v>Atender las sentencias emitas por la autoridad competente.</v>
          </cell>
        </row>
        <row r="99">
          <cell r="B99" t="str">
            <v>02CD01_53</v>
          </cell>
          <cell r="C99" t="str">
            <v>02CD01N001_1</v>
          </cell>
          <cell r="D99" t="str">
            <v>N001</v>
          </cell>
          <cell r="E99" t="str">
            <v>CUMPLIMIENTO DE LOS PROGRAMAS DE PROTECCION CIVIL</v>
          </cell>
          <cell r="F99" t="str">
            <v>Capacitación en materia de Protección Civil</v>
          </cell>
        </row>
        <row r="100">
          <cell r="B100" t="str">
            <v>02CD01_54</v>
          </cell>
          <cell r="C100" t="str">
            <v>02CD01N001_2</v>
          </cell>
          <cell r="D100" t="str">
            <v>N001</v>
          </cell>
          <cell r="E100" t="str">
            <v>CUMPLIMIENTO DE LOS PROGRAMAS DE PROTECCION CIVIL</v>
          </cell>
          <cell r="F100" t="str">
            <v>Atención pre hospitalaria y de emergencias</v>
          </cell>
        </row>
        <row r="101">
          <cell r="B101" t="str">
            <v>02CD01_55</v>
          </cell>
          <cell r="C101" t="str">
            <v>02CD01N001_3</v>
          </cell>
          <cell r="D101" t="str">
            <v>N001</v>
          </cell>
          <cell r="E101" t="str">
            <v>CUMPLIMIENTO DE LOS PROGRAMAS DE PROTECCION CIVIL</v>
          </cell>
          <cell r="F101" t="str">
            <v>Elaboración de los Programas en Materia de Protección Civil de los inmuebles que integran la Alcaldía</v>
          </cell>
        </row>
        <row r="102">
          <cell r="B102" t="str">
            <v>02CD01_56</v>
          </cell>
          <cell r="C102" t="str">
            <v>02CD01N001_4</v>
          </cell>
          <cell r="D102" t="str">
            <v>N001</v>
          </cell>
          <cell r="E102" t="str">
            <v>CUMPLIMIENTO DE LOS PROGRAMAS DE PROTECCION CIVIL</v>
          </cell>
          <cell r="F102" t="str">
            <v>Desarrollo del sistema digital integral (Atlas de peligros y riesgos)</v>
          </cell>
        </row>
        <row r="103">
          <cell r="B103" t="str">
            <v>02CD01_57</v>
          </cell>
          <cell r="C103" t="str">
            <v>02CD01R002_1</v>
          </cell>
          <cell r="D103" t="str">
            <v>R002</v>
          </cell>
          <cell r="E103" t="str">
            <v>PRESUPUESTO PARTICIPATIVO</v>
          </cell>
          <cell r="F103" t="str">
            <v>Clasificación, registro, recorridos y seguimiento de los diversos proyectos ganadores emanados del proceso de la consulta ciudadana sobre el presupuesto participativo</v>
          </cell>
        </row>
        <row r="104">
          <cell r="B104" t="str">
            <v>02CD01_58</v>
          </cell>
          <cell r="C104" t="str">
            <v>02CD01S229_1</v>
          </cell>
          <cell r="D104" t="str">
            <v>S229</v>
          </cell>
          <cell r="E104" t="str">
            <v>APOYO PARA EL DESARROLLO INTEGRAL DE LA MUJER</v>
          </cell>
          <cell r="F104" t="str">
            <v>Proporcionar apoyos a mujeres que se encuentren por debajo de la línea de bienestar a fin de incrementar sus capacidades de apoyo económico.</v>
          </cell>
        </row>
        <row r="105">
          <cell r="B105" t="str">
            <v>02CD01_59</v>
          </cell>
          <cell r="C105" t="str">
            <v>02CD01S229_2</v>
          </cell>
          <cell r="D105" t="str">
            <v>S229</v>
          </cell>
          <cell r="E105" t="str">
            <v>APOYO PARA EL DESARROLLO INTEGRAL DE LA MUJER</v>
          </cell>
          <cell r="F105" t="str">
            <v>Otorgar apoyos integrales a mujeres víctimas de violencia, a través de su atención en la Casa Aliada Vania y su seguimiento una vez fuera de esta.</v>
          </cell>
        </row>
        <row r="106">
          <cell r="B106" t="str">
            <v>02CD01_60</v>
          </cell>
          <cell r="C106" t="str">
            <v>02CD01S229_3</v>
          </cell>
          <cell r="D106" t="str">
            <v>S229</v>
          </cell>
          <cell r="E106" t="str">
            <v>APOYO PARA EL DESARROLLO INTEGRAL DE LA MUJER</v>
          </cell>
          <cell r="F106" t="str">
            <v>Brindar asesoría jurídica y atención psicológica a mujeres en situación de violencia, sus hijas e hijos, previa solicitud y autorización por medio de la Línea Aliada (Línea Telefónica)</v>
          </cell>
        </row>
        <row r="107">
          <cell r="B107" t="str">
            <v>02CD01_61</v>
          </cell>
          <cell r="C107" t="str">
            <v>02CD01S230_1</v>
          </cell>
          <cell r="D107" t="str">
            <v>S230</v>
          </cell>
          <cell r="E107" t="str">
            <v>PROGRAMA PARA ENFERMEDADES CRONICO DEGENERATIVAS Y DISCAPACIDAD</v>
          </cell>
          <cell r="F107" t="str">
            <v>Cirugías para el tratamiento de cataratas.</v>
          </cell>
        </row>
        <row r="108">
          <cell r="B108" t="str">
            <v>02CD01_62</v>
          </cell>
          <cell r="C108" t="str">
            <v>02CD01S230_2</v>
          </cell>
          <cell r="D108" t="str">
            <v>S230</v>
          </cell>
          <cell r="E108" t="str">
            <v>PROGRAMA PARA ENFERMEDADES CRONICO DEGENERATIVAS Y DISCAPACIDAD</v>
          </cell>
          <cell r="F108" t="str">
            <v>Entrega de aparatos auditivos</v>
          </cell>
        </row>
        <row r="109">
          <cell r="B109" t="str">
            <v>02CD01_63</v>
          </cell>
          <cell r="C109" t="str">
            <v>02CD01S230_3</v>
          </cell>
          <cell r="D109" t="str">
            <v>S230</v>
          </cell>
          <cell r="E109" t="str">
            <v>PROGRAMA PARA ENFERMEDADES CRONICO DEGENERATIVAS Y DISCAPACIDAD</v>
          </cell>
          <cell r="F109" t="str">
            <v>Otorgar apoyos en especie a personas con discapacidad en situación de vulnerabilidad, tales como: sillas de ruedas, bastones puño alemán, andadera para adultos entre otras.</v>
          </cell>
        </row>
        <row r="110">
          <cell r="B110" t="str">
            <v>02CD01_64</v>
          </cell>
          <cell r="C110" t="str">
            <v>02CD01U048_1</v>
          </cell>
          <cell r="D110" t="str">
            <v>U048</v>
          </cell>
          <cell r="E110" t="str">
            <v>APOYOS SOCIALES</v>
          </cell>
          <cell r="F110" t="str">
            <v>Otorgar ayudas sociales y en especie (cobijas y chamarras) a personas en fiestas, tradiciones populares y temporadas invernales</v>
          </cell>
        </row>
        <row r="111">
          <cell r="B111" t="str">
            <v>02CD01_65</v>
          </cell>
          <cell r="C111" t="str">
            <v>02CD01U048_2</v>
          </cell>
          <cell r="D111" t="str">
            <v>U048</v>
          </cell>
          <cell r="E111" t="str">
            <v>APOYOS SOCIALES</v>
          </cell>
          <cell r="F111" t="str">
            <v>Otorgar apoyos funerarios en especie a personas en situación de vulnerabilidad que sufren el deceso de un familiar</v>
          </cell>
        </row>
        <row r="112">
          <cell r="B112" t="str">
            <v>02CD01_66</v>
          </cell>
          <cell r="C112" t="str">
            <v>02CD01U048_3</v>
          </cell>
          <cell r="D112" t="str">
            <v>U048</v>
          </cell>
          <cell r="E112" t="str">
            <v>APOYOS SOCIALES</v>
          </cell>
          <cell r="F112" t="str">
            <v>Otorgar a la población apoyos en especie (materiales de construcción) para el mejoramiento de sus espacios públicos</v>
          </cell>
        </row>
        <row r="113">
          <cell r="B113" t="str">
            <v>02CD01_67</v>
          </cell>
          <cell r="C113" t="str">
            <v>02CD01U048_4</v>
          </cell>
          <cell r="D113" t="str">
            <v>U048</v>
          </cell>
          <cell r="E113" t="str">
            <v>APOYOS SOCIALES</v>
          </cell>
          <cell r="F113" t="str">
            <v>Otorgar sistemas de captación de agua pluvial a población en situación de vulnerabilidad</v>
          </cell>
        </row>
        <row r="114">
          <cell r="B114" t="str">
            <v>02CD02_1</v>
          </cell>
          <cell r="C114" t="str">
            <v>02CD02E185_1</v>
          </cell>
          <cell r="D114" t="str">
            <v>E185</v>
          </cell>
          <cell r="E114" t="str">
            <v>GOBIERNO Y ATENCION CIUDADANA</v>
          </cell>
          <cell r="F114" t="str">
            <v>Servicios, asesorías y orientación jurídica.</v>
          </cell>
        </row>
        <row r="115">
          <cell r="B115" t="str">
            <v>02CD02_2</v>
          </cell>
          <cell r="C115" t="str">
            <v>02CD02E185_2</v>
          </cell>
          <cell r="D115" t="str">
            <v>E185</v>
          </cell>
          <cell r="E115" t="str">
            <v>GOBIERNO Y ATENCION CIUDADANA</v>
          </cell>
          <cell r="F115" t="str">
            <v>Regulación y seguimiento de los padrones de establecimientos mercantiles y comerciales.</v>
          </cell>
        </row>
        <row r="116">
          <cell r="B116" t="str">
            <v>02CD02_3</v>
          </cell>
          <cell r="C116" t="str">
            <v>02CD02E185_3</v>
          </cell>
          <cell r="D116" t="str">
            <v>E185</v>
          </cell>
          <cell r="E116" t="str">
            <v>GOBIERNO Y ATENCION CIUDADANA</v>
          </cell>
          <cell r="F116" t="str">
            <v>Difusión en medios digitales e impresos de servicios de atención ciudadana.</v>
          </cell>
        </row>
        <row r="117">
          <cell r="B117" t="str">
            <v>02CD02_4</v>
          </cell>
          <cell r="C117" t="str">
            <v>02CD02E185_4</v>
          </cell>
          <cell r="D117" t="str">
            <v>E185</v>
          </cell>
          <cell r="E117" t="str">
            <v>GOBIERNO Y ATENCION CIUDADANA</v>
          </cell>
          <cell r="F117" t="str">
            <v>Publicación de la información que se da a conocer a la opinión publica.</v>
          </cell>
        </row>
        <row r="118">
          <cell r="B118" t="str">
            <v>02CD02_5</v>
          </cell>
          <cell r="C118" t="str">
            <v>02CD02E185_5</v>
          </cell>
          <cell r="D118" t="str">
            <v>E185</v>
          </cell>
          <cell r="E118" t="str">
            <v>GOBIERNO Y ATENCION CIUDADANA</v>
          </cell>
          <cell r="F118" t="str">
            <v>Atención de solicitudes de información y elaboración de informes por medio del Sistema de Portales de Obligaciones de Transparencia (SIPOT).</v>
          </cell>
        </row>
        <row r="119">
          <cell r="B119" t="str">
            <v>02CD02_6</v>
          </cell>
          <cell r="C119" t="str">
            <v>02CD02E185_6</v>
          </cell>
          <cell r="D119" t="str">
            <v>E185</v>
          </cell>
          <cell r="E119" t="str">
            <v>GOBIERNO Y ATENCION CIUDADANA</v>
          </cell>
          <cell r="F119" t="str">
            <v>Capacitación a servidores públicos en materia de transparencia, acceso a la información pública y protección de datos personales.</v>
          </cell>
        </row>
        <row r="120">
          <cell r="B120" t="str">
            <v>02CD02_7</v>
          </cell>
          <cell r="C120" t="str">
            <v>02CD02E185_7</v>
          </cell>
          <cell r="D120" t="str">
            <v>E185</v>
          </cell>
          <cell r="E120" t="str">
            <v>GOBIERNO Y ATENCION CIUDADANA</v>
          </cell>
          <cell r="F120" t="str">
            <v>Brindar atención ciudadana por medio de resolución de solicitudes de folios del Sistema Unificado de Atención Ciudadana (SUAC).</v>
          </cell>
        </row>
        <row r="121">
          <cell r="B121" t="str">
            <v>02CD02_8</v>
          </cell>
          <cell r="C121" t="str">
            <v>02CD02E186_1</v>
          </cell>
          <cell r="D121" t="str">
            <v>E186</v>
          </cell>
          <cell r="E121" t="str">
            <v>SEGURIDAD EN ALCALDIAS</v>
          </cell>
          <cell r="F121" t="str">
            <v>Operativos y atención a emergencias por parte de la ciudadanía, asi como, recorridos para la prevención del delito en la demarcación territorial.</v>
          </cell>
        </row>
        <row r="122">
          <cell r="B122" t="str">
            <v>02CD02_9</v>
          </cell>
          <cell r="C122" t="str">
            <v>02CD02E187_1</v>
          </cell>
          <cell r="D122" t="str">
            <v>E187</v>
          </cell>
          <cell r="E122" t="str">
            <v>SERVICIOS PUBLICOS</v>
          </cell>
          <cell r="F122" t="str">
            <v>Recolección de residuos sólidos urbanos.</v>
          </cell>
        </row>
        <row r="123">
          <cell r="B123" t="str">
            <v>02CD02_10</v>
          </cell>
          <cell r="C123" t="str">
            <v>02CD02E187_2</v>
          </cell>
          <cell r="D123" t="str">
            <v>E187</v>
          </cell>
          <cell r="E123" t="str">
            <v>SERVICIOS PUBLICOS</v>
          </cell>
          <cell r="F123" t="str">
            <v>Mantenimiento y rehabilitación a áreas verdes e infraestructura urbana.</v>
          </cell>
        </row>
        <row r="124">
          <cell r="B124" t="str">
            <v>02CD02_11</v>
          </cell>
          <cell r="C124" t="str">
            <v>02CD02E187_3</v>
          </cell>
          <cell r="D124" t="str">
            <v>E187</v>
          </cell>
          <cell r="E124" t="str">
            <v>SERVICIOS PUBLICOS</v>
          </cell>
          <cell r="F124" t="str">
            <v>Mantenimiento y rehabilitación a la red de alumbrado público.</v>
          </cell>
        </row>
        <row r="125">
          <cell r="B125" t="str">
            <v>02CD02_12</v>
          </cell>
          <cell r="C125" t="str">
            <v>02CD02E187_4</v>
          </cell>
          <cell r="D125" t="str">
            <v>E187</v>
          </cell>
          <cell r="E125" t="str">
            <v>SERVICIOS PUBLICOS</v>
          </cell>
          <cell r="F125" t="str">
            <v>Servicios funerarios en panteones públicos de la Alcaldía.</v>
          </cell>
        </row>
        <row r="126">
          <cell r="B126" t="str">
            <v>02CD02_13</v>
          </cell>
          <cell r="C126" t="str">
            <v>02CD02E188_1</v>
          </cell>
          <cell r="D126" t="str">
            <v>E188</v>
          </cell>
          <cell r="E126" t="str">
            <v>EDUCACION, CULTURA, DEPORTE Y RECREACION</v>
          </cell>
          <cell r="F126" t="str">
            <v>Organización de eventos y actividades de promoción y fomento a la activación física y el deporte en la Alcaldía.</v>
          </cell>
        </row>
        <row r="127">
          <cell r="B127" t="str">
            <v>02CD02_14</v>
          </cell>
          <cell r="C127" t="str">
            <v>02CD02E188_2</v>
          </cell>
          <cell r="D127" t="str">
            <v>E188</v>
          </cell>
          <cell r="E127" t="str">
            <v>EDUCACION, CULTURA, DEPORTE Y RECREACION</v>
          </cell>
          <cell r="F127" t="str">
            <v>Organización de eventos y actividades de promoción y fomento artísticos, culturales y de tradición en la Alcaldía.</v>
          </cell>
        </row>
        <row r="128">
          <cell r="B128" t="str">
            <v>02CD02_15</v>
          </cell>
          <cell r="C128" t="str">
            <v>02CD02E188_3</v>
          </cell>
          <cell r="D128" t="str">
            <v>E188</v>
          </cell>
          <cell r="E128" t="str">
            <v>EDUCACION, CULTURA, DEPORTE Y RECREACION</v>
          </cell>
          <cell r="F128" t="str">
            <v>Diseñar, implementar y fomentar actividades educativas en los Centros de Desarrollo Comunitario y en Bibliotecas para impulsar la educación en Azcapotzalco.</v>
          </cell>
        </row>
        <row r="129">
          <cell r="B129" t="str">
            <v>02CD02_16</v>
          </cell>
          <cell r="C129" t="str">
            <v>02CD02E198_1</v>
          </cell>
          <cell r="D129" t="str">
            <v>E198</v>
          </cell>
          <cell r="E129" t="str">
            <v>SERVICIOS DE CUIDADO INFANTIL</v>
          </cell>
          <cell r="F129" t="str">
            <v>Atención a niñas y niños inscritos en Centros de Desarrollo Infantil (CENDI) de la Alcaldía Azcapotzalco.</v>
          </cell>
        </row>
        <row r="130">
          <cell r="B130" t="str">
            <v>02CD02_17</v>
          </cell>
          <cell r="C130" t="str">
            <v>02CD02F037_1</v>
          </cell>
          <cell r="D130" t="str">
            <v>F037</v>
          </cell>
          <cell r="E130" t="str">
            <v>TURISMO, EMPLEO Y FOMENTO ECONOMICO</v>
          </cell>
          <cell r="F130" t="str">
            <v>Ferias Económicas y Macro y Micro ferias del empleo.</v>
          </cell>
        </row>
        <row r="131">
          <cell r="B131" t="str">
            <v>02CD02_18</v>
          </cell>
          <cell r="C131" t="str">
            <v>02CD02F037_2</v>
          </cell>
          <cell r="D131" t="str">
            <v>F037</v>
          </cell>
          <cell r="E131" t="str">
            <v>TURISMO, EMPLEO Y FOMENTO ECONOMICO</v>
          </cell>
          <cell r="F131" t="str">
            <v>Capacitaciones para el autoempleo</v>
          </cell>
        </row>
        <row r="132">
          <cell r="B132" t="str">
            <v>02CD02_19</v>
          </cell>
          <cell r="C132" t="str">
            <v>02CD02K023_1</v>
          </cell>
          <cell r="D132" t="str">
            <v>K023</v>
          </cell>
          <cell r="E132" t="str">
            <v>INFRAESTRUCTURA URBANA</v>
          </cell>
          <cell r="F132" t="str">
            <v>Mantenimiento y Rehabilitación de la Infraestructura Urbana (Mercados, Escuelas, Deportivos, Edificios Públicos, Espacios Públicos, Vialidades Secundarias y Peatonales e imagen urbana).</v>
          </cell>
        </row>
        <row r="133">
          <cell r="B133" t="str">
            <v>02CD02_20</v>
          </cell>
          <cell r="C133" t="str">
            <v>02CD02K023_2</v>
          </cell>
          <cell r="D133" t="str">
            <v>K023</v>
          </cell>
          <cell r="E133" t="str">
            <v>INFRAESTRUCTURA URBANA</v>
          </cell>
          <cell r="F133" t="str">
            <v>Ejecución de Obra por administración.</v>
          </cell>
        </row>
        <row r="134">
          <cell r="B134" t="str">
            <v>02CD02_21</v>
          </cell>
          <cell r="C134" t="str">
            <v>02CD02K023_3</v>
          </cell>
          <cell r="D134" t="str">
            <v>K023</v>
          </cell>
          <cell r="E134" t="str">
            <v>INFRAESTRUCTURA URBANA</v>
          </cell>
          <cell r="F134" t="str">
            <v>Construcción de Escuela de Artes, Albercas en Deportivos y Arcotechos en Escuelas.</v>
          </cell>
        </row>
        <row r="135">
          <cell r="B135" t="str">
            <v>02CD02_22</v>
          </cell>
          <cell r="C135" t="str">
            <v>02CD02K026_1</v>
          </cell>
          <cell r="D135" t="str">
            <v>K026</v>
          </cell>
          <cell r="E135" t="str">
            <v>INFRAESTRUCTURA DE AGUA POTABLE EN ALCALDIAS</v>
          </cell>
          <cell r="F135" t="str">
            <v>Mantenimiento y Rehabilitación a la Red Secundaria de Agua Potable.</v>
          </cell>
        </row>
        <row r="136">
          <cell r="B136" t="str">
            <v>02CD02_23</v>
          </cell>
          <cell r="C136" t="str">
            <v>02CD02K027_1</v>
          </cell>
          <cell r="D136" t="str">
            <v>K027</v>
          </cell>
          <cell r="E136" t="str">
            <v>INFRAESTRUCTURA DE DRENAJE, ALCANTARILLADO Y SANEAMIENTO EN ALCALDIAS</v>
          </cell>
          <cell r="F136" t="str">
            <v>Mantenimiento y Rehabilitación a la Red de Drenaje.</v>
          </cell>
        </row>
        <row r="137">
          <cell r="B137" t="str">
            <v>02CD02_24</v>
          </cell>
          <cell r="C137" t="str">
            <v>02CD02M001_1</v>
          </cell>
          <cell r="D137" t="str">
            <v>M001</v>
          </cell>
          <cell r="E137" t="str">
            <v>ACTIVIDADES DE APOYO ADMINISTRATIVO</v>
          </cell>
          <cell r="F137" t="str">
            <v>Proporcionar los insumos y herramientas necesarias a través de la adquisición de bienes y la contratación de servicios para atender la demanda y necesidades de las oficinas de la Alcaldía.</v>
          </cell>
        </row>
        <row r="138">
          <cell r="B138" t="str">
            <v>02CD02_25</v>
          </cell>
          <cell r="C138" t="str">
            <v>02CD02M002_1</v>
          </cell>
          <cell r="D138" t="str">
            <v>M002</v>
          </cell>
          <cell r="E138" t="str">
            <v>PROVISIONES PARA CONTINGENCIAS</v>
          </cell>
          <cell r="F138" t="str">
            <v>Atender las sentencias emitas por la autoridad competente</v>
          </cell>
        </row>
        <row r="139">
          <cell r="B139" t="str">
            <v>02CD02_26</v>
          </cell>
          <cell r="C139" t="str">
            <v>02CD02N001_1</v>
          </cell>
          <cell r="D139" t="str">
            <v>N001</v>
          </cell>
          <cell r="E139" t="str">
            <v>CUMPLIMIENTO DE LOS PROGRAMAS DE PROTECCION CIVIL</v>
          </cell>
          <cell r="F139" t="str">
            <v>Elaboración de los Programas y capacitaciones en Materia de Protección Civil de la Alcaldía Azcapotzalco</v>
          </cell>
        </row>
        <row r="140">
          <cell r="B140" t="str">
            <v>02CD02_27</v>
          </cell>
          <cell r="C140" t="str">
            <v>02CD02N001_2</v>
          </cell>
          <cell r="D140" t="str">
            <v>N001</v>
          </cell>
          <cell r="E140" t="str">
            <v>CUMPLIMIENTO DE LOS PROGRAMAS DE PROTECCION CIVIL</v>
          </cell>
          <cell r="F140" t="str">
            <v>Atención a emergencias urbanas</v>
          </cell>
        </row>
        <row r="141">
          <cell r="B141" t="str">
            <v>02CD02_28</v>
          </cell>
          <cell r="C141" t="str">
            <v>02CD02R002_1</v>
          </cell>
          <cell r="D141" t="str">
            <v>R002</v>
          </cell>
          <cell r="E141" t="str">
            <v>PRESUPUESTO PARTICIPATIVO</v>
          </cell>
          <cell r="F141" t="str">
            <v>Atención a proyectos ingresados para el Presupuesto Participativo de la Alcaldía Azcapotzalco.</v>
          </cell>
        </row>
        <row r="142">
          <cell r="B142" t="str">
            <v>02CD02_29</v>
          </cell>
          <cell r="C142" t="str">
            <v>02CD02S229_1</v>
          </cell>
          <cell r="D142" t="str">
            <v>S229</v>
          </cell>
          <cell r="E142" t="str">
            <v>APOYO PARA EL DESARROLLO INTEGRAL DE LA MUJER</v>
          </cell>
          <cell r="F142" t="str">
            <v>Otorgar servicio de estancia, pernocta y alimento, asi como de asesoría jurídica, atención psicológica y enfermería a mujeres víctimas de violencia.</v>
          </cell>
        </row>
        <row r="143">
          <cell r="B143" t="str">
            <v>02CD02_30</v>
          </cell>
          <cell r="C143" t="str">
            <v>02CD02S229_2</v>
          </cell>
          <cell r="D143" t="str">
            <v>S229</v>
          </cell>
          <cell r="E143" t="str">
            <v>APOYO PARA EL DESARROLLO INTEGRAL DE LA MUJER</v>
          </cell>
          <cell r="F143" t="str">
            <v>Impartición de talleres en beneficio de las mujeres de la Alcaldía</v>
          </cell>
        </row>
        <row r="144">
          <cell r="B144" t="str">
            <v>02CD02_31</v>
          </cell>
          <cell r="C144" t="str">
            <v>02CD02S230_1</v>
          </cell>
          <cell r="D144" t="str">
            <v>S230</v>
          </cell>
          <cell r="E144" t="str">
            <v>PROGRAMA PARA ENFERMEDADES CRONICO DEGENERATIVAS Y DISCAPACIDAD</v>
          </cell>
          <cell r="F144" t="str">
            <v>Otorgar apoyos en especie para personas con discapacidad</v>
          </cell>
        </row>
        <row r="145">
          <cell r="B145" t="str">
            <v>02CD03_1</v>
          </cell>
          <cell r="C145" t="str">
            <v>02CD03E185_1</v>
          </cell>
          <cell r="D145" t="str">
            <v>E185</v>
          </cell>
          <cell r="E145" t="str">
            <v>GOBIERNO Y ATENCION CIUDADANA</v>
          </cell>
          <cell r="F145" t="str">
            <v>Servicios de expedición de cartillas para los jóvenes conscriptos de clase y remisos, asi como resguardar, sellar y entregar las cartillas expedidas durante el ejercicio fiscal correspondiente; Asi como expedir constancias de no registro al S.M.N. de las personas remisas.</v>
          </cell>
        </row>
        <row r="146">
          <cell r="B146" t="str">
            <v>02CD03_2</v>
          </cell>
          <cell r="C146" t="str">
            <v>02CD03E185_2</v>
          </cell>
          <cell r="D146" t="str">
            <v>E185</v>
          </cell>
          <cell r="E146" t="str">
            <v>GOBIERNO Y ATENCION CIUDADANA</v>
          </cell>
          <cell r="F146" t="str">
            <v>Asesorar jurídica y administrativa a las mujeres que sean víctimas de cualquier delito o abuso físico y/o psicológico.</v>
          </cell>
        </row>
        <row r="147">
          <cell r="B147" t="str">
            <v>02CD03_3</v>
          </cell>
          <cell r="C147" t="str">
            <v>02CD03E185_3</v>
          </cell>
          <cell r="D147" t="str">
            <v>E185</v>
          </cell>
          <cell r="E147" t="str">
            <v>GOBIERNO Y ATENCION CIUDADANA</v>
          </cell>
          <cell r="F147" t="str">
            <v>Realizar de trámites y servicios relacionados con el comercio en vía publica, con el propósito restablecer rubros en materia de medio ambiente y recuperar el patrimonio artístico y cultural con el reordenamiento comercial en vía pública.</v>
          </cell>
        </row>
        <row r="148">
          <cell r="B148" t="str">
            <v>02CD03_4</v>
          </cell>
          <cell r="C148" t="str">
            <v>02CD03E185_4</v>
          </cell>
          <cell r="D148" t="str">
            <v>E185</v>
          </cell>
          <cell r="E148" t="str">
            <v>GOBIERNO Y ATENCION CIUDADANA</v>
          </cell>
          <cell r="F148" t="str">
            <v>Atención de tramites en el ámbito de la demarcación territoriales, que se relacionen con solicitudes, avisos y manifestaciones que presente la ciudadanía, asi como la simplificación administrativa en materia de procesos</v>
          </cell>
        </row>
        <row r="149">
          <cell r="B149" t="str">
            <v>02CD03_5</v>
          </cell>
          <cell r="C149" t="str">
            <v>02CD03E185_5</v>
          </cell>
          <cell r="D149" t="str">
            <v>E185</v>
          </cell>
          <cell r="E149" t="str">
            <v>GOBIERNO Y ATENCION CIUDADANA</v>
          </cell>
          <cell r="F149" t="str">
            <v>Implementar mecanismos para la recepción y canalización de solicitudes ciudadanas de los servicios públicos que brinda la alcaldía.</v>
          </cell>
        </row>
        <row r="150">
          <cell r="B150" t="str">
            <v>02CD03_6</v>
          </cell>
          <cell r="C150" t="str">
            <v>02CD03E185_6</v>
          </cell>
          <cell r="D150" t="str">
            <v>E185</v>
          </cell>
          <cell r="E150" t="str">
            <v>GOBIERNO Y ATENCION CIUDADANA</v>
          </cell>
          <cell r="F150" t="str">
            <v>Brindar el acceso de comunicación a internet y mantenimiento a sistemas institucionales e infraestructura, y promover el uso digital más eficiente. (Automatizando procesos con la modernización tecnológica.)</v>
          </cell>
        </row>
        <row r="151">
          <cell r="B151" t="str">
            <v>02CD03_7</v>
          </cell>
          <cell r="C151" t="str">
            <v>02CD03E185_7</v>
          </cell>
          <cell r="D151" t="str">
            <v>E185</v>
          </cell>
          <cell r="E151" t="str">
            <v>GOBIERNO Y ATENCION CIUDADANA</v>
          </cell>
          <cell r="F151" t="str">
            <v>Realizar programas, proyectos y acciones con perspectiva de genero</v>
          </cell>
        </row>
        <row r="152">
          <cell r="B152" t="str">
            <v>02CD03_8</v>
          </cell>
          <cell r="C152" t="str">
            <v>02CD03E186_1</v>
          </cell>
          <cell r="D152" t="str">
            <v>E186</v>
          </cell>
          <cell r="E152" t="str">
            <v>SEGURIDAD EN ALCALDIAS</v>
          </cell>
          <cell r="F152" t="str">
            <v>Entregar incentivos a las y los elementos de la policía preventiva, policía de investigación, peritos adscritos y agentes del ministerio público, en activo y que presten sus servicios en la demarcación</v>
          </cell>
        </row>
        <row r="153">
          <cell r="B153" t="str">
            <v>02CD03_9</v>
          </cell>
          <cell r="C153" t="str">
            <v>02CD03E186_2</v>
          </cell>
          <cell r="D153" t="str">
            <v>E186</v>
          </cell>
          <cell r="E153" t="str">
            <v>SEGURIDAD EN ALCALDIAS</v>
          </cell>
          <cell r="F153" t="str">
            <v>Brindar platicas y talleres, con la finalidad de fomentar la cultura de la prevención en el delito enfocados a las diversas problemáticas e incidencias dentro de la alcaldía Benito Juárez, es principalmente dirigidas a habitantes y al sector estudiantil en sus niveles medio superior y superior.</v>
          </cell>
        </row>
        <row r="154">
          <cell r="B154" t="str">
            <v>02CD03_10</v>
          </cell>
          <cell r="C154" t="str">
            <v>02CD03E186_3</v>
          </cell>
          <cell r="D154" t="str">
            <v>E186</v>
          </cell>
          <cell r="E154" t="str">
            <v>SEGURIDAD EN ALCALDIAS</v>
          </cell>
          <cell r="F154" t="str">
            <v>Realizar campañas de capacitación y prevención del delito, con la finalidad de dar herramientas a jóvenes y adultos para crear una red de protección y seguridad en la Alcaldía.</v>
          </cell>
        </row>
        <row r="155">
          <cell r="B155" t="str">
            <v>02CD03_11</v>
          </cell>
          <cell r="C155" t="str">
            <v>02CD03E186_4</v>
          </cell>
          <cell r="D155" t="str">
            <v>E186</v>
          </cell>
          <cell r="E155" t="str">
            <v>SEGURIDAD EN ALCALDIAS</v>
          </cell>
          <cell r="F155" t="str">
            <v>Realizar la recuperación de espacios públicos con la intervención de la Policía de Proximidad, lo que nos para ejercer el libre tránsito de los benitojuerences.</v>
          </cell>
        </row>
        <row r="156">
          <cell r="B156" t="str">
            <v>02CD03_12</v>
          </cell>
          <cell r="C156" t="str">
            <v>02CD03E186_5</v>
          </cell>
          <cell r="D156" t="str">
            <v>E186</v>
          </cell>
          <cell r="E156" t="str">
            <v>SEGURIDAD EN ALCALDIAS</v>
          </cell>
          <cell r="F156" t="str">
            <v>Realizar Patrullaje constante las 24 horas, los 365 días del año en la demarcación territorial.</v>
          </cell>
        </row>
        <row r="157">
          <cell r="B157" t="str">
            <v>02CD03_13</v>
          </cell>
          <cell r="C157" t="str">
            <v>02CD03E186_6</v>
          </cell>
          <cell r="D157" t="str">
            <v>E186</v>
          </cell>
          <cell r="E157" t="str">
            <v>SEGURIDAD EN ALCALDIAS</v>
          </cell>
          <cell r="F157" t="str">
            <v>Llevar a cabo reuniones con vecinos de la demarcación, para dar atención a las peticiones ciudadanas</v>
          </cell>
        </row>
        <row r="158">
          <cell r="B158" t="str">
            <v>02CD03_14</v>
          </cell>
          <cell r="C158" t="str">
            <v>02CD03E186_7</v>
          </cell>
          <cell r="D158" t="str">
            <v>E186</v>
          </cell>
          <cell r="E158" t="str">
            <v>SEGURIDAD EN ALCALDIAS</v>
          </cell>
          <cell r="F158" t="str">
            <v>Actualización y seguimiento de la incidencia delictiva, asi como la generación de mapas y cuadros estadísticos.</v>
          </cell>
        </row>
        <row r="159">
          <cell r="B159" t="str">
            <v>02CD03_15</v>
          </cell>
          <cell r="C159" t="str">
            <v>02CD03E187_1</v>
          </cell>
          <cell r="D159" t="str">
            <v>E187</v>
          </cell>
          <cell r="E159" t="str">
            <v>SERVICIOS PUBLICOS</v>
          </cell>
          <cell r="F159" t="str">
            <v>Limpieza, mantenimiento, conservación de espacios públicos, retiro de publicidad en mobiliario urbano y poda.</v>
          </cell>
        </row>
        <row r="160">
          <cell r="B160" t="str">
            <v>02CD03_16</v>
          </cell>
          <cell r="C160" t="str">
            <v>02CD03E187_2</v>
          </cell>
          <cell r="D160" t="str">
            <v>E187</v>
          </cell>
          <cell r="E160" t="str">
            <v>SERVICIOS PUBLICOS</v>
          </cell>
          <cell r="F160" t="str">
            <v>Mantenimiento, conservación y rehabilitación a edificios públicos.</v>
          </cell>
        </row>
        <row r="161">
          <cell r="B161" t="str">
            <v>02CD03_17</v>
          </cell>
          <cell r="C161" t="str">
            <v>02CD03E187_3</v>
          </cell>
          <cell r="D161" t="str">
            <v>E187</v>
          </cell>
          <cell r="E161" t="str">
            <v>SERVICIOS PUBLICOS</v>
          </cell>
          <cell r="F161" t="str">
            <v>Mantenimiento, colocación de señalización vertical y horizontal, conservación y rehabilitación en vialidades secundarias.</v>
          </cell>
        </row>
        <row r="162">
          <cell r="B162" t="str">
            <v>02CD03_18</v>
          </cell>
          <cell r="C162" t="str">
            <v>02CD03E187_4</v>
          </cell>
          <cell r="D162" t="str">
            <v>E187</v>
          </cell>
          <cell r="E162" t="str">
            <v>SERVICIOS PUBLICOS</v>
          </cell>
          <cell r="F162" t="str">
            <v>Mantenimiento, conservación y rehabilitación de banquetas y carpeta asfáltica en vialidades secundarias.</v>
          </cell>
        </row>
        <row r="163">
          <cell r="B163" t="str">
            <v>02CD03_19</v>
          </cell>
          <cell r="C163" t="str">
            <v>02CD03E187_5</v>
          </cell>
          <cell r="D163" t="str">
            <v>E187</v>
          </cell>
          <cell r="E163" t="str">
            <v>SERVICIOS PUBLICOS</v>
          </cell>
          <cell r="F163" t="str">
            <v>Mantenimiento preventivo y correctivo a la red de alumbrado público en vialidades secundarias, parques y plazas públicas de la alcaldía.</v>
          </cell>
        </row>
        <row r="164">
          <cell r="B164" t="str">
            <v>02CD03_20</v>
          </cell>
          <cell r="C164" t="str">
            <v>02CD03E187_6</v>
          </cell>
          <cell r="D164" t="str">
            <v>E187</v>
          </cell>
          <cell r="E164" t="str">
            <v>SERVICIOS PUBLICOS</v>
          </cell>
          <cell r="F164" t="str">
            <v>Servicio de recolección de residuos sólidos.</v>
          </cell>
        </row>
        <row r="165">
          <cell r="B165" t="str">
            <v>02CD03_21</v>
          </cell>
          <cell r="C165" t="str">
            <v>02CD03E188_1</v>
          </cell>
          <cell r="D165" t="str">
            <v>E188</v>
          </cell>
          <cell r="E165" t="str">
            <v>EDUCACION, CULTURA, DEPORTE Y RECREACION</v>
          </cell>
          <cell r="F165" t="str">
            <v>Creación de Espacios, Eventos y Platicas; Apoyar y Promocionar a talentos Juveniles; además de realizar Convenios de colaboración y descuentos en Instituciones Educativas privadas para la población juvenil.</v>
          </cell>
        </row>
        <row r="166">
          <cell r="B166" t="str">
            <v>02CD03_22</v>
          </cell>
          <cell r="C166" t="str">
            <v>02CD03E188_2</v>
          </cell>
          <cell r="D166" t="str">
            <v>E188</v>
          </cell>
          <cell r="E166" t="str">
            <v>EDUCACION, CULTURA, DEPORTE Y RECREACION</v>
          </cell>
          <cell r="F166" t="str">
            <v>Realizar Festival Narv- Arte BJ, ferias, conciertos, obras de teatro, exposiciones, talleres, proyecciones cinematográficas y demás eventos culturales; asi como la promoción del respeto a los derechos, cultura y patrimonio de los pueblos y barrios originarios de la demarcación.</v>
          </cell>
        </row>
        <row r="167">
          <cell r="B167" t="str">
            <v>02CD03_23</v>
          </cell>
          <cell r="C167" t="str">
            <v>02CD03E188_3</v>
          </cell>
          <cell r="D167" t="str">
            <v>E188</v>
          </cell>
          <cell r="E167" t="str">
            <v>EDUCACION, CULTURA, DEPORTE Y RECREACION</v>
          </cell>
          <cell r="F167" t="str">
            <v>Realizar actividades de promoción cultural, fomento de la lectura, supervisión de la operación en las casas de cultura y bibliotecas.</v>
          </cell>
        </row>
        <row r="168">
          <cell r="B168" t="str">
            <v>02CD03_24</v>
          </cell>
          <cell r="C168" t="str">
            <v>02CD03E188_4</v>
          </cell>
          <cell r="D168" t="str">
            <v>E188</v>
          </cell>
          <cell r="E168" t="str">
            <v>EDUCACION, CULTURA, DEPORTE Y RECREACION</v>
          </cell>
          <cell r="F168" t="str">
            <v>Celebración de Convenios, intercambios y vinculaciones con planteles educativos para la programación de actividades</v>
          </cell>
        </row>
        <row r="169">
          <cell r="B169" t="str">
            <v>02CD03_25</v>
          </cell>
          <cell r="C169" t="str">
            <v>02CD03E188_5</v>
          </cell>
          <cell r="D169" t="str">
            <v>E188</v>
          </cell>
          <cell r="E169" t="str">
            <v>EDUCACION, CULTURA, DEPORTE Y RECREACION</v>
          </cell>
          <cell r="F169" t="str">
            <v>Realización de actividades de participación deportiva y recreativa en la comunidad a través de eventos deportivos y actividad física. (Avanza Deporte BJ)</v>
          </cell>
        </row>
        <row r="170">
          <cell r="B170" t="str">
            <v>02CD03_26</v>
          </cell>
          <cell r="C170" t="str">
            <v>02CD03E188_6</v>
          </cell>
          <cell r="D170" t="str">
            <v>E188</v>
          </cell>
          <cell r="E170" t="str">
            <v>EDUCACION, CULTURA, DEPORTE Y RECREACION</v>
          </cell>
          <cell r="F170" t="str">
            <v>Brindar servicios a personas en situación de calle (Albergue), tales como: alimentación, dormitorio, aseo personal, trabajo social.</v>
          </cell>
        </row>
        <row r="171">
          <cell r="B171" t="str">
            <v>02CD03_27</v>
          </cell>
          <cell r="C171" t="str">
            <v>02CD03E188_7</v>
          </cell>
          <cell r="D171" t="str">
            <v>E188</v>
          </cell>
          <cell r="E171" t="str">
            <v>EDUCACION, CULTURA, DEPORTE Y RECREACION</v>
          </cell>
          <cell r="F171" t="str">
            <v>Entrega de Apoyos a las Compañías integrantes de la Programación 2023-2024 del Teatro Ma. Teresa Montoya</v>
          </cell>
        </row>
        <row r="172">
          <cell r="B172" t="str">
            <v>02CD03_28</v>
          </cell>
          <cell r="C172" t="str">
            <v>02CD03E189_1</v>
          </cell>
          <cell r="D172" t="str">
            <v>E189</v>
          </cell>
          <cell r="E172" t="str">
            <v>SERVICIOS DE SALUD EN ALCALDIAS</v>
          </cell>
          <cell r="F172" t="str">
            <v>Otorgar servicios médicos y consultas de primer nivel y especialidad en los diferentes consultorios y centros médicos de la alcaldía; medicina del deporte y terapia física a personas con discapacidad; asi como canalización de pacientes a segundo y tercer nivel de atención a diferentes Clínicas e Institutos.</v>
          </cell>
        </row>
        <row r="173">
          <cell r="B173" t="str">
            <v>02CD03_29</v>
          </cell>
          <cell r="C173" t="str">
            <v>02CD03E189_2</v>
          </cell>
          <cell r="D173" t="str">
            <v>E189</v>
          </cell>
          <cell r="E173" t="str">
            <v>SERVICIOS DE SALUD EN ALCALDIAS</v>
          </cell>
          <cell r="F173" t="str">
            <v>Fomentar el autocuidado y la prevención de enfermedades mediante Ferias y Campañas de Salud en diferentes puntos de la demarcación priorizando poblaciones vulnerables.</v>
          </cell>
        </row>
        <row r="174">
          <cell r="B174" t="str">
            <v>02CD03_30</v>
          </cell>
          <cell r="C174" t="str">
            <v>02CD03E189_3</v>
          </cell>
          <cell r="D174" t="str">
            <v>E189</v>
          </cell>
          <cell r="E174" t="str">
            <v>SERVICIOS DE SALUD EN ALCALDIAS</v>
          </cell>
          <cell r="F174" t="str">
            <v>Rehabilitación a personas con trastorno por dependencia del consumo de sustancias psicoactivas; Detección Oportuna de Consumo en Ámbitos Escolares; Mujeres libres de adicciones; Capacitación Constante del Personal adscrito al CAIA.</v>
          </cell>
        </row>
        <row r="175">
          <cell r="B175" t="str">
            <v>02CD03_31</v>
          </cell>
          <cell r="C175" t="str">
            <v>02CD03E189_4</v>
          </cell>
          <cell r="D175" t="str">
            <v>E189</v>
          </cell>
          <cell r="E175" t="str">
            <v>SERVICIOS DE SALUD EN ALCALDIAS</v>
          </cell>
          <cell r="F175" t="str">
            <v>Ejecutar las diferentes campañas de salud a través apoyos del programa Fortalecimiento Tu Salud BJ</v>
          </cell>
        </row>
        <row r="176">
          <cell r="B176" t="str">
            <v>02CD03_32</v>
          </cell>
          <cell r="C176" t="str">
            <v>02CD03E190_1</v>
          </cell>
          <cell r="D176" t="str">
            <v>E190</v>
          </cell>
          <cell r="E176" t="str">
            <v>SERVICIOS DE ATENCION ANIMAL</v>
          </cell>
          <cell r="F176" t="str">
            <v>Brindar servicios veterinarios básicos en el Centro de Atención Veterinaria para animales de compañía BJ.</v>
          </cell>
        </row>
        <row r="177">
          <cell r="B177" t="str">
            <v>02CD03_33</v>
          </cell>
          <cell r="C177" t="str">
            <v>02CD03E190_2</v>
          </cell>
          <cell r="D177" t="str">
            <v>E190</v>
          </cell>
          <cell r="E177" t="str">
            <v>SERVICIOS DE ATENCION ANIMAL</v>
          </cell>
          <cell r="F177" t="str">
            <v>Campañas preventivas del cuidado animal.</v>
          </cell>
        </row>
        <row r="178">
          <cell r="B178" t="str">
            <v>02CD03_34</v>
          </cell>
          <cell r="C178" t="str">
            <v>02CD03E198_1</v>
          </cell>
          <cell r="D178" t="str">
            <v>E198</v>
          </cell>
          <cell r="E178" t="str">
            <v>SERVICIOS DE CUIDADO INFANTIL</v>
          </cell>
          <cell r="F178" t="str">
            <v>Atención a niñas y niños en los Centros de Desarrollo Infantil. Impartir educación integral que sirva de base para la formación de seres humanos críticos, analíticos y reflexivos con un personal docente capacitado y comprometido con la educación inicial y preescolar en la ciudad.</v>
          </cell>
        </row>
        <row r="179">
          <cell r="B179" t="str">
            <v>02CD03_35</v>
          </cell>
          <cell r="C179" t="str">
            <v>02CD03E198_2</v>
          </cell>
          <cell r="D179" t="str">
            <v>E198</v>
          </cell>
          <cell r="E179" t="str">
            <v>SERVICIOS DE CUIDADO INFANTIL</v>
          </cell>
          <cell r="F179" t="str">
            <v>Atención a niñas y niños en la Estancia Temporal Infantil. Se brindan actividades lúdico educativas a niñas y niños además de fortalecer su desarrollo integral, mientras sus madres y padres terminan su jornada laboral.</v>
          </cell>
        </row>
        <row r="180">
          <cell r="B180" t="str">
            <v>02CD03_36</v>
          </cell>
          <cell r="C180" t="str">
            <v>02CD03E198_3</v>
          </cell>
          <cell r="D180" t="str">
            <v>E198</v>
          </cell>
          <cell r="E180" t="str">
            <v>SERVICIOS DE CUIDADO INFANTIL</v>
          </cell>
          <cell r="F180" t="str">
            <v>Entrega de apoyos del programa Estancias infantiles para el desarrollo integral de la niñez</v>
          </cell>
        </row>
        <row r="181">
          <cell r="B181" t="str">
            <v>02CD03_37</v>
          </cell>
          <cell r="C181" t="str">
            <v>02CD03F037_1</v>
          </cell>
          <cell r="D181" t="str">
            <v>F037</v>
          </cell>
          <cell r="E181" t="str">
            <v>TURISMO, EMPLEO Y FOMENTO ECONOMICO</v>
          </cell>
          <cell r="F181" t="str">
            <v>Entrega de Apoyos a Microempresarios y empresarias con la finalidad de realizar actividades productivas para la reactivación económica.</v>
          </cell>
        </row>
        <row r="182">
          <cell r="B182" t="str">
            <v>02CD03_38</v>
          </cell>
          <cell r="C182" t="str">
            <v>02CD03F037_2</v>
          </cell>
          <cell r="D182" t="str">
            <v>F037</v>
          </cell>
          <cell r="E182" t="str">
            <v>TURISMO, EMPLEO Y FOMENTO ECONOMICO</v>
          </cell>
          <cell r="F182" t="str">
            <v>Otorgamiento de Apoyo a Personas Desempleadas que radican en la Alcaldía Benito Juárez</v>
          </cell>
        </row>
        <row r="183">
          <cell r="B183" t="str">
            <v>02CD03_39</v>
          </cell>
          <cell r="C183" t="str">
            <v>02CD03F037_3</v>
          </cell>
          <cell r="D183" t="str">
            <v>F037</v>
          </cell>
          <cell r="E183" t="str">
            <v>TURISMO, EMPLEO Y FOMENTO ECONOMICO</v>
          </cell>
          <cell r="F183" t="str">
            <v>Realizar ferias de empleo para personas, comunidad LGBTI y empresas.</v>
          </cell>
        </row>
        <row r="184">
          <cell r="B184" t="str">
            <v>02CD03_40</v>
          </cell>
          <cell r="C184" t="str">
            <v>02CD03F037_4</v>
          </cell>
          <cell r="D184" t="str">
            <v>F037</v>
          </cell>
          <cell r="E184" t="str">
            <v>TURISMO, EMPLEO Y FOMENTO ECONOMICO</v>
          </cell>
          <cell r="F184" t="str">
            <v>Impartir capacitaciones y asesorías a micro y pequeñas empresas con el propósito de tener la posibilidad de acceder a diferentes instrumentos de financiamiento.</v>
          </cell>
        </row>
        <row r="185">
          <cell r="B185" t="str">
            <v>02CD03_41</v>
          </cell>
          <cell r="C185" t="str">
            <v>02CD03K023_1</v>
          </cell>
          <cell r="D185" t="str">
            <v>K023</v>
          </cell>
          <cell r="E185" t="str">
            <v>INFRAESTRUCTURA URBANA</v>
          </cell>
          <cell r="F185" t="str">
            <v>Mantenimiento conservación y rehabilitación de Infraestructura de edificios públicos, espacios recreativos, e infraestructura comercial.</v>
          </cell>
        </row>
        <row r="186">
          <cell r="B186" t="str">
            <v>02CD03_42</v>
          </cell>
          <cell r="C186" t="str">
            <v>02CD03K023_2</v>
          </cell>
          <cell r="D186" t="str">
            <v>K023</v>
          </cell>
          <cell r="E186" t="str">
            <v>INFRAESTRUCTURA URBANA</v>
          </cell>
          <cell r="F186" t="str">
            <v>Mantenimiento, conservación y rehabilitación de espacios públicos, asfalto y bacheo en vialidades secundarias.</v>
          </cell>
        </row>
        <row r="187">
          <cell r="B187" t="str">
            <v>02CD03_43</v>
          </cell>
          <cell r="C187" t="str">
            <v>02CD03K026_1</v>
          </cell>
          <cell r="D187" t="str">
            <v>K026</v>
          </cell>
          <cell r="E187" t="str">
            <v>INFRAESTRUCTURA DE AGUA POTABLE EN ALCALDIAS</v>
          </cell>
          <cell r="F187" t="str">
            <v>Mantenimiento preventivo y correctivo a la red secundaria de agua potable</v>
          </cell>
        </row>
        <row r="188">
          <cell r="B188" t="str">
            <v>02CD03_44</v>
          </cell>
          <cell r="C188" t="str">
            <v>02CD03K027_1</v>
          </cell>
          <cell r="D188" t="str">
            <v>K027</v>
          </cell>
          <cell r="E188" t="str">
            <v>INFRAESTRUCTURA DE DRENAJE, ALCANTARILLADO Y SANEAMIENTO EN ALCALDIAS</v>
          </cell>
          <cell r="F188" t="str">
            <v>Mantenimiento de la red secundaria de alcantarillado y saneamiento.</v>
          </cell>
        </row>
        <row r="189">
          <cell r="B189" t="str">
            <v>02CD03_45</v>
          </cell>
          <cell r="C189" t="str">
            <v>02CD03M001_1</v>
          </cell>
          <cell r="D189" t="str">
            <v>M001</v>
          </cell>
          <cell r="E189" t="str">
            <v>ACTIVIDADES DE APOYO ADMINISTRATIVO</v>
          </cell>
          <cell r="F189" t="str">
            <v>Proporcionar los insumos y herramientas necesarias a través de la adquisición de bienes y la contratación de servicios para atender la demanda y necesidades de la Alcaldía</v>
          </cell>
        </row>
        <row r="190">
          <cell r="B190" t="str">
            <v>02CD03_46</v>
          </cell>
          <cell r="C190" t="str">
            <v>02CD03M002_1</v>
          </cell>
          <cell r="D190" t="str">
            <v>M002</v>
          </cell>
          <cell r="E190" t="str">
            <v>PROVISIONES PARA CONTINGENCIAS</v>
          </cell>
          <cell r="F190" t="str">
            <v>Atender las sentencias emitas por la autoridad competente</v>
          </cell>
        </row>
        <row r="191">
          <cell r="B191" t="str">
            <v>02CD03_47</v>
          </cell>
          <cell r="C191" t="str">
            <v>02CD03N001_1</v>
          </cell>
          <cell r="D191" t="str">
            <v>N001</v>
          </cell>
          <cell r="E191" t="str">
            <v>CUMPLIMIENTO DE LOS PROGRAMAS DE PROTECCION CIVIL</v>
          </cell>
          <cell r="F191" t="str">
            <v>Capacitación a brigadistas que integran el comité de protección civil interno.</v>
          </cell>
        </row>
        <row r="192">
          <cell r="B192" t="str">
            <v>02CD03_48</v>
          </cell>
          <cell r="C192" t="str">
            <v>02CD03N001_2</v>
          </cell>
          <cell r="D192" t="str">
            <v>N001</v>
          </cell>
          <cell r="E192" t="str">
            <v>CUMPLIMIENTO DE LOS PROGRAMAS DE PROTECCION CIVIL</v>
          </cell>
          <cell r="F192" t="str">
            <v>Adquisición de equipos de seguridad y de identificación del personal y de las zonas de riesgo de las oficinas de la Alcaldía.</v>
          </cell>
        </row>
        <row r="193">
          <cell r="B193" t="str">
            <v>02CD03_49</v>
          </cell>
          <cell r="C193" t="str">
            <v>02CD03R002_1</v>
          </cell>
          <cell r="D193" t="str">
            <v>R002</v>
          </cell>
          <cell r="E193" t="str">
            <v>PRESUPUESTO PARTICIPATIVO</v>
          </cell>
          <cell r="F193" t="str">
            <v>Brindar los servicios y obras a cada uno de los comités vecinales conforme los proyectos ganadores en la consulta ciudadana.</v>
          </cell>
        </row>
        <row r="194">
          <cell r="B194" t="str">
            <v>02CD03_50</v>
          </cell>
          <cell r="C194" t="str">
            <v>02CD03S230_1</v>
          </cell>
          <cell r="D194" t="str">
            <v>S230</v>
          </cell>
          <cell r="E194" t="str">
            <v>PROGRAMA PARA ENFERMEDADES CRONICO DEGENERATIVAS Y DISCAPACIDAD</v>
          </cell>
          <cell r="F194" t="str">
            <v>Apoyo a personas con Discapacidad Permanente y/o Enfermedades Crónico Degenerativas.</v>
          </cell>
        </row>
        <row r="195">
          <cell r="B195" t="str">
            <v>02CD03_51</v>
          </cell>
          <cell r="C195" t="str">
            <v>02CD03S230_2</v>
          </cell>
          <cell r="D195" t="str">
            <v>S230</v>
          </cell>
          <cell r="E195" t="str">
            <v>PROGRAMA PARA ENFERMEDADES CRONICO DEGENERATIVAS Y DISCAPACIDAD</v>
          </cell>
          <cell r="F195" t="str">
            <v>Apoyos a familias de pacientes con cáncer.</v>
          </cell>
        </row>
        <row r="196">
          <cell r="B196" t="str">
            <v>02CD03_52</v>
          </cell>
          <cell r="C196" t="str">
            <v>02CD03S234_1</v>
          </cell>
          <cell r="D196" t="str">
            <v>S234</v>
          </cell>
          <cell r="E196" t="str">
            <v>PROGRAMA DE APOYO PARA EL BIENESTAR FAMILIAR</v>
          </cell>
          <cell r="F196" t="str">
            <v>Apoyo a Jefas y Jefes de Familia BJ</v>
          </cell>
        </row>
        <row r="197">
          <cell r="B197" t="str">
            <v>02CD03_53</v>
          </cell>
          <cell r="C197" t="str">
            <v>02CD03S235_1</v>
          </cell>
          <cell r="D197" t="str">
            <v>S235</v>
          </cell>
          <cell r="E197" t="str">
            <v>APOYOS PARA EL CUIDADO DEL ADULTO MAYOR</v>
          </cell>
          <cell r="F197" t="str">
            <v>Apoyo a personas adultas mayores BJ</v>
          </cell>
        </row>
        <row r="198">
          <cell r="B198" t="str">
            <v>02CD04_1</v>
          </cell>
          <cell r="C198" t="str">
            <v>02CD04E185_1</v>
          </cell>
          <cell r="D198" t="str">
            <v>E185</v>
          </cell>
          <cell r="E198" t="str">
            <v>GOBIERNO Y ATENCION CIUDADANA</v>
          </cell>
          <cell r="F198" t="str">
            <v>Brindar asistencias jurídicas a los ciudadanos de la Alcaldía Coyoacán.</v>
          </cell>
        </row>
        <row r="199">
          <cell r="B199" t="str">
            <v>02CD04_2</v>
          </cell>
          <cell r="C199" t="str">
            <v>02CD04E185_2</v>
          </cell>
          <cell r="D199" t="str">
            <v>E185</v>
          </cell>
          <cell r="E199" t="str">
            <v>GOBIERNO Y ATENCION CIUDADANA</v>
          </cell>
          <cell r="F199" t="str">
            <v>Atención de solicitudes y quejas realizadas ante la Ventanilla Única (CESAC).</v>
          </cell>
        </row>
        <row r="200">
          <cell r="B200" t="str">
            <v>02CD04_3</v>
          </cell>
          <cell r="C200" t="str">
            <v>02CD04E185_3</v>
          </cell>
          <cell r="D200" t="str">
            <v>E185</v>
          </cell>
          <cell r="E200" t="str">
            <v>GOBIERNO Y ATENCION CIUDADANA</v>
          </cell>
          <cell r="F200" t="str">
            <v>Brindar servicios de autorizaciones y permisos en materia de obras y establecimientos mercantiles.</v>
          </cell>
        </row>
        <row r="201">
          <cell r="B201" t="str">
            <v>02CD04_4</v>
          </cell>
          <cell r="C201" t="str">
            <v>02CD04E186_1</v>
          </cell>
          <cell r="D201" t="str">
            <v>E186</v>
          </cell>
          <cell r="E201" t="str">
            <v>SEGURIDAD EN ALCALDIAS</v>
          </cell>
          <cell r="F201" t="str">
            <v>Realización de operativos.</v>
          </cell>
        </row>
        <row r="202">
          <cell r="B202" t="str">
            <v>02CD04_5</v>
          </cell>
          <cell r="C202" t="str">
            <v>02CD04E186_2</v>
          </cell>
          <cell r="D202" t="str">
            <v>E186</v>
          </cell>
          <cell r="E202" t="str">
            <v>SEGURIDAD EN ALCALDIAS</v>
          </cell>
          <cell r="F202" t="str">
            <v>Realización de actividades para la prevención del delito</v>
          </cell>
        </row>
        <row r="203">
          <cell r="B203" t="str">
            <v>02CD04_6</v>
          </cell>
          <cell r="C203" t="str">
            <v>02CD04E187_1</v>
          </cell>
          <cell r="D203" t="str">
            <v>E187</v>
          </cell>
          <cell r="E203" t="str">
            <v>SERVICIOS PUBLICOS</v>
          </cell>
          <cell r="F203" t="str">
            <v>Realización de poda de árboles.</v>
          </cell>
        </row>
        <row r="204">
          <cell r="B204" t="str">
            <v>02CD04_7</v>
          </cell>
          <cell r="C204" t="str">
            <v>02CD04E187_2</v>
          </cell>
          <cell r="D204" t="str">
            <v>E187</v>
          </cell>
          <cell r="E204" t="str">
            <v>SERVICIOS PUBLICOS</v>
          </cell>
          <cell r="F204" t="str">
            <v>Recolección de residuos sólidos.</v>
          </cell>
        </row>
        <row r="205">
          <cell r="B205" t="str">
            <v>02CD04_8</v>
          </cell>
          <cell r="C205" t="str">
            <v>02CD04E187_3</v>
          </cell>
          <cell r="D205" t="str">
            <v>E187</v>
          </cell>
          <cell r="E205" t="str">
            <v>SERVICIOS PUBLICOS</v>
          </cell>
          <cell r="F205" t="str">
            <v>Realización de barridos manuales en las calles.</v>
          </cell>
        </row>
        <row r="206">
          <cell r="B206" t="str">
            <v>02CD04_9</v>
          </cell>
          <cell r="C206" t="str">
            <v>02CD04E188_1</v>
          </cell>
          <cell r="D206" t="str">
            <v>E188</v>
          </cell>
          <cell r="E206" t="str">
            <v>EDUCACION, CULTURA, DEPORTE Y RECREACION</v>
          </cell>
          <cell r="F206" t="str">
            <v>Realización de actividades artísticas y culturales.</v>
          </cell>
        </row>
        <row r="207">
          <cell r="B207" t="str">
            <v>02CD04_10</v>
          </cell>
          <cell r="C207" t="str">
            <v>02CD04E188_2</v>
          </cell>
          <cell r="D207" t="str">
            <v>E188</v>
          </cell>
          <cell r="E207" t="str">
            <v>EDUCACION, CULTURA, DEPORTE Y RECREACION</v>
          </cell>
          <cell r="F207" t="str">
            <v>Realización de campañas para fomentar el uso y disfrute de los espacios culturales.</v>
          </cell>
        </row>
        <row r="208">
          <cell r="B208" t="str">
            <v>02CD04_11</v>
          </cell>
          <cell r="C208" t="str">
            <v>02CD04E188_3</v>
          </cell>
          <cell r="D208" t="str">
            <v>E188</v>
          </cell>
          <cell r="E208" t="str">
            <v>EDUCACION, CULTURA, DEPORTE Y RECREACION</v>
          </cell>
          <cell r="F208" t="str">
            <v>Realización de actividades para la preservación del patrimonio histórico y artístico de Coyoacán.</v>
          </cell>
        </row>
        <row r="209">
          <cell r="B209" t="str">
            <v>02CD04_12</v>
          </cell>
          <cell r="C209" t="str">
            <v>02CD04E189_1</v>
          </cell>
          <cell r="D209" t="str">
            <v>E189</v>
          </cell>
          <cell r="E209" t="str">
            <v>SERVICIOS DE SALUD EN ALCALDIAS</v>
          </cell>
          <cell r="F209" t="str">
            <v>Realización de actividades para la prevención y atención de enfermedades.</v>
          </cell>
        </row>
        <row r="210">
          <cell r="B210" t="str">
            <v>02CD04_13</v>
          </cell>
          <cell r="C210" t="str">
            <v>02CD04E189_2</v>
          </cell>
          <cell r="D210" t="str">
            <v>E189</v>
          </cell>
          <cell r="E210" t="str">
            <v>SERVICIOS DE SALUD EN ALCALDIAS</v>
          </cell>
          <cell r="F210" t="str">
            <v>Realización de actividades para la prevención y atención de enfermedades con instituciones gubernamentales y no gubernamentales.</v>
          </cell>
        </row>
        <row r="211">
          <cell r="B211" t="str">
            <v>02CD04_14</v>
          </cell>
          <cell r="C211" t="str">
            <v>02CD04E189_3</v>
          </cell>
          <cell r="D211" t="str">
            <v>E189</v>
          </cell>
          <cell r="E211" t="str">
            <v>SERVICIOS DE SALUD EN ALCALDIAS</v>
          </cell>
          <cell r="F211" t="str">
            <v>Realización de campañas de difusión para la prevención y atención de adicciones.</v>
          </cell>
        </row>
        <row r="212">
          <cell r="B212" t="str">
            <v>02CD04_15</v>
          </cell>
          <cell r="C212" t="str">
            <v>02CD04E189_4</v>
          </cell>
          <cell r="D212" t="str">
            <v>E189</v>
          </cell>
          <cell r="E212" t="str">
            <v>SERVICIOS DE SALUD EN ALCALDIAS</v>
          </cell>
          <cell r="F212" t="str">
            <v>Entrega de medicamentos y estudios de laboratorio en unidades de salud especializadas.</v>
          </cell>
        </row>
        <row r="213">
          <cell r="B213" t="str">
            <v>02CD04_16</v>
          </cell>
          <cell r="C213" t="str">
            <v>02CD04E189_5</v>
          </cell>
          <cell r="D213" t="str">
            <v>E189</v>
          </cell>
          <cell r="E213" t="str">
            <v>SERVICIOS DE SALUD EN ALCALDIAS</v>
          </cell>
          <cell r="F213" t="str">
            <v>Otorgamiento de servicios médicos profesionales y estudios de laboratorio especializados para mujeres con cáncer de mama.</v>
          </cell>
        </row>
        <row r="214">
          <cell r="B214" t="str">
            <v>02CD04_17</v>
          </cell>
          <cell r="C214" t="str">
            <v>02CD04E190_1</v>
          </cell>
          <cell r="D214" t="str">
            <v>E190</v>
          </cell>
          <cell r="E214" t="str">
            <v>SERVICIOS DE ATENCION ANIMAL</v>
          </cell>
          <cell r="F214" t="str">
            <v>Realización de servicios de atención veterinaria para los animales de compañía de los habitantes de Coyoacán.</v>
          </cell>
        </row>
        <row r="215">
          <cell r="B215" t="str">
            <v>02CD04_18</v>
          </cell>
          <cell r="C215" t="str">
            <v>02CD04E190_2</v>
          </cell>
          <cell r="D215" t="str">
            <v>E190</v>
          </cell>
          <cell r="E215" t="str">
            <v>SERVICIOS DE ATENCION ANIMAL</v>
          </cell>
          <cell r="F215" t="str">
            <v>Realización de campañas de difusión de la cultura de cuidado y tutela responsable de los animales de compañía.</v>
          </cell>
        </row>
        <row r="216">
          <cell r="B216" t="str">
            <v>02CD04_19</v>
          </cell>
          <cell r="C216" t="str">
            <v>02CD04E198_1</v>
          </cell>
          <cell r="D216" t="str">
            <v>E198</v>
          </cell>
          <cell r="E216" t="str">
            <v>SERVICIOS DE CUIDADO INFANTIL</v>
          </cell>
          <cell r="F216" t="str">
            <v>Brindar servicios de atención pedagógica y asistencial a niñas y niños de 2 años hasta 5 años 11 meses, que asisten a los Centros de Atención y Cuidado Infantil (CACI) de la Alcaldía Coyoacán.</v>
          </cell>
        </row>
        <row r="217">
          <cell r="B217" t="str">
            <v>02CD04_20</v>
          </cell>
          <cell r="C217" t="str">
            <v>02CD04E198_2</v>
          </cell>
          <cell r="D217" t="str">
            <v>E198</v>
          </cell>
          <cell r="E217" t="str">
            <v>SERVICIOS DE CUIDADO INFANTIL</v>
          </cell>
          <cell r="F217" t="str">
            <v>Otorgar apoyos alimentarios a niñas y niños de 2 años hasta 5 años 11 meses que asisten a los Centros de Atención y Cuidado Infantil (CACI) de la Alcaldía Coyoacán.</v>
          </cell>
        </row>
        <row r="218">
          <cell r="B218" t="str">
            <v>02CD04_21</v>
          </cell>
          <cell r="C218" t="str">
            <v>02CD04F037_1</v>
          </cell>
          <cell r="D218" t="str">
            <v>F037</v>
          </cell>
          <cell r="E218" t="str">
            <v>TURISMO, EMPLEO Y FOMENTO ECONOMICO</v>
          </cell>
          <cell r="F218" t="str">
            <v>Realización de capacitaciones y acompañamientos a emprendedores de la Alcaldía Coyoacán.</v>
          </cell>
        </row>
        <row r="219">
          <cell r="B219" t="str">
            <v>02CD04_22</v>
          </cell>
          <cell r="C219" t="str">
            <v>02CD04F037_2</v>
          </cell>
          <cell r="D219" t="str">
            <v>F037</v>
          </cell>
          <cell r="E219" t="str">
            <v>TURISMO, EMPLEO Y FOMENTO ECONOMICO</v>
          </cell>
          <cell r="F219" t="str">
            <v>Actividades encaminadas a vincular buscadores de empleo con el sector empresarial y/o académico.</v>
          </cell>
        </row>
        <row r="220">
          <cell r="B220" t="str">
            <v>02CD04_23</v>
          </cell>
          <cell r="C220" t="str">
            <v>02CD04F037_3</v>
          </cell>
          <cell r="D220" t="str">
            <v>F037</v>
          </cell>
          <cell r="E220" t="str">
            <v>TURISMO, EMPLEO Y FOMENTO ECONOMICO</v>
          </cell>
          <cell r="F220" t="str">
            <v>Realización de ferias de empleo.</v>
          </cell>
        </row>
        <row r="221">
          <cell r="B221" t="str">
            <v>02CD04_24</v>
          </cell>
          <cell r="C221" t="str">
            <v>02CD04K023_1</v>
          </cell>
          <cell r="D221" t="str">
            <v>K023</v>
          </cell>
          <cell r="E221" t="str">
            <v>INFRAESTRUCTURA URBANA</v>
          </cell>
          <cell r="F221" t="str">
            <v>Rehabilitación de espacios deportivos.</v>
          </cell>
        </row>
        <row r="222">
          <cell r="B222" t="str">
            <v>02CD04_25</v>
          </cell>
          <cell r="C222" t="str">
            <v>02CD04K023_2</v>
          </cell>
          <cell r="D222" t="str">
            <v>K023</v>
          </cell>
          <cell r="E222" t="str">
            <v>INFRAESTRUCTURA URBANA</v>
          </cell>
          <cell r="F222" t="str">
            <v>Rehabilitación de la Infraestructura Pública de la Alcaldía.</v>
          </cell>
        </row>
        <row r="223">
          <cell r="B223" t="str">
            <v>02CD04_26</v>
          </cell>
          <cell r="C223" t="str">
            <v>02CD04K023_3</v>
          </cell>
          <cell r="D223" t="str">
            <v>K023</v>
          </cell>
          <cell r="E223" t="str">
            <v>INFRAESTRUCTURA URBANA</v>
          </cell>
          <cell r="F223" t="str">
            <v>Rehabilitación de carpeta asfáltica.</v>
          </cell>
        </row>
        <row r="224">
          <cell r="B224" t="str">
            <v>02CD04_27</v>
          </cell>
          <cell r="C224" t="str">
            <v>02CD04K023_4</v>
          </cell>
          <cell r="D224" t="str">
            <v>K023</v>
          </cell>
          <cell r="E224" t="str">
            <v>INFRAESTRUCTURA URBANA</v>
          </cell>
          <cell r="F224" t="str">
            <v>Mantenimiento de la Infraestructura Pública de la Alcaldía.</v>
          </cell>
        </row>
        <row r="225">
          <cell r="B225" t="str">
            <v>02CD04_28</v>
          </cell>
          <cell r="C225" t="str">
            <v>02CD04K023_5</v>
          </cell>
          <cell r="D225" t="str">
            <v>K023</v>
          </cell>
          <cell r="E225" t="str">
            <v>INFRAESTRUCTURA URBANA</v>
          </cell>
          <cell r="F225" t="str">
            <v>Rehabilitación del Alumbrado Público.</v>
          </cell>
        </row>
        <row r="226">
          <cell r="B226" t="str">
            <v>02CD04_29</v>
          </cell>
          <cell r="C226" t="str">
            <v>02CD04K026_1</v>
          </cell>
          <cell r="D226" t="str">
            <v>K026</v>
          </cell>
          <cell r="E226" t="str">
            <v>INFRAESTRUCTURA DE AGUA POTABLE EN ALCALDIAS</v>
          </cell>
          <cell r="F226" t="str">
            <v>Atención de emergencias que presenten los sistemas secundarios de la red de agua potable.</v>
          </cell>
        </row>
        <row r="227">
          <cell r="B227" t="str">
            <v>02CD04_30</v>
          </cell>
          <cell r="C227" t="str">
            <v>02CD04K026_2</v>
          </cell>
          <cell r="D227" t="str">
            <v>K026</v>
          </cell>
          <cell r="E227" t="str">
            <v>INFRAESTRUCTURA DE AGUA POTABLE EN ALCALDIAS</v>
          </cell>
          <cell r="F227" t="str">
            <v>Servicio de abastecimiento de agua potable en las colonias afectadas por la falta de agua.</v>
          </cell>
        </row>
        <row r="228">
          <cell r="B228" t="str">
            <v>02CD04_31</v>
          </cell>
          <cell r="C228" t="str">
            <v>02CD04K027_1</v>
          </cell>
          <cell r="D228" t="str">
            <v>K027</v>
          </cell>
          <cell r="E228" t="str">
            <v>INFRAESTRUCTURA DE DRENAJE, ALCANTARILLADO Y SANEAMIENTO EN ALCALDIAS</v>
          </cell>
          <cell r="F228" t="str">
            <v>Mantenimiento preventivo o correctivo de la red secundaria de drenaje y alcantarillado.</v>
          </cell>
        </row>
        <row r="229">
          <cell r="B229" t="str">
            <v>02CD04_32</v>
          </cell>
          <cell r="C229" t="str">
            <v>02CD04K027_2</v>
          </cell>
          <cell r="D229" t="str">
            <v>K027</v>
          </cell>
          <cell r="E229" t="str">
            <v>INFRAESTRUCTURA DE DRENAJE, ALCANTARILLADO Y SANEAMIENTO EN ALCALDIAS</v>
          </cell>
          <cell r="F229" t="str">
            <v>Atención a las demandas ciudadanas relacionadas a la red secundaria de drenaje y alcantarillado.</v>
          </cell>
        </row>
        <row r="230">
          <cell r="B230" t="str">
            <v>02CD04_33</v>
          </cell>
          <cell r="C230" t="str">
            <v>02CD04M001_1</v>
          </cell>
          <cell r="D230" t="str">
            <v>M001</v>
          </cell>
          <cell r="E230" t="str">
            <v>ACTIVIDADES DE APOYO ADMINISTRATIVO</v>
          </cell>
          <cell r="F230" t="str">
            <v>Adquisición de bienes y servicios.</v>
          </cell>
        </row>
        <row r="231">
          <cell r="B231" t="str">
            <v>02CD04_34</v>
          </cell>
          <cell r="C231" t="str">
            <v>02CD04M002_1</v>
          </cell>
          <cell r="D231" t="str">
            <v>M002</v>
          </cell>
          <cell r="E231" t="str">
            <v>PROVISIONES PARA CONTINGENCIAS</v>
          </cell>
          <cell r="F231" t="str">
            <v>Pago de laudos instaurados en contra de la Alcaldía.</v>
          </cell>
        </row>
        <row r="232">
          <cell r="B232" t="str">
            <v>02CD04_35</v>
          </cell>
          <cell r="C232" t="str">
            <v>02CD04N001_1</v>
          </cell>
          <cell r="D232" t="str">
            <v>N001</v>
          </cell>
          <cell r="E232" t="str">
            <v>CUMPLIMIENTO DE LOS PROGRAMAS DE PROTECCION CIVIL</v>
          </cell>
          <cell r="F232" t="str">
            <v>Monitoreo de riesgos causados por fenómenos naturales o antrópicos en la Alcaldía.</v>
          </cell>
        </row>
        <row r="233">
          <cell r="B233" t="str">
            <v>02CD04_36</v>
          </cell>
          <cell r="C233" t="str">
            <v>02CD04N001_2</v>
          </cell>
          <cell r="D233" t="str">
            <v>N001</v>
          </cell>
          <cell r="E233" t="str">
            <v>CUMPLIMIENTO DE LOS PROGRAMAS DE PROTECCION CIVIL</v>
          </cell>
          <cell r="F233" t="str">
            <v>Realización de capacitaciones en materia de protección civil.</v>
          </cell>
        </row>
        <row r="234">
          <cell r="B234" t="str">
            <v>02CD04_37</v>
          </cell>
          <cell r="C234" t="str">
            <v>02CD04R002_1</v>
          </cell>
          <cell r="D234" t="str">
            <v>R002</v>
          </cell>
          <cell r="E234" t="str">
            <v>PRESUPUESTO PARTICIPATIVO</v>
          </cell>
          <cell r="F234" t="str">
            <v>Evaluación de proyectos registrados para el presupuesto participativo.</v>
          </cell>
        </row>
        <row r="235">
          <cell r="B235" t="str">
            <v>02CD04_38</v>
          </cell>
          <cell r="C235" t="str">
            <v>02CD04R002_2</v>
          </cell>
          <cell r="D235" t="str">
            <v>R002</v>
          </cell>
          <cell r="E235" t="str">
            <v>PRESUPUESTO PARTICIPATIVO</v>
          </cell>
          <cell r="F235" t="str">
            <v>Ejecución de proyectos de presupuesto participativo.</v>
          </cell>
        </row>
        <row r="236">
          <cell r="B236" t="str">
            <v>02CD04_39</v>
          </cell>
          <cell r="C236" t="str">
            <v>02CD04S230_1</v>
          </cell>
          <cell r="D236" t="str">
            <v>S230</v>
          </cell>
          <cell r="E236" t="str">
            <v>PROGRAMA PARA ENFERMEDADES CRONICO DEGENERATIVAS Y DISCAPACIDAD</v>
          </cell>
          <cell r="F236" t="str">
            <v>Apoyos económicos y/o en especie para los habitantes de la Alcaldía de Coyoacán que se encuentren en condiciones de vulnerabilidad en el hogar,</v>
          </cell>
        </row>
        <row r="237">
          <cell r="B237" t="str">
            <v>02CD04_40</v>
          </cell>
          <cell r="C237" t="str">
            <v>02CD04S234_1</v>
          </cell>
          <cell r="D237" t="str">
            <v>S234</v>
          </cell>
          <cell r="E237" t="str">
            <v>PROGRAMA DE APOYO PARA EL BIENESTAR FAMILIAR</v>
          </cell>
          <cell r="F237" t="str">
            <v>Apoyos económicos y/o en especie para los habitantes de la Alcaldía de Coyoacán que se encuentren en condiciones de vulnerabilidad en el hogar,</v>
          </cell>
        </row>
        <row r="238">
          <cell r="B238" t="str">
            <v>02CD04_41</v>
          </cell>
          <cell r="C238" t="str">
            <v>02CD04S234_2</v>
          </cell>
          <cell r="D238" t="str">
            <v>S234</v>
          </cell>
          <cell r="E238" t="str">
            <v>PROGRAMA DE APOYO PARA EL BIENESTAR FAMILIAR</v>
          </cell>
          <cell r="F238" t="str">
            <v>Comunidad solidaria, Coyoacán contigo (apoyos económicos para profesores y talleristas de los centros generadores).</v>
          </cell>
        </row>
        <row r="239">
          <cell r="B239" t="str">
            <v>02CD04_42</v>
          </cell>
          <cell r="C239" t="str">
            <v>02CD04U048_1</v>
          </cell>
          <cell r="D239" t="str">
            <v>U048</v>
          </cell>
          <cell r="E239" t="str">
            <v>APOYOS SOCIALES</v>
          </cell>
          <cell r="F239" t="str">
            <v>Rehabilitación (pintado) de fachadas de viviendas en colonias con un índice de bienestar social inferior al 80% para el mejoramiento de la imagen urbana.</v>
          </cell>
        </row>
        <row r="240">
          <cell r="B240" t="str">
            <v>02CD04_43</v>
          </cell>
          <cell r="C240" t="str">
            <v>02CD04U048_2</v>
          </cell>
          <cell r="D240" t="str">
            <v>U048</v>
          </cell>
          <cell r="E240" t="str">
            <v>APOYOS SOCIALES</v>
          </cell>
          <cell r="F240" t="str">
            <v>Entrega de apoyos en especie (juguetes) para los niños y niñas en condiciones de vulnerabilidad económica.</v>
          </cell>
        </row>
        <row r="241">
          <cell r="B241" t="str">
            <v>02CD04_44</v>
          </cell>
          <cell r="C241" t="str">
            <v>02CD04U048_3</v>
          </cell>
          <cell r="D241" t="str">
            <v>U048</v>
          </cell>
          <cell r="E241" t="str">
            <v>APOYOS SOCIALES</v>
          </cell>
          <cell r="F241" t="str">
            <v>Compartiendo la mesa, Coyoacán Contigo (entrega de pavos o piernas de cerdo para cena de navidad o fin de año).</v>
          </cell>
        </row>
        <row r="242">
          <cell r="B242" t="str">
            <v>02CD04_45</v>
          </cell>
          <cell r="C242" t="str">
            <v>02CD04U048_4</v>
          </cell>
          <cell r="D242" t="str">
            <v>U048</v>
          </cell>
          <cell r="E242" t="str">
            <v>APOYOS SOCIALES</v>
          </cell>
          <cell r="F242" t="str">
            <v>Contra el frio, Coyoacán Contigo (entrega de cobijas).</v>
          </cell>
        </row>
        <row r="243">
          <cell r="B243" t="str">
            <v>02CD05_1</v>
          </cell>
          <cell r="C243" t="str">
            <v>02CD05E185_1</v>
          </cell>
          <cell r="D243" t="str">
            <v>E185</v>
          </cell>
          <cell r="E243" t="str">
            <v>GOBIERNO Y ATENCION CIUDADANA</v>
          </cell>
          <cell r="F243" t="str">
            <v>Asesoría jurídica</v>
          </cell>
        </row>
        <row r="244">
          <cell r="B244" t="str">
            <v>02CD05_2</v>
          </cell>
          <cell r="C244" t="str">
            <v>02CD05E185_2</v>
          </cell>
          <cell r="D244" t="str">
            <v>E185</v>
          </cell>
          <cell r="E244" t="str">
            <v>GOBIERNO Y ATENCION CIUDADANA</v>
          </cell>
          <cell r="F244" t="str">
            <v>Emitir, ejecutar y resolver visitas de verificación administrativa en materia de obras y establecimientos mercantiles</v>
          </cell>
        </row>
        <row r="245">
          <cell r="B245" t="str">
            <v>02CD05_3</v>
          </cell>
          <cell r="C245" t="str">
            <v>02CD05E186_1</v>
          </cell>
          <cell r="D245" t="str">
            <v>E186</v>
          </cell>
          <cell r="E245" t="str">
            <v>SEGURIDAD EN ALCALDIAS</v>
          </cell>
          <cell r="F245" t="str">
            <v>Patrullaje de la Alcaldía.</v>
          </cell>
        </row>
        <row r="246">
          <cell r="B246" t="str">
            <v>02CD05_4</v>
          </cell>
          <cell r="C246" t="str">
            <v>02CD05E186_2</v>
          </cell>
          <cell r="D246" t="str">
            <v>E186</v>
          </cell>
          <cell r="E246" t="str">
            <v>SEGURIDAD EN ALCALDIAS</v>
          </cell>
          <cell r="F246" t="str">
            <v>Recorridos y presencia policial en la Alcaldía</v>
          </cell>
        </row>
        <row r="247">
          <cell r="B247" t="str">
            <v>02CD05_5</v>
          </cell>
          <cell r="C247" t="str">
            <v>02CD05E186_3</v>
          </cell>
          <cell r="D247" t="str">
            <v>E186</v>
          </cell>
          <cell r="E247" t="str">
            <v>SEGURIDAD EN ALCALDIAS</v>
          </cell>
          <cell r="F247" t="str">
            <v>Atención a denuncias telefónicas</v>
          </cell>
        </row>
        <row r="248">
          <cell r="B248" t="str">
            <v>02CD05_6</v>
          </cell>
          <cell r="C248" t="str">
            <v>02CD05E187_1</v>
          </cell>
          <cell r="D248" t="str">
            <v>E187</v>
          </cell>
          <cell r="E248" t="str">
            <v>SERVICIOS PUBLICOS</v>
          </cell>
          <cell r="F248" t="str">
            <v>Mantenimiento y sustitución de alumbrado público.</v>
          </cell>
        </row>
        <row r="249">
          <cell r="B249" t="str">
            <v>02CD05_7</v>
          </cell>
          <cell r="C249" t="str">
            <v>02CD05E187_2</v>
          </cell>
          <cell r="D249" t="str">
            <v>E187</v>
          </cell>
          <cell r="E249" t="str">
            <v>SERVICIOS PUBLICOS</v>
          </cell>
          <cell r="F249" t="str">
            <v>Mantenimiento y rehabilitación de áreas verdes</v>
          </cell>
        </row>
        <row r="250">
          <cell r="B250" t="str">
            <v>02CD05_8</v>
          </cell>
          <cell r="C250" t="str">
            <v>02CD05E187_3</v>
          </cell>
          <cell r="D250" t="str">
            <v>E187</v>
          </cell>
          <cell r="E250" t="str">
            <v>SERVICIOS PUBLICOS</v>
          </cell>
          <cell r="F250" t="str">
            <v>Recolección de residuos solidos</v>
          </cell>
        </row>
        <row r="251">
          <cell r="B251" t="str">
            <v>02CD05_9</v>
          </cell>
          <cell r="C251" t="str">
            <v>02CD05E187_4</v>
          </cell>
          <cell r="D251" t="str">
            <v>E187</v>
          </cell>
          <cell r="E251" t="str">
            <v>SERVICIOS PUBLICOS</v>
          </cell>
          <cell r="F251" t="str">
            <v>Mantenimiento al parque vehicular.</v>
          </cell>
        </row>
        <row r="252">
          <cell r="B252" t="str">
            <v>02CD05_10</v>
          </cell>
          <cell r="C252" t="str">
            <v>02CD05E188_1</v>
          </cell>
          <cell r="D252" t="str">
            <v>E188</v>
          </cell>
          <cell r="E252" t="str">
            <v>EDUCACION, CULTURA, DEPORTE Y RECREACION</v>
          </cell>
          <cell r="F252" t="str">
            <v>Eventos deportivos y recreativos realizados en la Alcaldía.</v>
          </cell>
        </row>
        <row r="253">
          <cell r="B253" t="str">
            <v>02CD05_11</v>
          </cell>
          <cell r="C253" t="str">
            <v>02CD05E188_2</v>
          </cell>
          <cell r="D253" t="str">
            <v>E188</v>
          </cell>
          <cell r="E253" t="str">
            <v>EDUCACION, CULTURA, DEPORTE Y RECREACION</v>
          </cell>
          <cell r="F253" t="str">
            <v>Eventos culturales en la Alcaldía</v>
          </cell>
        </row>
        <row r="254">
          <cell r="B254" t="str">
            <v>02CD05_12</v>
          </cell>
          <cell r="C254" t="str">
            <v>02CD05E188_3</v>
          </cell>
          <cell r="D254" t="str">
            <v>E188</v>
          </cell>
          <cell r="E254" t="str">
            <v>EDUCACION, CULTURA, DEPORTE Y RECREACION</v>
          </cell>
          <cell r="F254" t="str">
            <v>Cursos y actividades sobre concientización y difusión de derechos</v>
          </cell>
        </row>
        <row r="255">
          <cell r="B255" t="str">
            <v>02CD05_13</v>
          </cell>
          <cell r="C255" t="str">
            <v>02CD05E189_1</v>
          </cell>
          <cell r="D255" t="str">
            <v>E189</v>
          </cell>
          <cell r="E255" t="str">
            <v>SERVICIOS DE SALUD EN ALCALDIAS</v>
          </cell>
          <cell r="F255" t="str">
            <v>Consultas médicas gratuitas.</v>
          </cell>
        </row>
        <row r="256">
          <cell r="B256" t="str">
            <v>02CD05_14</v>
          </cell>
          <cell r="C256" t="str">
            <v>02CD05E190_1</v>
          </cell>
          <cell r="D256" t="str">
            <v>E190</v>
          </cell>
          <cell r="E256" t="str">
            <v>SERVICIOS DE ATENCION ANIMAL</v>
          </cell>
          <cell r="F256" t="str">
            <v>Vacunación de animales de compañía.</v>
          </cell>
        </row>
        <row r="257">
          <cell r="B257" t="str">
            <v>02CD05_15</v>
          </cell>
          <cell r="C257" t="str">
            <v>02CD05E198_1</v>
          </cell>
          <cell r="D257" t="str">
            <v>E198</v>
          </cell>
          <cell r="E257" t="str">
            <v>SERVICIOS DE CUIDADO INFANTIL</v>
          </cell>
          <cell r="F257" t="str">
            <v>Alimentación sana a niñas y niños.</v>
          </cell>
        </row>
        <row r="258">
          <cell r="B258" t="str">
            <v>02CD05_16</v>
          </cell>
          <cell r="C258" t="str">
            <v>02CD05E198_2</v>
          </cell>
          <cell r="D258" t="str">
            <v>E198</v>
          </cell>
          <cell r="E258" t="str">
            <v>SERVICIOS DE CUIDADO INFANTIL</v>
          </cell>
          <cell r="F258" t="str">
            <v>Servicios educativos y de cuidados en CENDIS</v>
          </cell>
        </row>
        <row r="259">
          <cell r="B259" t="str">
            <v>02CD05_17</v>
          </cell>
          <cell r="C259" t="str">
            <v>02CD05F037_1</v>
          </cell>
          <cell r="D259" t="str">
            <v>F037</v>
          </cell>
          <cell r="E259" t="str">
            <v>TURISMO, EMPLEO Y FOMENTO ECONOMICO</v>
          </cell>
          <cell r="F259" t="str">
            <v>Vinculación de emprendedores para apoyos.</v>
          </cell>
        </row>
        <row r="260">
          <cell r="B260" t="str">
            <v>02CD05_18</v>
          </cell>
          <cell r="C260" t="str">
            <v>02CD05F037_2</v>
          </cell>
          <cell r="D260" t="str">
            <v>F037</v>
          </cell>
          <cell r="E260" t="str">
            <v>TURISMO, EMPLEO Y FOMENTO ECONOMICO</v>
          </cell>
          <cell r="F260" t="str">
            <v>Ferias y caravanas de empleo</v>
          </cell>
        </row>
        <row r="261">
          <cell r="B261" t="str">
            <v>02CD05_19</v>
          </cell>
          <cell r="C261" t="str">
            <v>02CD05F037_3</v>
          </cell>
          <cell r="D261" t="str">
            <v>F037</v>
          </cell>
          <cell r="E261" t="str">
            <v>TURISMO, EMPLEO Y FOMENTO ECONOMICO</v>
          </cell>
          <cell r="F261" t="str">
            <v>Cursos y capacitaciones de impulso para micro y pequeñas empresas</v>
          </cell>
        </row>
        <row r="262">
          <cell r="B262" t="str">
            <v>02CD05_20</v>
          </cell>
          <cell r="C262" t="str">
            <v>02CD05F037_4</v>
          </cell>
          <cell r="D262" t="str">
            <v>F037</v>
          </cell>
          <cell r="E262" t="str">
            <v>TURISMO, EMPLEO Y FOMENTO ECONOMICO</v>
          </cell>
          <cell r="F262" t="str">
            <v>Pobladores referidos a la bolsa de trabajo.</v>
          </cell>
        </row>
        <row r="263">
          <cell r="B263" t="str">
            <v>02CD05_21</v>
          </cell>
          <cell r="C263" t="str">
            <v>02CD05K023_1</v>
          </cell>
          <cell r="D263" t="str">
            <v>K023</v>
          </cell>
          <cell r="E263" t="str">
            <v>INFRAESTRUCTURA URBANA</v>
          </cell>
          <cell r="F263" t="str">
            <v>Mejoramiento de espacio urbano.</v>
          </cell>
        </row>
        <row r="264">
          <cell r="B264" t="str">
            <v>02CD05_22</v>
          </cell>
          <cell r="C264" t="str">
            <v>02CD05K023_2</v>
          </cell>
          <cell r="D264" t="str">
            <v>K023</v>
          </cell>
          <cell r="E264" t="str">
            <v>INFRAESTRUCTURA URBANA</v>
          </cell>
          <cell r="F264" t="str">
            <v>Rehabilitación de espacio publico</v>
          </cell>
        </row>
        <row r="265">
          <cell r="B265" t="str">
            <v>02CD05_23</v>
          </cell>
          <cell r="C265" t="str">
            <v>02CD05K023_3</v>
          </cell>
          <cell r="D265" t="str">
            <v>K023</v>
          </cell>
          <cell r="E265" t="str">
            <v>INFRAESTRUCTURA URBANA</v>
          </cell>
          <cell r="F265" t="str">
            <v>Reencarpetado y balizamiento de vialidades</v>
          </cell>
        </row>
        <row r="266">
          <cell r="B266" t="str">
            <v>02CD05_24</v>
          </cell>
          <cell r="C266" t="str">
            <v>02CD05K023_4</v>
          </cell>
          <cell r="D266" t="str">
            <v>K023</v>
          </cell>
          <cell r="E266" t="str">
            <v>INFRAESTRUCTURA URBANA</v>
          </cell>
          <cell r="F266" t="str">
            <v>Construcción de polideportivo.</v>
          </cell>
        </row>
        <row r="267">
          <cell r="B267" t="str">
            <v>02CD05_25</v>
          </cell>
          <cell r="C267" t="str">
            <v>02CD05K023_5</v>
          </cell>
          <cell r="D267" t="str">
            <v>K023</v>
          </cell>
          <cell r="E267" t="str">
            <v>INFRAESTRUCTURA URBANA</v>
          </cell>
          <cell r="F267" t="str">
            <v>Mejora de señalamiento vial y retiro de publicidad.</v>
          </cell>
        </row>
        <row r="268">
          <cell r="B268" t="str">
            <v>02CD05_26</v>
          </cell>
          <cell r="C268" t="str">
            <v>02CD05K026_1</v>
          </cell>
          <cell r="D268" t="str">
            <v>K026</v>
          </cell>
          <cell r="E268" t="str">
            <v>INFRAESTRUCTURA DE AGUA POTABLE EN ALCALDIAS</v>
          </cell>
          <cell r="F268" t="str">
            <v>Mantenimiento y sustitución de la red secundaria de agua potable.</v>
          </cell>
        </row>
        <row r="269">
          <cell r="B269" t="str">
            <v>02CD05_27</v>
          </cell>
          <cell r="C269" t="str">
            <v>02CD05K027_1</v>
          </cell>
          <cell r="D269" t="str">
            <v>K027</v>
          </cell>
          <cell r="E269" t="str">
            <v>INFRAESTRUCTURA DE DRENAJE, ALCANTARILLADO Y SANEAMIENTO EN ALCALDIAS</v>
          </cell>
          <cell r="F269" t="str">
            <v>Sustitución y mantenimiento de la red de drenaje.</v>
          </cell>
        </row>
        <row r="270">
          <cell r="B270" t="str">
            <v>02CD05_28</v>
          </cell>
          <cell r="C270" t="str">
            <v>02CD05M001_1</v>
          </cell>
          <cell r="D270" t="str">
            <v>M001</v>
          </cell>
          <cell r="E270" t="str">
            <v>ACTIVIDADES DE APOYO ADMINISTRATIVO</v>
          </cell>
          <cell r="F270" t="str">
            <v>Recursos materiales, tecnológicos y de infraestructura adquiridos.</v>
          </cell>
        </row>
        <row r="271">
          <cell r="B271" t="str">
            <v>02CD05_29</v>
          </cell>
          <cell r="C271" t="str">
            <v>02CD05M002_1</v>
          </cell>
          <cell r="D271" t="str">
            <v>M002</v>
          </cell>
          <cell r="E271" t="str">
            <v>PROVISIONES PARA CONTINGENCIAS</v>
          </cell>
          <cell r="F271" t="str">
            <v>Dar seguimiento a los conflictos laborales y el pago de laudos.</v>
          </cell>
        </row>
        <row r="272">
          <cell r="B272" t="str">
            <v>02CD05_30</v>
          </cell>
          <cell r="C272" t="str">
            <v>02CD05M002_2</v>
          </cell>
          <cell r="D272" t="str">
            <v>M002</v>
          </cell>
          <cell r="E272" t="str">
            <v>PROVISIONES PARA CONTINGENCIAS</v>
          </cell>
          <cell r="F272" t="str">
            <v>Informar al Tribunal de Conciliación y Arbitraje el pago del laudo</v>
          </cell>
        </row>
        <row r="273">
          <cell r="B273" t="str">
            <v>02CD05_31</v>
          </cell>
          <cell r="C273" t="str">
            <v>02CD05N001_1</v>
          </cell>
          <cell r="D273" t="str">
            <v>N001</v>
          </cell>
          <cell r="E273" t="str">
            <v>CUMPLIMIENTO DE LOS PROGRAMAS DE PROTECCION CIVIL</v>
          </cell>
          <cell r="F273" t="str">
            <v>Servicio médico de emergencia.</v>
          </cell>
        </row>
        <row r="274">
          <cell r="B274" t="str">
            <v>02CD05_32</v>
          </cell>
          <cell r="C274" t="str">
            <v>02CD05N001_2</v>
          </cell>
          <cell r="D274" t="str">
            <v>N001</v>
          </cell>
          <cell r="E274" t="str">
            <v>CUMPLIMIENTO DE LOS PROGRAMAS DE PROTECCION CIVIL</v>
          </cell>
          <cell r="F274" t="str">
            <v>Capacitaciones en materia de gestión de riesgos y protección civil</v>
          </cell>
        </row>
        <row r="275">
          <cell r="B275" t="str">
            <v>02CD05_33</v>
          </cell>
          <cell r="C275" t="str">
            <v>02CD05R002_1</v>
          </cell>
          <cell r="D275" t="str">
            <v>R002</v>
          </cell>
          <cell r="E275" t="str">
            <v>PRESUPUESTO PARTICIPATIVO</v>
          </cell>
          <cell r="F275" t="str">
            <v>Dictaminación de proyectos ciudadanos.</v>
          </cell>
        </row>
        <row r="276">
          <cell r="B276" t="str">
            <v>02CD05_34</v>
          </cell>
          <cell r="C276" t="str">
            <v>02CD05R002_2</v>
          </cell>
          <cell r="D276" t="str">
            <v>R002</v>
          </cell>
          <cell r="E276" t="str">
            <v>PRESUPUESTO PARTICIPATIVO</v>
          </cell>
          <cell r="F276" t="str">
            <v>Ejecución de los proyectos ciudadanos</v>
          </cell>
        </row>
        <row r="277">
          <cell r="B277" t="str">
            <v>02CD05_35</v>
          </cell>
          <cell r="C277" t="str">
            <v>02CD05S234_1</v>
          </cell>
          <cell r="D277" t="str">
            <v>S234</v>
          </cell>
          <cell r="E277" t="str">
            <v>PROGRAMA DE APOYO PARA EL BIENESTAR FAMILIAR</v>
          </cell>
          <cell r="F277" t="str">
            <v>Otorgamiento de apoyos económicos a jefas y jefes de familia que vivan en situación de pobreza y marginación.</v>
          </cell>
        </row>
        <row r="278">
          <cell r="B278" t="str">
            <v>02CD05_36</v>
          </cell>
          <cell r="C278" t="str">
            <v>02CD05S234_2</v>
          </cell>
          <cell r="D278" t="str">
            <v>S234</v>
          </cell>
          <cell r="E278" t="str">
            <v>PROGRAMA DE APOYO PARA EL BIENESTAR FAMILIAR</v>
          </cell>
          <cell r="F278" t="str">
            <v>Atención y prevención de la violencia intrafamiliar</v>
          </cell>
        </row>
        <row r="279">
          <cell r="B279" t="str">
            <v>02CD05_37</v>
          </cell>
          <cell r="C279" t="str">
            <v>02CD05U048_1</v>
          </cell>
          <cell r="D279" t="str">
            <v>U048</v>
          </cell>
          <cell r="E279" t="str">
            <v>APOYOS SOCIALES</v>
          </cell>
          <cell r="F279" t="str">
            <v>Entrega de juguetes a los niños, niñas y adolescentes de esta Alcaldía.</v>
          </cell>
        </row>
        <row r="280">
          <cell r="B280" t="str">
            <v>02CD06_1</v>
          </cell>
          <cell r="C280" t="str">
            <v>02CD06E185_1</v>
          </cell>
          <cell r="D280" t="str">
            <v>E185</v>
          </cell>
          <cell r="E280" t="str">
            <v>GOBIERNO Y ATENCION CIUDADANA</v>
          </cell>
          <cell r="F280" t="str">
            <v>Trámites y servicios diversos de gestión</v>
          </cell>
        </row>
        <row r="281">
          <cell r="B281" t="str">
            <v>02CD06_2</v>
          </cell>
          <cell r="C281" t="str">
            <v>02CD06E185_2</v>
          </cell>
          <cell r="D281" t="str">
            <v>E185</v>
          </cell>
          <cell r="E281" t="str">
            <v>GOBIERNO Y ATENCION CIUDADANA</v>
          </cell>
          <cell r="F281" t="str">
            <v>Asuntos y asesorías jurídicas y de orientación a los ciudadanos</v>
          </cell>
        </row>
        <row r="282">
          <cell r="B282" t="str">
            <v>02CD06_3</v>
          </cell>
          <cell r="C282" t="str">
            <v>02CD06E185_3</v>
          </cell>
          <cell r="D282" t="str">
            <v>E185</v>
          </cell>
          <cell r="E282" t="str">
            <v>GOBIERNO Y ATENCION CIUDADANA</v>
          </cell>
          <cell r="F282" t="str">
            <v>Regulación de establecimientos mercantiles y comerciales</v>
          </cell>
        </row>
        <row r="283">
          <cell r="B283" t="str">
            <v>02CD06_4</v>
          </cell>
          <cell r="C283" t="str">
            <v>02CD06E185_4</v>
          </cell>
          <cell r="D283" t="str">
            <v>E185</v>
          </cell>
          <cell r="E283" t="str">
            <v>GOBIERNO Y ATENCION CIUDADANA</v>
          </cell>
          <cell r="F283" t="str">
            <v>Atención de requerimientos relacionados con la Función Publica.</v>
          </cell>
        </row>
        <row r="284">
          <cell r="B284" t="str">
            <v>02CD06_5</v>
          </cell>
          <cell r="C284" t="str">
            <v>02CD06E186_1</v>
          </cell>
          <cell r="D284" t="str">
            <v>E186</v>
          </cell>
          <cell r="E284" t="str">
            <v>SEGURIDAD EN ALCALDIAS</v>
          </cell>
          <cell r="F284" t="str">
            <v>Operativos en las 33 colonias de la Alcaldía.</v>
          </cell>
        </row>
        <row r="285">
          <cell r="B285" t="str">
            <v>02CD06_6</v>
          </cell>
          <cell r="C285" t="str">
            <v>02CD06E186_2</v>
          </cell>
          <cell r="D285" t="str">
            <v>E186</v>
          </cell>
          <cell r="E285" t="str">
            <v>SEGURIDAD EN ALCALDIAS</v>
          </cell>
          <cell r="F285" t="str">
            <v>Presencia en cuadrantes.</v>
          </cell>
        </row>
        <row r="286">
          <cell r="B286" t="str">
            <v>02CD06_7</v>
          </cell>
          <cell r="C286" t="str">
            <v>02CD06E186_3</v>
          </cell>
          <cell r="D286" t="str">
            <v>E186</v>
          </cell>
          <cell r="E286" t="str">
            <v>SEGURIDAD EN ALCALDIAS</v>
          </cell>
          <cell r="F286" t="str">
            <v>Mantenimiento y compra de equipo de seguridad y vigilancia.</v>
          </cell>
        </row>
        <row r="287">
          <cell r="B287" t="str">
            <v>02CD06_8</v>
          </cell>
          <cell r="C287" t="str">
            <v>02CD06E186_4</v>
          </cell>
          <cell r="D287" t="str">
            <v>E186</v>
          </cell>
          <cell r="E287" t="str">
            <v>SEGURIDAD EN ALCALDIAS</v>
          </cell>
          <cell r="F287" t="str">
            <v>Reconocimiento al mérito de la Seguridad Ciudadana y la Gestión Integral del Riesgo y Protección civil.</v>
          </cell>
        </row>
        <row r="288">
          <cell r="B288" t="str">
            <v>02CD06_9</v>
          </cell>
          <cell r="C288" t="str">
            <v>02CD06E187_1</v>
          </cell>
          <cell r="D288" t="str">
            <v>E187</v>
          </cell>
          <cell r="E288" t="str">
            <v>SERVICIOS PUBLICOS</v>
          </cell>
          <cell r="F288" t="str">
            <v>Recolección, traslado, tratamiento y disposición final de residuos sólidos y urbanos.</v>
          </cell>
        </row>
        <row r="289">
          <cell r="B289" t="str">
            <v>02CD06_10</v>
          </cell>
          <cell r="C289" t="str">
            <v>02CD06E187_2</v>
          </cell>
          <cell r="D289" t="str">
            <v>E187</v>
          </cell>
          <cell r="E289" t="str">
            <v>SERVICIOS PUBLICOS</v>
          </cell>
          <cell r="F289" t="str">
            <v>Operación de panteones, (Inhumaciones, y Cremaciones).</v>
          </cell>
        </row>
        <row r="290">
          <cell r="B290" t="str">
            <v>02CD06_11</v>
          </cell>
          <cell r="C290" t="str">
            <v>02CD06E187_3</v>
          </cell>
          <cell r="D290" t="str">
            <v>E187</v>
          </cell>
          <cell r="E290" t="str">
            <v>SERVICIOS PUBLICOS</v>
          </cell>
          <cell r="F290" t="str">
            <v>Mantenimiento y equipamiento a parques y jardines, servicio de poda de árboles.</v>
          </cell>
        </row>
        <row r="291">
          <cell r="B291" t="str">
            <v>02CD06_12</v>
          </cell>
          <cell r="C291" t="str">
            <v>02CD06E187_4</v>
          </cell>
          <cell r="D291" t="str">
            <v>E187</v>
          </cell>
          <cell r="E291" t="str">
            <v>SERVICIOS PUBLICOS</v>
          </cell>
          <cell r="F291" t="str">
            <v>Mantenimiento, conservación y rehabilitación de banquetas, balizamiento, señalamiento en vialidades y alumbrado público en vialidades.</v>
          </cell>
        </row>
        <row r="292">
          <cell r="B292" t="str">
            <v>02CD06_13</v>
          </cell>
          <cell r="C292" t="str">
            <v>02CD06E188_1</v>
          </cell>
          <cell r="D292" t="str">
            <v>E188</v>
          </cell>
          <cell r="E292" t="str">
            <v>EDUCACION, CULTURA, DEPORTE Y RECREACION</v>
          </cell>
          <cell r="F292" t="str">
            <v>Eventos y festividades cívicos y de cultura tradicional en la Alcaldía Cuauhtémoc.</v>
          </cell>
        </row>
        <row r="293">
          <cell r="B293" t="str">
            <v>02CD06_14</v>
          </cell>
          <cell r="C293" t="str">
            <v>02CD06E188_2</v>
          </cell>
          <cell r="D293" t="str">
            <v>E188</v>
          </cell>
          <cell r="E293" t="str">
            <v>EDUCACION, CULTURA, DEPORTE Y RECREACION</v>
          </cell>
          <cell r="F293" t="str">
            <v>Presentaciones de Compañías de danza, música, y teatro.</v>
          </cell>
        </row>
        <row r="294">
          <cell r="B294" t="str">
            <v>02CD06_15</v>
          </cell>
          <cell r="C294" t="str">
            <v>02CD06E188_3</v>
          </cell>
          <cell r="D294" t="str">
            <v>E188</v>
          </cell>
          <cell r="E294" t="str">
            <v>EDUCACION, CULTURA, DEPORTE Y RECREACION</v>
          </cell>
          <cell r="F294" t="str">
            <v>Eventos deportivos, competencias y activación física para participantes que habitan en la Alcaldía Cuauhtémoc.</v>
          </cell>
        </row>
        <row r="295">
          <cell r="B295" t="str">
            <v>02CD06_16</v>
          </cell>
          <cell r="C295" t="str">
            <v>02CD06E188_4</v>
          </cell>
          <cell r="D295" t="str">
            <v>E188</v>
          </cell>
          <cell r="E295" t="str">
            <v>EDUCACION, CULTURA, DEPORTE Y RECREACION</v>
          </cell>
          <cell r="F295" t="str">
            <v>Entrega de apoyos económicos a deportistas destacados.</v>
          </cell>
        </row>
        <row r="296">
          <cell r="B296" t="str">
            <v>02CD06_17</v>
          </cell>
          <cell r="C296" t="str">
            <v>02CD06E189_1</v>
          </cell>
          <cell r="D296" t="str">
            <v>E189</v>
          </cell>
          <cell r="E296" t="str">
            <v>SERVICIOS DE SALUD EN ALCALDIAS</v>
          </cell>
          <cell r="F296" t="str">
            <v>Atenciones médicas de primer nivel.</v>
          </cell>
        </row>
        <row r="297">
          <cell r="B297" t="str">
            <v>02CD06_18</v>
          </cell>
          <cell r="C297" t="str">
            <v>02CD06E189_2</v>
          </cell>
          <cell r="D297" t="str">
            <v>E189</v>
          </cell>
          <cell r="E297" t="str">
            <v>SERVICIOS DE SALUD EN ALCALDIAS</v>
          </cell>
          <cell r="F297" t="str">
            <v>Jornadas de salud en la Alcaldía.</v>
          </cell>
        </row>
        <row r="298">
          <cell r="B298" t="str">
            <v>02CD06_19</v>
          </cell>
          <cell r="C298" t="str">
            <v>02CD06E189_3</v>
          </cell>
          <cell r="D298" t="str">
            <v>E189</v>
          </cell>
          <cell r="E298" t="str">
            <v>SERVICIOS DE SALUD EN ALCALDIAS</v>
          </cell>
          <cell r="F298" t="str">
            <v>Campañas de planificación familiar y prevención de enfermedades de trasmisión sexual.</v>
          </cell>
        </row>
        <row r="299">
          <cell r="B299" t="str">
            <v>02CD06_20</v>
          </cell>
          <cell r="C299" t="str">
            <v>02CD06E190_1</v>
          </cell>
          <cell r="D299" t="str">
            <v>E190</v>
          </cell>
          <cell r="E299" t="str">
            <v>SERVICIOS DE ATENCION ANIMAL</v>
          </cell>
          <cell r="F299" t="str">
            <v>Campañas de cirugías, esterilización y vacunación animal gratuita.</v>
          </cell>
        </row>
        <row r="300">
          <cell r="B300" t="str">
            <v>02CD06_21</v>
          </cell>
          <cell r="C300" t="str">
            <v>02CD06E190_2</v>
          </cell>
          <cell r="D300" t="str">
            <v>E190</v>
          </cell>
          <cell r="E300" t="str">
            <v>SERVICIOS DE ATENCION ANIMAL</v>
          </cell>
          <cell r="F300" t="str">
            <v>Jornadas de difusión de tendencia responsable de animales de compañía.</v>
          </cell>
        </row>
        <row r="301">
          <cell r="B301" t="str">
            <v>02CD06_22</v>
          </cell>
          <cell r="C301" t="str">
            <v>02CD06E190_3</v>
          </cell>
          <cell r="D301" t="str">
            <v>E190</v>
          </cell>
          <cell r="E301" t="str">
            <v>SERVICIOS DE ATENCION ANIMAL</v>
          </cell>
          <cell r="F301" t="str">
            <v>Habilitación de áreas para mascotas en parques y jardines en la Alcaldía.</v>
          </cell>
        </row>
        <row r="302">
          <cell r="B302" t="str">
            <v>02CD06_23</v>
          </cell>
          <cell r="C302" t="str">
            <v>02CD06E190_4</v>
          </cell>
          <cell r="D302" t="str">
            <v>E190</v>
          </cell>
          <cell r="E302" t="str">
            <v>SERVICIOS DE ATENCION ANIMAL</v>
          </cell>
          <cell r="F302" t="str">
            <v>Servicios de adiestramiento y adopción responsable de animales de compañía.</v>
          </cell>
        </row>
        <row r="303">
          <cell r="B303" t="str">
            <v>02CD06_24</v>
          </cell>
          <cell r="C303" t="str">
            <v>02CD06E198_1</v>
          </cell>
          <cell r="D303" t="str">
            <v>E198</v>
          </cell>
          <cell r="E303" t="str">
            <v>SERVICIOS DE CUIDADO INFANTIL</v>
          </cell>
          <cell r="F303" t="str">
            <v>Atención integral a los infantes de 0 a 5.11 años de edad inscritos en los Centros de desarrollo infantil que operan dentro de la Alcaldía.</v>
          </cell>
        </row>
        <row r="304">
          <cell r="B304" t="str">
            <v>02CD06_25</v>
          </cell>
          <cell r="C304" t="str">
            <v>02CD06E198_2</v>
          </cell>
          <cell r="D304" t="str">
            <v>E198</v>
          </cell>
          <cell r="E304" t="str">
            <v>SERVICIOS DE CUIDADO INFANTIL</v>
          </cell>
          <cell r="F304" t="str">
            <v>Entrega de alimentos nutritivos a los infantes de 0 a 5.11 años de edad inscritos en los Centros de desarrollo infantil que operan dentro de la Alcaldía.</v>
          </cell>
        </row>
        <row r="305">
          <cell r="B305" t="str">
            <v>02CD06_26</v>
          </cell>
          <cell r="C305" t="str">
            <v>02CD06E198_3</v>
          </cell>
          <cell r="D305" t="str">
            <v>E198</v>
          </cell>
          <cell r="E305" t="str">
            <v>SERVICIOS DE CUIDADO INFANTIL</v>
          </cell>
          <cell r="F305" t="str">
            <v>Consultas de atención Psicopedagógica a los infantes de 0 a 5.11 años de edad inscritos en los Centros de desarrollo infantil que operan dentro de la Alcaldía.</v>
          </cell>
        </row>
        <row r="306">
          <cell r="B306" t="str">
            <v>02CD06_27</v>
          </cell>
          <cell r="C306" t="str">
            <v>02CD06F037_1</v>
          </cell>
          <cell r="D306" t="str">
            <v>F037</v>
          </cell>
          <cell r="E306" t="str">
            <v>TURISMO, EMPLEO Y FOMENTO ECONOMICO</v>
          </cell>
          <cell r="F306" t="str">
            <v>Capacitaciones para el trabajo a personas emprendedoras de la Alcaldía.</v>
          </cell>
        </row>
        <row r="307">
          <cell r="B307" t="str">
            <v>02CD06_28</v>
          </cell>
          <cell r="C307" t="str">
            <v>02CD06F037_2</v>
          </cell>
          <cell r="D307" t="str">
            <v>F037</v>
          </cell>
          <cell r="E307" t="str">
            <v>TURISMO, EMPLEO Y FOMENTO ECONOMICO</v>
          </cell>
          <cell r="F307" t="str">
            <v>Proyectos presentados “Impulso emprendedor”.</v>
          </cell>
        </row>
        <row r="308">
          <cell r="B308" t="str">
            <v>02CD06_29</v>
          </cell>
          <cell r="C308" t="str">
            <v>02CD06F037_3</v>
          </cell>
          <cell r="D308" t="str">
            <v>F037</v>
          </cell>
          <cell r="E308" t="str">
            <v>TURISMO, EMPLEO Y FOMENTO ECONOMICO</v>
          </cell>
          <cell r="F308" t="str">
            <v>Créditos presentados a nuevos emprendedores.</v>
          </cell>
        </row>
        <row r="309">
          <cell r="B309" t="str">
            <v>02CD06_30</v>
          </cell>
          <cell r="C309" t="str">
            <v>02CD06F037_4</v>
          </cell>
          <cell r="D309" t="str">
            <v>F037</v>
          </cell>
          <cell r="E309" t="str">
            <v>TURISMO, EMPLEO Y FOMENTO ECONOMICO</v>
          </cell>
          <cell r="F309" t="str">
            <v>Campañas de capacitación para el trabajo.</v>
          </cell>
        </row>
        <row r="310">
          <cell r="B310" t="str">
            <v>02CD06_31</v>
          </cell>
          <cell r="C310" t="str">
            <v>02CD06K023_1</v>
          </cell>
          <cell r="D310" t="str">
            <v>K023</v>
          </cell>
          <cell r="E310" t="str">
            <v>INFRAESTRUCTURA URBANA</v>
          </cell>
          <cell r="F310" t="str">
            <v>Construcción de banquetas y repavimentación, rehabilitación integral de vialidades a través de obra pública por contrato.</v>
          </cell>
        </row>
        <row r="311">
          <cell r="B311" t="str">
            <v>02CD06_32</v>
          </cell>
          <cell r="C311" t="str">
            <v>02CD06K023_2</v>
          </cell>
          <cell r="D311" t="str">
            <v>K023</v>
          </cell>
          <cell r="E311" t="str">
            <v>INFRAESTRUCTURA URBANA</v>
          </cell>
          <cell r="F311" t="str">
            <v>Rehabilitación de los mercados públicos a través de obra pública por contrato.</v>
          </cell>
        </row>
        <row r="312">
          <cell r="B312" t="str">
            <v>02CD06_33</v>
          </cell>
          <cell r="C312" t="str">
            <v>02CD06K023_3</v>
          </cell>
          <cell r="D312" t="str">
            <v>K023</v>
          </cell>
          <cell r="E312" t="str">
            <v>INFRAESTRUCTURA URBANA</v>
          </cell>
          <cell r="F312" t="str">
            <v>Construcción, ampliación, mantenimiento y rehabilitación de deportivos a través de obra pública por contrato.</v>
          </cell>
        </row>
        <row r="313">
          <cell r="B313" t="str">
            <v>02CD06_34</v>
          </cell>
          <cell r="C313" t="str">
            <v>02CD06K023_4</v>
          </cell>
          <cell r="D313" t="str">
            <v>K023</v>
          </cell>
          <cell r="E313" t="str">
            <v>INFRAESTRUCTURA URBANA</v>
          </cell>
          <cell r="F313" t="str">
            <v>Programa de mejoramiento de las zonas y sitios históricos</v>
          </cell>
        </row>
        <row r="314">
          <cell r="B314" t="str">
            <v>02CD06_35</v>
          </cell>
          <cell r="C314" t="str">
            <v>02CD06K026_1</v>
          </cell>
          <cell r="D314" t="str">
            <v>K026</v>
          </cell>
          <cell r="E314" t="str">
            <v>INFRAESTRUCTURA DE AGUA POTABLE EN ALCALDIAS</v>
          </cell>
          <cell r="F314" t="str">
            <v>Mantenimiento y rehabilitación en la infraestructura hidráulica de la red de agua potable de la Alcaldía Cuauhtémoc.</v>
          </cell>
        </row>
        <row r="315">
          <cell r="B315" t="str">
            <v>02CD06_36</v>
          </cell>
          <cell r="C315" t="str">
            <v>02CD06K027_1</v>
          </cell>
          <cell r="D315" t="str">
            <v>K027</v>
          </cell>
          <cell r="E315" t="str">
            <v>INFRAESTRUCTURA DE DRENAJE, ALCANTARILLADO Y SANEAMIENTO EN ALCALDIAS</v>
          </cell>
          <cell r="F315" t="str">
            <v>Mantenimiento y rehabilitación de la red hidráulica de drenaje y alcantarillado de las 33 colonias de la Alcaldía Cuauhtémoc.</v>
          </cell>
        </row>
        <row r="316">
          <cell r="B316" t="str">
            <v>02CD06_37</v>
          </cell>
          <cell r="C316" t="str">
            <v>02CD06M001_1</v>
          </cell>
          <cell r="D316" t="str">
            <v>M001</v>
          </cell>
          <cell r="E316" t="str">
            <v>ACTIVIDADES DE APOYO ADMINISTRATIVO</v>
          </cell>
          <cell r="F316" t="str">
            <v>Cursos de capacitación al personal administrativo y operativo de la Alcaldía.</v>
          </cell>
        </row>
        <row r="317">
          <cell r="B317" t="str">
            <v>02CD06_38</v>
          </cell>
          <cell r="C317" t="str">
            <v>02CD06M001_2</v>
          </cell>
          <cell r="D317" t="str">
            <v>M001</v>
          </cell>
          <cell r="E317" t="str">
            <v>ACTIVIDADES DE APOYO ADMINISTRATIVO</v>
          </cell>
          <cell r="F317" t="str">
            <v>Recursos Materiales necesarios para la operación de la Alcaldía.</v>
          </cell>
        </row>
        <row r="318">
          <cell r="B318" t="str">
            <v>02CD06_39</v>
          </cell>
          <cell r="C318" t="str">
            <v>02CD06M001_3</v>
          </cell>
          <cell r="D318" t="str">
            <v>M001</v>
          </cell>
          <cell r="E318" t="str">
            <v>ACTIVIDADES DE APOYO ADMINISTRATIVO</v>
          </cell>
          <cell r="F318" t="str">
            <v>Servicios generales necesarios para la operación de la Alcaldía.</v>
          </cell>
        </row>
        <row r="319">
          <cell r="B319" t="str">
            <v>02CD06_40</v>
          </cell>
          <cell r="C319" t="str">
            <v>02CD06M002_1</v>
          </cell>
          <cell r="D319" t="str">
            <v>M002</v>
          </cell>
          <cell r="E319" t="str">
            <v>PROVISIONES PARA CONTINGENCIAS</v>
          </cell>
          <cell r="F319" t="str">
            <v>Resolución de Laudos y/o sentencias que se tienen en la Alcaldía.</v>
          </cell>
        </row>
        <row r="320">
          <cell r="B320" t="str">
            <v>02CD06_41</v>
          </cell>
          <cell r="C320" t="str">
            <v>02CD06N001_1</v>
          </cell>
          <cell r="D320" t="str">
            <v>N001</v>
          </cell>
          <cell r="E320" t="str">
            <v>CUMPLIMIENTO DE LOS PROGRAMAS DE PROTECCION CIVIL</v>
          </cell>
          <cell r="F320" t="str">
            <v>Capacitación en materia de gestión integral de riesgos y protección civil a la población en general.</v>
          </cell>
        </row>
        <row r="321">
          <cell r="B321" t="str">
            <v>02CD06_42</v>
          </cell>
          <cell r="C321" t="str">
            <v>02CD06N001_2</v>
          </cell>
          <cell r="D321" t="str">
            <v>N001</v>
          </cell>
          <cell r="E321" t="str">
            <v>CUMPLIMIENTO DE LOS PROGRAMAS DE PROTECCION CIVIL</v>
          </cell>
          <cell r="F321" t="str">
            <v>Apoyos a la ciudadanía de la demarcación territorial en caso de riesgo.</v>
          </cell>
        </row>
        <row r="322">
          <cell r="B322" t="str">
            <v>02CD06_43</v>
          </cell>
          <cell r="C322" t="str">
            <v>02CD06N001_3</v>
          </cell>
          <cell r="D322" t="str">
            <v>N001</v>
          </cell>
          <cell r="E322" t="str">
            <v>CUMPLIMIENTO DE LOS PROGRAMAS DE PROTECCION CIVIL</v>
          </cell>
          <cell r="F322" t="str">
            <v>Evaluación de inmuebles considerados de riesgo.</v>
          </cell>
        </row>
        <row r="323">
          <cell r="B323" t="str">
            <v>02CD06_44</v>
          </cell>
          <cell r="C323" t="str">
            <v>02CD06N001_4</v>
          </cell>
          <cell r="D323" t="str">
            <v>N001</v>
          </cell>
          <cell r="E323" t="str">
            <v>CUMPLIMIENTO DE LOS PROGRAMAS DE PROTECCION CIVIL</v>
          </cell>
          <cell r="F323" t="str">
            <v>Mantenimiento y revisión de extintores que se ubican en los inmuebles de la Alcaldía.</v>
          </cell>
        </row>
        <row r="324">
          <cell r="B324" t="str">
            <v>02CD06_45</v>
          </cell>
          <cell r="C324" t="str">
            <v>02CD06R002_1</v>
          </cell>
          <cell r="D324" t="str">
            <v>R002</v>
          </cell>
          <cell r="E324" t="str">
            <v>PRESUPUESTO PARTICIPATIVO</v>
          </cell>
          <cell r="F324" t="str">
            <v>Proyectos de presupuesto participativo.</v>
          </cell>
        </row>
        <row r="325">
          <cell r="B325" t="str">
            <v>02CD06_46</v>
          </cell>
          <cell r="C325" t="str">
            <v>02CD06S230_1</v>
          </cell>
          <cell r="D325" t="str">
            <v>S230</v>
          </cell>
          <cell r="E325" t="str">
            <v>PROGRAMA PARA ENFERMEDADES CRONICO DEGENERATIVAS Y DISCAPACIDAD</v>
          </cell>
          <cell r="F325" t="str">
            <v>Apoyos económicos para personas que cuidan hijos con enfermedades cognitivas, discapacidad y Oncológicas.</v>
          </cell>
        </row>
        <row r="326">
          <cell r="B326" t="str">
            <v>02CD06_47</v>
          </cell>
          <cell r="C326" t="str">
            <v>02CD06S230_2</v>
          </cell>
          <cell r="D326" t="str">
            <v>S230</v>
          </cell>
          <cell r="E326" t="str">
            <v>PROGRAMA PARA ENFERMEDADES CRONICO DEGENERATIVAS Y DISCAPACIDAD</v>
          </cell>
          <cell r="F326" t="str">
            <v>Apoyos en especie (medicamentos) a personas con enfermedades cronicodegenerativas.</v>
          </cell>
        </row>
        <row r="327">
          <cell r="B327" t="str">
            <v>02CD06_48</v>
          </cell>
          <cell r="C327" t="str">
            <v>02CD06S230_3</v>
          </cell>
          <cell r="D327" t="str">
            <v>S230</v>
          </cell>
          <cell r="E327" t="str">
            <v>PROGRAMA PARA ENFERMEDADES CRONICO DEGENERATIVAS Y DISCAPACIDAD</v>
          </cell>
          <cell r="F327" t="str">
            <v>Apoyos económicos para el traslado y suministro de alimentos a personas diagnosticadas con cáncer en situación de vulnerabilidad económica.</v>
          </cell>
        </row>
        <row r="328">
          <cell r="B328" t="str">
            <v>02CD06_49</v>
          </cell>
          <cell r="C328" t="str">
            <v>02CD06S232_1</v>
          </cell>
          <cell r="D328" t="str">
            <v>S232</v>
          </cell>
          <cell r="E328" t="str">
            <v>AYUDAS PARA LA COMUNIDAD LGBTTTIQ+</v>
          </cell>
          <cell r="F328" t="str">
            <v>Ayuda económica para la comunidad LGBTTTIQ+.</v>
          </cell>
        </row>
        <row r="329">
          <cell r="B329" t="str">
            <v>02CD06_50</v>
          </cell>
          <cell r="C329" t="str">
            <v>02CD06U048_1</v>
          </cell>
          <cell r="D329" t="str">
            <v>U048</v>
          </cell>
          <cell r="E329" t="str">
            <v>APOYOS SOCIALES</v>
          </cell>
          <cell r="F329" t="str">
            <v>Acción social. Entrega de aparatos ortopédicos: sillas de ruedas, bastones de cuatro puntos de apoyo y andaderas para adultos mayores.</v>
          </cell>
        </row>
        <row r="330">
          <cell r="B330" t="str">
            <v>02CD06_51</v>
          </cell>
          <cell r="C330" t="str">
            <v>02CD06U048_2</v>
          </cell>
          <cell r="D330" t="str">
            <v>U048</v>
          </cell>
          <cell r="E330" t="str">
            <v>APOYOS SOCIALES</v>
          </cell>
          <cell r="F330" t="str">
            <v>Apoyo alimentario en especie (despensas a familias en situación de vulnerabilidad)</v>
          </cell>
        </row>
        <row r="331">
          <cell r="B331" t="str">
            <v>02CD06_52</v>
          </cell>
          <cell r="C331" t="str">
            <v>02CD06U048_3</v>
          </cell>
          <cell r="D331" t="str">
            <v>U048</v>
          </cell>
          <cell r="E331" t="str">
            <v>APOYOS SOCIALES</v>
          </cell>
          <cell r="F331" t="str">
            <v>Acción social. Mantenimiento a viviendas en situación de vulnerabilidad (pintura, herrería, impermeabilidad en techos, trabajos de albañilería)</v>
          </cell>
        </row>
        <row r="332">
          <cell r="B332" t="str">
            <v>02CD06_53</v>
          </cell>
          <cell r="C332" t="str">
            <v>02CD06U048_4</v>
          </cell>
          <cell r="D332" t="str">
            <v>U048</v>
          </cell>
          <cell r="E332" t="str">
            <v>APOYOS SOCIALES</v>
          </cell>
          <cell r="F332" t="str">
            <v>Acción social: Cambiemos nuestro tinaco</v>
          </cell>
        </row>
        <row r="333">
          <cell r="B333" t="str">
            <v>02CD06_54</v>
          </cell>
          <cell r="C333" t="str">
            <v>02CD06U048_5</v>
          </cell>
          <cell r="D333" t="str">
            <v>U048</v>
          </cell>
          <cell r="E333" t="str">
            <v>APOYOS SOCIALES</v>
          </cell>
          <cell r="F333" t="str">
            <v>Acción social. Apoyos Funerarios a personas en situación vulnerable</v>
          </cell>
        </row>
        <row r="334">
          <cell r="B334" t="str">
            <v>02CD07_1</v>
          </cell>
          <cell r="C334" t="str">
            <v>02CD07E185_1</v>
          </cell>
          <cell r="D334" t="str">
            <v>E185</v>
          </cell>
          <cell r="E334" t="str">
            <v>GOBIERNO Y ATENCION CIUDADANA</v>
          </cell>
          <cell r="F334" t="str">
            <v>Audiencias públicas realizadas (diálogos maderenses).</v>
          </cell>
        </row>
        <row r="335">
          <cell r="B335" t="str">
            <v>02CD07_2</v>
          </cell>
          <cell r="C335" t="str">
            <v>02CD07E185_2</v>
          </cell>
          <cell r="D335" t="str">
            <v>E185</v>
          </cell>
          <cell r="E335" t="str">
            <v>GOBIERNO Y ATENCION CIUDADANA</v>
          </cell>
          <cell r="F335" t="str">
            <v>Solicitudes y tramites ciudadanos realizados</v>
          </cell>
        </row>
        <row r="336">
          <cell r="B336" t="str">
            <v>02CD07_3</v>
          </cell>
          <cell r="C336" t="str">
            <v>02CD07E185_3</v>
          </cell>
          <cell r="D336" t="str">
            <v>E185</v>
          </cell>
          <cell r="E336" t="str">
            <v>GOBIERNO Y ATENCION CIUDADANA</v>
          </cell>
          <cell r="F336" t="str">
            <v>Eventos y talleres para el fomento de la participación ciudadana realizados</v>
          </cell>
        </row>
        <row r="337">
          <cell r="B337" t="str">
            <v>02CD07_4</v>
          </cell>
          <cell r="C337" t="str">
            <v>02CD07E185_4</v>
          </cell>
          <cell r="D337" t="str">
            <v>E185</v>
          </cell>
          <cell r="E337" t="str">
            <v>GOBIERNO Y ATENCION CIUDADANA</v>
          </cell>
          <cell r="F337" t="str">
            <v>Atención a solicitudes de información publica realizadas</v>
          </cell>
        </row>
        <row r="338">
          <cell r="B338" t="str">
            <v>02CD07_5</v>
          </cell>
          <cell r="C338" t="str">
            <v>02CD07E185_5</v>
          </cell>
          <cell r="D338" t="str">
            <v>E185</v>
          </cell>
          <cell r="E338" t="str">
            <v>GOBIERNO Y ATENCION CIUDADANA</v>
          </cell>
          <cell r="F338" t="str">
            <v>Reordenamiento del comercio en la vía publica ejecutadas</v>
          </cell>
        </row>
        <row r="339">
          <cell r="B339" t="str">
            <v>02CD07_6</v>
          </cell>
          <cell r="C339" t="str">
            <v>02CD07E185_6</v>
          </cell>
          <cell r="D339" t="str">
            <v>E185</v>
          </cell>
          <cell r="E339" t="str">
            <v>GOBIERNO Y ATENCION CIUDADANA</v>
          </cell>
          <cell r="F339" t="str">
            <v>Apoyos para el desarrollo de habilidades, fomento al desarrollo económico y social de la comunidad (Pro-Social)</v>
          </cell>
        </row>
        <row r="340">
          <cell r="B340" t="str">
            <v>02CD07_7</v>
          </cell>
          <cell r="C340" t="str">
            <v>02CD07E186_1</v>
          </cell>
          <cell r="D340" t="str">
            <v>E186</v>
          </cell>
          <cell r="E340" t="str">
            <v>SEGURIDAD EN ALCALDIAS</v>
          </cell>
          <cell r="F340" t="str">
            <v>Acciones para la prevención del delito realizadas</v>
          </cell>
        </row>
        <row r="341">
          <cell r="B341" t="str">
            <v>02CD07_8</v>
          </cell>
          <cell r="C341" t="str">
            <v>02CD07E186_2</v>
          </cell>
          <cell r="D341" t="str">
            <v>E186</v>
          </cell>
          <cell r="E341" t="str">
            <v>SEGURIDAD EN ALCALDIAS</v>
          </cell>
          <cell r="F341" t="str">
            <v>Acciones operativas y de prevención de delitos de alto impacto realizadas</v>
          </cell>
        </row>
        <row r="342">
          <cell r="B342" t="str">
            <v>02CD07_9</v>
          </cell>
          <cell r="C342" t="str">
            <v>02CD07E187_1</v>
          </cell>
          <cell r="D342" t="str">
            <v>E187</v>
          </cell>
          <cell r="E342" t="str">
            <v>SERVICIOS PUBLICOS</v>
          </cell>
          <cell r="F342" t="str">
            <v>Recolección de basura (orgánica e inorgánica) realizada</v>
          </cell>
        </row>
        <row r="343">
          <cell r="B343" t="str">
            <v>02CD07_10</v>
          </cell>
          <cell r="C343" t="str">
            <v>02CD07E187_2</v>
          </cell>
          <cell r="D343" t="str">
            <v>E187</v>
          </cell>
          <cell r="E343" t="str">
            <v>SERVICIOS PUBLICOS</v>
          </cell>
          <cell r="F343" t="str">
            <v>Distribución de agua potable realizada</v>
          </cell>
        </row>
        <row r="344">
          <cell r="B344" t="str">
            <v>02CD07_11</v>
          </cell>
          <cell r="C344" t="str">
            <v>02CD07E187_3</v>
          </cell>
          <cell r="D344" t="str">
            <v>E187</v>
          </cell>
          <cell r="E344" t="str">
            <v>SERVICIOS PUBLICOS</v>
          </cell>
          <cell r="F344" t="str">
            <v>Mantenimiento y rehabilitación de parques y jardines realizado</v>
          </cell>
        </row>
        <row r="345">
          <cell r="B345" t="str">
            <v>02CD07_12</v>
          </cell>
          <cell r="C345" t="str">
            <v>02CD07E187_4</v>
          </cell>
          <cell r="D345" t="str">
            <v>E187</v>
          </cell>
          <cell r="E345" t="str">
            <v>SERVICIOS PUBLICOS</v>
          </cell>
          <cell r="F345" t="str">
            <v>Atención y servicios de panteones realizados</v>
          </cell>
        </row>
        <row r="346">
          <cell r="B346" t="str">
            <v>02CD07_13</v>
          </cell>
          <cell r="C346" t="str">
            <v>02CD07E188_1</v>
          </cell>
          <cell r="D346" t="str">
            <v>E188</v>
          </cell>
          <cell r="E346" t="str">
            <v>EDUCACION, CULTURA, DEPORTE Y RECREACION</v>
          </cell>
          <cell r="F346" t="str">
            <v>Actividades culturales realizadas</v>
          </cell>
        </row>
        <row r="347">
          <cell r="B347" t="str">
            <v>02CD07_14</v>
          </cell>
          <cell r="C347" t="str">
            <v>02CD07E188_2</v>
          </cell>
          <cell r="D347" t="str">
            <v>E188</v>
          </cell>
          <cell r="E347" t="str">
            <v>EDUCACION, CULTURA, DEPORTE Y RECREACION</v>
          </cell>
          <cell r="F347" t="str">
            <v>Organización de torneos y competencias deportivas</v>
          </cell>
        </row>
        <row r="348">
          <cell r="B348" t="str">
            <v>02CD07_15</v>
          </cell>
          <cell r="C348" t="str">
            <v>02CD07E188_3</v>
          </cell>
          <cell r="D348" t="str">
            <v>E188</v>
          </cell>
          <cell r="E348" t="str">
            <v>EDUCACION, CULTURA, DEPORTE Y RECREACION</v>
          </cell>
          <cell r="F348" t="str">
            <v>Festividades patrias y recorridos turísticos</v>
          </cell>
        </row>
        <row r="349">
          <cell r="B349" t="str">
            <v>02CD07_16</v>
          </cell>
          <cell r="C349" t="str">
            <v>02CD07E188_4</v>
          </cell>
          <cell r="D349" t="str">
            <v>E188</v>
          </cell>
          <cell r="E349" t="str">
            <v>EDUCACION, CULTURA, DEPORTE Y RECREACION</v>
          </cell>
          <cell r="F349" t="str">
            <v>Proyectos comunitarios realizados</v>
          </cell>
        </row>
        <row r="350">
          <cell r="B350" t="str">
            <v>02CD07_17</v>
          </cell>
          <cell r="C350" t="str">
            <v>02CD07E188_5</v>
          </cell>
          <cell r="D350" t="str">
            <v>E188</v>
          </cell>
          <cell r="E350" t="str">
            <v>EDUCACION, CULTURA, DEPORTE Y RECREACION</v>
          </cell>
          <cell r="F350" t="str">
            <v>Regularización académica para el ingreso a la preparatoria</v>
          </cell>
        </row>
        <row r="351">
          <cell r="B351" t="str">
            <v>02CD07_18</v>
          </cell>
          <cell r="C351" t="str">
            <v>02CD07E189_1</v>
          </cell>
          <cell r="D351" t="str">
            <v>E189</v>
          </cell>
          <cell r="E351" t="str">
            <v>SERVICIOS DE SALUD EN ALCALDIAS</v>
          </cell>
          <cell r="F351" t="str">
            <v>Consultas de medicina general realizadas</v>
          </cell>
        </row>
        <row r="352">
          <cell r="B352" t="str">
            <v>02CD07_19</v>
          </cell>
          <cell r="C352" t="str">
            <v>02CD07E189_2</v>
          </cell>
          <cell r="D352" t="str">
            <v>E189</v>
          </cell>
          <cell r="E352" t="str">
            <v>SERVICIOS DE SALUD EN ALCALDIAS</v>
          </cell>
          <cell r="F352" t="str">
            <v>Pruebas de detección de enfermedades crónico degenerativas transmisibles y no transmisibles realizadas</v>
          </cell>
        </row>
        <row r="353">
          <cell r="B353" t="str">
            <v>02CD07_20</v>
          </cell>
          <cell r="C353" t="str">
            <v>02CD07E189_3</v>
          </cell>
          <cell r="D353" t="str">
            <v>E189</v>
          </cell>
          <cell r="E353" t="str">
            <v>SERVICIOS DE SALUD EN ALCALDIAS</v>
          </cell>
          <cell r="F353" t="str">
            <v>Talleres de salud sexual y reproductiva</v>
          </cell>
        </row>
        <row r="354">
          <cell r="B354" t="str">
            <v>02CD07_21</v>
          </cell>
          <cell r="C354" t="str">
            <v>02CD07E190_1</v>
          </cell>
          <cell r="D354" t="str">
            <v>E190</v>
          </cell>
          <cell r="E354" t="str">
            <v>SERVICIOS DE ATENCION ANIMAL</v>
          </cell>
          <cell r="F354" t="str">
            <v>Campañas de vacunación y esterilización animal realizadas</v>
          </cell>
        </row>
        <row r="355">
          <cell r="B355" t="str">
            <v>02CD07_22</v>
          </cell>
          <cell r="C355" t="str">
            <v>02CD07E198_1</v>
          </cell>
          <cell r="D355" t="str">
            <v>E198</v>
          </cell>
          <cell r="E355" t="str">
            <v>SERVICIOS DE CUIDADO INFANTIL</v>
          </cell>
          <cell r="F355" t="str">
            <v>Atención a niños de 0 a 5.11 años en CACIS</v>
          </cell>
        </row>
        <row r="356">
          <cell r="B356" t="str">
            <v>02CD07_23</v>
          </cell>
          <cell r="C356" t="str">
            <v>02CD07E198_2</v>
          </cell>
          <cell r="D356" t="str">
            <v>E198</v>
          </cell>
          <cell r="E356" t="str">
            <v>SERVICIOS DE CUIDADO INFANTIL</v>
          </cell>
          <cell r="F356" t="str">
            <v>Porciones nutricionales (alimentos) entregados</v>
          </cell>
        </row>
        <row r="357">
          <cell r="B357" t="str">
            <v>02CD07_24</v>
          </cell>
          <cell r="C357" t="str">
            <v>02CD07E198_3</v>
          </cell>
          <cell r="D357" t="str">
            <v>E198</v>
          </cell>
          <cell r="E357" t="str">
            <v>SERVICIOS DE CUIDADO INFANTIL</v>
          </cell>
          <cell r="F357" t="str">
            <v>Atención psicológica proporcionada</v>
          </cell>
        </row>
        <row r="358">
          <cell r="B358" t="str">
            <v>02CD07_25</v>
          </cell>
          <cell r="C358" t="str">
            <v>02CD07F037_1</v>
          </cell>
          <cell r="D358" t="str">
            <v>F037</v>
          </cell>
          <cell r="E358" t="str">
            <v>TURISMO, EMPLEO Y FOMENTO ECONOMICO</v>
          </cell>
          <cell r="F358" t="str">
            <v>Gestión créditos para Mipymes y Mercados Públicos ante instancias de gobierno</v>
          </cell>
        </row>
        <row r="359">
          <cell r="B359" t="str">
            <v>02CD07_26</v>
          </cell>
          <cell r="C359" t="str">
            <v>02CD07F037_2</v>
          </cell>
          <cell r="D359" t="str">
            <v>F037</v>
          </cell>
          <cell r="E359" t="str">
            <v>TURISMO, EMPLEO Y FOMENTO ECONOMICO</v>
          </cell>
          <cell r="F359" t="str">
            <v>Ferias para la promoción del empleo y de bienes y servicios realizadas</v>
          </cell>
        </row>
        <row r="360">
          <cell r="B360" t="str">
            <v>02CD07_27</v>
          </cell>
          <cell r="C360" t="str">
            <v>02CD07F037_3</v>
          </cell>
          <cell r="D360" t="str">
            <v>F037</v>
          </cell>
          <cell r="E360" t="str">
            <v>TURISMO, EMPLEO Y FOMENTO ECONOMICO</v>
          </cell>
          <cell r="F360" t="str">
            <v>Cursos y asesorías para Mipymes y locatarios de mercados realizadas</v>
          </cell>
        </row>
        <row r="361">
          <cell r="B361" t="str">
            <v>02CD07_28</v>
          </cell>
          <cell r="C361" t="str">
            <v>02CD07F037_4</v>
          </cell>
          <cell r="D361" t="str">
            <v>F037</v>
          </cell>
          <cell r="E361" t="str">
            <v>TURISMO, EMPLEO Y FOMENTO ECONOMICO</v>
          </cell>
          <cell r="F361" t="str">
            <v>Mejoramiento de la imagen urbana (PROCOMUR)</v>
          </cell>
        </row>
        <row r="362">
          <cell r="B362" t="str">
            <v>02CD07_29</v>
          </cell>
          <cell r="C362" t="str">
            <v>02CD07K023_1</v>
          </cell>
          <cell r="D362" t="str">
            <v>K023</v>
          </cell>
          <cell r="E362" t="str">
            <v>INFRAESTRUCTURA URBANA</v>
          </cell>
          <cell r="F362" t="str">
            <v>Rehabilitación, mantenimiento y recuperación de espacios públicos</v>
          </cell>
        </row>
        <row r="363">
          <cell r="B363" t="str">
            <v>02CD07_30</v>
          </cell>
          <cell r="C363" t="str">
            <v>02CD07K023_2</v>
          </cell>
          <cell r="D363" t="str">
            <v>K023</v>
          </cell>
          <cell r="E363" t="str">
            <v>INFRAESTRUCTURA URBANA</v>
          </cell>
          <cell r="F363" t="str">
            <v>Rehabilitación y mantenimiento de planteles escolares de nivel básico</v>
          </cell>
        </row>
        <row r="364">
          <cell r="B364" t="str">
            <v>02CD07_31</v>
          </cell>
          <cell r="C364" t="str">
            <v>02CD07K023_3</v>
          </cell>
          <cell r="D364" t="str">
            <v>K023</v>
          </cell>
          <cell r="E364" t="str">
            <v>INFRAESTRUCTURA URBANA</v>
          </cell>
          <cell r="F364" t="str">
            <v>Atención a zonas de riesgo de la Alcaldía</v>
          </cell>
        </row>
        <row r="365">
          <cell r="B365" t="str">
            <v>02CD07_32</v>
          </cell>
          <cell r="C365" t="str">
            <v>02CD07K023_4</v>
          </cell>
          <cell r="D365" t="str">
            <v>K023</v>
          </cell>
          <cell r="E365" t="str">
            <v>INFRAESTRUCTURA URBANA</v>
          </cell>
          <cell r="F365" t="str">
            <v>Rehabilitación y mantenimiento de edificios públicos</v>
          </cell>
        </row>
        <row r="366">
          <cell r="B366" t="str">
            <v>02CD07_33</v>
          </cell>
          <cell r="C366" t="str">
            <v>02CD07K026_1</v>
          </cell>
          <cell r="D366" t="str">
            <v>K026</v>
          </cell>
          <cell r="E366" t="str">
            <v>INFRAESTRUCTURA DE AGUA POTABLE EN ALCALDIAS</v>
          </cell>
          <cell r="F366" t="str">
            <v>Rehabilitación y conservación de la red secundaria del sistema de agua potable</v>
          </cell>
        </row>
        <row r="367">
          <cell r="B367" t="str">
            <v>02CD07_34</v>
          </cell>
          <cell r="C367" t="str">
            <v>02CD07K027_1</v>
          </cell>
          <cell r="D367" t="str">
            <v>K027</v>
          </cell>
          <cell r="E367" t="str">
            <v>INFRAESTRUCTURA DE DRENAJE, ALCANTARILLADO Y SANEAMIENTO EN ALCALDIAS</v>
          </cell>
          <cell r="F367" t="str">
            <v>Rehabilitación y conservación de la red secundaria del sistema de drenaje y alcantarillado</v>
          </cell>
        </row>
        <row r="368">
          <cell r="B368" t="str">
            <v>02CD07_35</v>
          </cell>
          <cell r="C368" t="str">
            <v>02CD07M001_1</v>
          </cell>
          <cell r="D368" t="str">
            <v>M001</v>
          </cell>
          <cell r="E368" t="str">
            <v>ACTIVIDADES DE APOYO ADMINISTRATIVO</v>
          </cell>
          <cell r="F368" t="str">
            <v>Adquisiciones realizadas</v>
          </cell>
        </row>
        <row r="369">
          <cell r="B369" t="str">
            <v>02CD07_36</v>
          </cell>
          <cell r="C369" t="str">
            <v>02CD07M001_2</v>
          </cell>
          <cell r="D369" t="str">
            <v>M001</v>
          </cell>
          <cell r="E369" t="str">
            <v>ACTIVIDADES DE APOYO ADMINISTRATIVO</v>
          </cell>
          <cell r="F369" t="str">
            <v>Mantenimiento general</v>
          </cell>
        </row>
        <row r="370">
          <cell r="B370" t="str">
            <v>02CD07_37</v>
          </cell>
          <cell r="C370" t="str">
            <v>02CD07M001_3</v>
          </cell>
          <cell r="D370" t="str">
            <v>M001</v>
          </cell>
          <cell r="E370" t="str">
            <v>ACTIVIDADES DE APOYO ADMINISTRATIVO</v>
          </cell>
          <cell r="F370" t="str">
            <v>Cursos de capacitación realizados</v>
          </cell>
        </row>
        <row r="371">
          <cell r="B371" t="str">
            <v>02CD07_38</v>
          </cell>
          <cell r="C371" t="str">
            <v>02CD07M001_4</v>
          </cell>
          <cell r="D371" t="str">
            <v>M001</v>
          </cell>
          <cell r="E371" t="str">
            <v>ACTIVIDADES DE APOYO ADMINISTRATIVO</v>
          </cell>
          <cell r="F371" t="str">
            <v>Regularización y operación de Centros de Servicios</v>
          </cell>
        </row>
        <row r="372">
          <cell r="B372" t="str">
            <v>02CD07_39</v>
          </cell>
          <cell r="C372" t="str">
            <v>02CD07M002_1</v>
          </cell>
          <cell r="D372" t="str">
            <v>M002</v>
          </cell>
          <cell r="E372" t="str">
            <v>PROVISIONES PARA CONTINGENCIAS</v>
          </cell>
          <cell r="F372" t="str">
            <v>Juicios laborales y laudos atendidos</v>
          </cell>
        </row>
        <row r="373">
          <cell r="B373" t="str">
            <v>02CD07_40</v>
          </cell>
          <cell r="C373" t="str">
            <v>02CD07N001_1</v>
          </cell>
          <cell r="D373" t="str">
            <v>N001</v>
          </cell>
          <cell r="E373" t="str">
            <v>CUMPLIMIENTO DE LOS PROGRAMAS DE PROTECCION CIVIL</v>
          </cell>
          <cell r="F373" t="str">
            <v>Desarrollo del Programa Anual de Protección Civil</v>
          </cell>
        </row>
        <row r="374">
          <cell r="B374" t="str">
            <v>02CD07_41</v>
          </cell>
          <cell r="C374" t="str">
            <v>02CD07N001_2</v>
          </cell>
          <cell r="D374" t="str">
            <v>N001</v>
          </cell>
          <cell r="E374" t="str">
            <v>CUMPLIMIENTO DE LOS PROGRAMAS DE PROTECCION CIVIL</v>
          </cell>
          <cell r="F374" t="str">
            <v>Atención de emergencias (siniestros y desastres)</v>
          </cell>
        </row>
        <row r="375">
          <cell r="B375" t="str">
            <v>02CD07_42</v>
          </cell>
          <cell r="C375" t="str">
            <v>02CD07N001_3</v>
          </cell>
          <cell r="D375" t="str">
            <v>N001</v>
          </cell>
          <cell r="E375" t="str">
            <v>CUMPLIMIENTO DE LOS PROGRAMAS DE PROTECCION CIVIL</v>
          </cell>
          <cell r="F375" t="str">
            <v>Platicas y taller en materia de protección civil</v>
          </cell>
        </row>
        <row r="376">
          <cell r="B376" t="str">
            <v>02CD07_43</v>
          </cell>
          <cell r="C376" t="str">
            <v>02CD07N001_4</v>
          </cell>
          <cell r="D376" t="str">
            <v>N001</v>
          </cell>
          <cell r="E376" t="str">
            <v>CUMPLIMIENTO DE LOS PROGRAMAS DE PROTECCION CIVIL</v>
          </cell>
          <cell r="F376" t="str">
            <v>Simulacros realizados</v>
          </cell>
        </row>
        <row r="377">
          <cell r="B377" t="str">
            <v>02CD07_44</v>
          </cell>
          <cell r="C377" t="str">
            <v>02CD07N001_5</v>
          </cell>
          <cell r="D377" t="str">
            <v>N001</v>
          </cell>
          <cell r="E377" t="str">
            <v>CUMPLIMIENTO DE LOS PROGRAMAS DE PROTECCION CIVIL</v>
          </cell>
          <cell r="F377" t="str">
            <v>Revisión de estudios de riesgo y dictaminación</v>
          </cell>
        </row>
        <row r="378">
          <cell r="B378" t="str">
            <v>02CD07_45</v>
          </cell>
          <cell r="C378" t="str">
            <v>02CD07R002_1</v>
          </cell>
          <cell r="D378" t="str">
            <v>R002</v>
          </cell>
          <cell r="E378" t="str">
            <v>PRESUPUESTO PARTICIPATIVO</v>
          </cell>
          <cell r="F378" t="str">
            <v>Evaluación de proyectos registrados para el Presupuesto participativo</v>
          </cell>
        </row>
        <row r="379">
          <cell r="B379" t="str">
            <v>02CD07_46</v>
          </cell>
          <cell r="C379" t="str">
            <v>02CD07R002_2</v>
          </cell>
          <cell r="D379" t="str">
            <v>R002</v>
          </cell>
          <cell r="E379" t="str">
            <v>PRESUPUESTO PARTICIPATIVO</v>
          </cell>
          <cell r="F379" t="str">
            <v>Ejecución de proyectos de presupuesto participativo</v>
          </cell>
        </row>
        <row r="380">
          <cell r="B380" t="str">
            <v>02CD07_47</v>
          </cell>
          <cell r="C380" t="str">
            <v>02CD07S229_1</v>
          </cell>
          <cell r="D380" t="str">
            <v>S229</v>
          </cell>
          <cell r="E380" t="str">
            <v>APOYO PARA EL DESARROLLO INTEGRAL DE LA MUJER</v>
          </cell>
          <cell r="F380" t="str">
            <v>Programa Social Seguro contra la violencia de género 2023: brindar apoyo económico a mujeres víctimas de violencia de género, en un rango de 18 a 55 años, con el propósito de brindar condiciones para separarse de su agresor.</v>
          </cell>
        </row>
        <row r="381">
          <cell r="B381" t="str">
            <v>02CD07_48</v>
          </cell>
          <cell r="C381" t="str">
            <v>02CD07S230_1</v>
          </cell>
          <cell r="D381" t="str">
            <v>S230</v>
          </cell>
          <cell r="E381" t="str">
            <v>PROGRAMA PARA ENFERMEDADES CRONICO DEGENERATIVAS Y DISCAPACIDAD</v>
          </cell>
          <cell r="F381" t="str">
            <v>Programa Social Impulso Social; contribuir a la economía familiar de grupos de atención prioritaria, como son: Adultos Mayores de 60 a 67 años de edad, Personas con Discapacidad de 18 a 59 años de edad, Madre sola o Padre solo con hijo de 0 a 4 años de edad y Personas con enfermedades crónico-degenerativas y/o cronicoinvalidantes, a través de la entrega de apoyos económicos.</v>
          </cell>
        </row>
        <row r="382">
          <cell r="B382" t="str">
            <v>02CD07_49</v>
          </cell>
          <cell r="C382" t="str">
            <v>02CD07S230_2</v>
          </cell>
          <cell r="D382" t="str">
            <v>S230</v>
          </cell>
          <cell r="E382" t="str">
            <v>PROGRAMA PARA ENFERMEDADES CRONICO DEGENERATIVAS Y DISCAPACIDAD</v>
          </cell>
          <cell r="F382" t="str">
            <v>Programa Social Transformando Vidas; otorgar apoyos en especie a personas hombres y mujeres con discapacidad auditiva y motora, que habiten preferentemente en alguna de las colonias con un índice bajo y muy bajo de desarrollo social de la Demarcación GAM (auxiliares auditivos, sillas de ruedas, bastones, andaderas).</v>
          </cell>
        </row>
        <row r="383">
          <cell r="B383" t="str">
            <v>02CD07_50</v>
          </cell>
          <cell r="C383" t="str">
            <v>02CD07S230_3</v>
          </cell>
          <cell r="D383" t="str">
            <v>S230</v>
          </cell>
          <cell r="E383" t="str">
            <v>PROGRAMA PARA ENFERMEDADES CRONICO DEGENERATIVAS Y DISCAPACIDAD</v>
          </cell>
          <cell r="F383" t="str">
            <v>Acción Social GAM/Cuida tu salud; orientar y tratar el sobrepeso, la obesidad, diabetes e hipertensión de habitantes de la Alcaldía Gustavo A. Madero que adolecen estas enfermedades, a través de consultas, capacitaciones, terapias y talleres semanales, con una duración de cuatro meses.</v>
          </cell>
        </row>
        <row r="384">
          <cell r="B384" t="str">
            <v>02CD07_51</v>
          </cell>
          <cell r="C384" t="str">
            <v>02CD07U048_1</v>
          </cell>
          <cell r="D384" t="str">
            <v>U048</v>
          </cell>
          <cell r="E384" t="str">
            <v>APOYOS SOCIALES</v>
          </cell>
          <cell r="F384" t="str">
            <v>Programa Social Tlakualli Ik Altépetl (Alimento del Pueblo); apoyo económico a Hombres y Mujeres de 18 a 59 años de edad, pertenecientes a alguna de las comunidades indígenas ubicadas en las colonias de bajo y muy bajo índice de desarrollo social.</v>
          </cell>
        </row>
        <row r="385">
          <cell r="B385" t="str">
            <v>02CD07_52</v>
          </cell>
          <cell r="C385" t="str">
            <v>02CD07U048_2</v>
          </cell>
          <cell r="D385" t="str">
            <v>U048</v>
          </cell>
          <cell r="E385" t="str">
            <v>APOYOS SOCIALES</v>
          </cell>
          <cell r="F385" t="str">
            <v>Acción Social Apoyo emergente para pintura en fachadas de viviendas en Gustavo A. Madero (casas y multifamiliares); ayuda en especie para contribuir a garantizar una vivienda digna a los habitantes de la demarcación, rehabilitando las casas y multifamiliares ubicados en las zonas afectadas por la pandemia del covid-19.</v>
          </cell>
        </row>
        <row r="386">
          <cell r="B386" t="str">
            <v>02CD07_53</v>
          </cell>
          <cell r="C386" t="str">
            <v>02CD07U048_3</v>
          </cell>
          <cell r="D386" t="str">
            <v>U048</v>
          </cell>
          <cell r="E386" t="str">
            <v>APOYOS SOCIALES</v>
          </cell>
          <cell r="F386" t="str">
            <v>Acción Social Mejoramiento de vivienda en situación prioritaria 2023 (FAIS); Apoyos en especie para la construcción o rehabilitación de viviendas en Zonas de Atención Prioritarias en diversas colonias de la Alcaldía Gustavo A. Madero.</v>
          </cell>
        </row>
        <row r="387">
          <cell r="B387" t="str">
            <v>02CD07_54</v>
          </cell>
          <cell r="C387" t="str">
            <v>02CD07U048_4</v>
          </cell>
          <cell r="D387" t="str">
            <v>U048</v>
          </cell>
          <cell r="E387" t="str">
            <v>APOYOS SOCIALES</v>
          </cell>
          <cell r="F387" t="str">
            <v>Acción Social Celebrando tradiciones GAM; contribuir a la convivencia familiar de los maderenses y fortalecer la celebración y conservación de las tradiciones en la Alcaldía, a través de la entrega de juguetes, roscas de reyes y leches de sabores, con motivo del festejo del “Día de Reyes” y con la entrega de juguetes con motivo del festejo del “Día del Niño”.</v>
          </cell>
        </row>
        <row r="388">
          <cell r="B388" t="str">
            <v>02CD07_55</v>
          </cell>
          <cell r="C388" t="str">
            <v>02CD07U048_5</v>
          </cell>
          <cell r="D388" t="str">
            <v>U048</v>
          </cell>
          <cell r="E388" t="str">
            <v>APOYOS SOCIALES</v>
          </cell>
          <cell r="F388" t="str">
            <v>Programa Social Apoyo de atención especial GAM; apoyar económicamente a población vulnerable en edades de 15 a 67 años de edad, para atender alguna eventualidad que derive de algún suceso imprevisto (en cuestión de salud, educación o deporte)</v>
          </cell>
        </row>
        <row r="389">
          <cell r="B389" t="str">
            <v>02CD08_1</v>
          </cell>
          <cell r="C389" t="str">
            <v>02CD08E185_1</v>
          </cell>
          <cell r="D389" t="str">
            <v>E185</v>
          </cell>
          <cell r="E389" t="str">
            <v>GOBIERNO Y ATENCION CIUDADANA</v>
          </cell>
          <cell r="F389" t="str">
            <v>Equipo de áreas de atención ciudadana entregado.</v>
          </cell>
        </row>
        <row r="390">
          <cell r="B390" t="str">
            <v>02CD08_2</v>
          </cell>
          <cell r="C390" t="str">
            <v>02CD08E185_2</v>
          </cell>
          <cell r="D390" t="str">
            <v>E185</v>
          </cell>
          <cell r="E390" t="str">
            <v>GOBIERNO Y ATENCION CIUDADANA</v>
          </cell>
          <cell r="F390" t="str">
            <v>Atención de tramites de la ciudadanía</v>
          </cell>
        </row>
        <row r="391">
          <cell r="B391" t="str">
            <v>02CD08_3</v>
          </cell>
          <cell r="C391" t="str">
            <v>02CD08E186_1</v>
          </cell>
          <cell r="D391" t="str">
            <v>E186</v>
          </cell>
          <cell r="E391" t="str">
            <v>SEGURIDAD EN ALCALDIAS</v>
          </cell>
          <cell r="F391" t="str">
            <v>Resguardo de seguridad en edificios públicos</v>
          </cell>
        </row>
        <row r="392">
          <cell r="B392" t="str">
            <v>02CD08_4</v>
          </cell>
          <cell r="C392" t="str">
            <v>02CD08E186_2</v>
          </cell>
          <cell r="D392" t="str">
            <v>E186</v>
          </cell>
          <cell r="E392" t="str">
            <v>SEGURIDAD EN ALCALDIAS</v>
          </cell>
          <cell r="F392" t="str">
            <v>Capacitación para policía auxiliar de la Alcaldía</v>
          </cell>
        </row>
        <row r="393">
          <cell r="B393" t="str">
            <v>02CD08_5</v>
          </cell>
          <cell r="C393" t="str">
            <v>02CD08E186_3</v>
          </cell>
          <cell r="D393" t="str">
            <v>E186</v>
          </cell>
          <cell r="E393" t="str">
            <v>SEGURIDAD EN ALCALDIAS</v>
          </cell>
          <cell r="F393" t="str">
            <v>Premios a Policías Auxiliares</v>
          </cell>
        </row>
        <row r="394">
          <cell r="B394" t="str">
            <v>02CD08_6</v>
          </cell>
          <cell r="C394" t="str">
            <v>02CD08E187_1</v>
          </cell>
          <cell r="D394" t="str">
            <v>E187</v>
          </cell>
          <cell r="E394" t="str">
            <v>SERVICIOS PUBLICOS</v>
          </cell>
          <cell r="F394" t="str">
            <v>Recolección de residuos Sólidos Urbanos Domésticos</v>
          </cell>
        </row>
        <row r="395">
          <cell r="B395" t="str">
            <v>02CD08_7</v>
          </cell>
          <cell r="C395" t="str">
            <v>02CD08E187_2</v>
          </cell>
          <cell r="D395" t="str">
            <v>E187</v>
          </cell>
          <cell r="E395" t="str">
            <v>SERVICIOS PUBLICOS</v>
          </cell>
          <cell r="F395" t="str">
            <v>Recolección de Cascajo</v>
          </cell>
        </row>
        <row r="396">
          <cell r="B396" t="str">
            <v>02CD08_8</v>
          </cell>
          <cell r="C396" t="str">
            <v>02CD08E187_3</v>
          </cell>
          <cell r="D396" t="str">
            <v>E187</v>
          </cell>
          <cell r="E396" t="str">
            <v>SERVICIOS PUBLICOS</v>
          </cell>
          <cell r="F396" t="str">
            <v>Barrido de Vías Secundarias</v>
          </cell>
        </row>
        <row r="397">
          <cell r="B397" t="str">
            <v>02CD08_9</v>
          </cell>
          <cell r="C397" t="str">
            <v>02CD08E187_4</v>
          </cell>
          <cell r="D397" t="str">
            <v>E187</v>
          </cell>
          <cell r="E397" t="str">
            <v>SERVICIOS PUBLICOS</v>
          </cell>
          <cell r="F397" t="str">
            <v>Realización de trabajos de mantenimiento a parques y jardines</v>
          </cell>
        </row>
        <row r="398">
          <cell r="B398" t="str">
            <v>02CD08_10</v>
          </cell>
          <cell r="C398" t="str">
            <v>02CD08E187_5</v>
          </cell>
          <cell r="D398" t="str">
            <v>E187</v>
          </cell>
          <cell r="E398" t="str">
            <v>SERVICIOS PUBLICOS</v>
          </cell>
          <cell r="F398" t="str">
            <v>Sustitución e instalación de luminarias en vías secundarias, parques y jardines</v>
          </cell>
        </row>
        <row r="399">
          <cell r="B399" t="str">
            <v>02CD08_11</v>
          </cell>
          <cell r="C399" t="str">
            <v>02CD08E187_6</v>
          </cell>
          <cell r="D399" t="str">
            <v>E187</v>
          </cell>
          <cell r="E399" t="str">
            <v>SERVICIOS PUBLICOS</v>
          </cell>
          <cell r="F399" t="str">
            <v>Realización de trabajos de mantenimiento al Panteón San José</v>
          </cell>
        </row>
        <row r="400">
          <cell r="B400" t="str">
            <v>02CD08_12</v>
          </cell>
          <cell r="C400" t="str">
            <v>02CD08E187_7</v>
          </cell>
          <cell r="D400" t="str">
            <v>E187</v>
          </cell>
          <cell r="E400" t="str">
            <v>SERVICIOS PUBLICOS</v>
          </cell>
          <cell r="F400" t="str">
            <v>Mejoramiento de Equipo de Recolección y Limpieza</v>
          </cell>
        </row>
        <row r="401">
          <cell r="B401" t="str">
            <v>02CD08_13</v>
          </cell>
          <cell r="C401" t="str">
            <v>02CD08E188_1</v>
          </cell>
          <cell r="D401" t="str">
            <v>E188</v>
          </cell>
          <cell r="E401" t="str">
            <v>EDUCACION, CULTURA, DEPORTE Y RECREACION</v>
          </cell>
          <cell r="F401" t="str">
            <v>Eventos sociales, culturales y deportivos.</v>
          </cell>
        </row>
        <row r="402">
          <cell r="B402" t="str">
            <v>02CD08_14</v>
          </cell>
          <cell r="C402" t="str">
            <v>02CD08E188_2</v>
          </cell>
          <cell r="D402" t="str">
            <v>E188</v>
          </cell>
          <cell r="E402" t="str">
            <v>EDUCACION, CULTURA, DEPORTE Y RECREACION</v>
          </cell>
          <cell r="F402" t="str">
            <v>Promoción de eventos y torneos culturales y deportivos</v>
          </cell>
        </row>
        <row r="403">
          <cell r="B403" t="str">
            <v>02CD08_15</v>
          </cell>
          <cell r="C403" t="str">
            <v>02CD08E188_3</v>
          </cell>
          <cell r="D403" t="str">
            <v>E188</v>
          </cell>
          <cell r="E403" t="str">
            <v>EDUCACION, CULTURA, DEPORTE Y RECREACION</v>
          </cell>
          <cell r="F403" t="str">
            <v>Presentaciones y festivales de danza</v>
          </cell>
        </row>
        <row r="404">
          <cell r="B404" t="str">
            <v>02CD08_16</v>
          </cell>
          <cell r="C404" t="str">
            <v>02CD08E188_4</v>
          </cell>
          <cell r="D404" t="str">
            <v>E188</v>
          </cell>
          <cell r="E404" t="str">
            <v>EDUCACION, CULTURA, DEPORTE Y RECREACION</v>
          </cell>
          <cell r="F404" t="str">
            <v>Presentaciones y festivales de música.</v>
          </cell>
        </row>
        <row r="405">
          <cell r="B405" t="str">
            <v>02CD08_17</v>
          </cell>
          <cell r="C405" t="str">
            <v>02CD08E188_5</v>
          </cell>
          <cell r="D405" t="str">
            <v>E188</v>
          </cell>
          <cell r="E405" t="str">
            <v>EDUCACION, CULTURA, DEPORTE Y RECREACION</v>
          </cell>
          <cell r="F405" t="str">
            <v>Reconocimiento a estudiantes de nivel básico.</v>
          </cell>
        </row>
        <row r="406">
          <cell r="B406" t="str">
            <v>02CD08_18</v>
          </cell>
          <cell r="C406" t="str">
            <v>02CD08E188_6</v>
          </cell>
          <cell r="D406" t="str">
            <v>E188</v>
          </cell>
          <cell r="E406" t="str">
            <v>EDUCACION, CULTURA, DEPORTE Y RECREACION</v>
          </cell>
          <cell r="F406" t="str">
            <v>Cursos de regularización, preparación y de verano en la Alcaldía.</v>
          </cell>
        </row>
        <row r="407">
          <cell r="B407" t="str">
            <v>02CD08_19</v>
          </cell>
          <cell r="C407" t="str">
            <v>02CD08E189_1</v>
          </cell>
          <cell r="D407" t="str">
            <v>E189</v>
          </cell>
          <cell r="E407" t="str">
            <v>SERVICIOS DE SALUD EN ALCALDIAS</v>
          </cell>
          <cell r="F407" t="str">
            <v>Realización de campañas de Salud y Nutrición.</v>
          </cell>
        </row>
        <row r="408">
          <cell r="B408" t="str">
            <v>02CD08_20</v>
          </cell>
          <cell r="C408" t="str">
            <v>02CD08E189_2</v>
          </cell>
          <cell r="D408" t="str">
            <v>E189</v>
          </cell>
          <cell r="E408" t="str">
            <v>SERVICIOS DE SALUD EN ALCALDIAS</v>
          </cell>
          <cell r="F408" t="str">
            <v>Realización de eventos de Información y difusión en salud pública.</v>
          </cell>
        </row>
        <row r="409">
          <cell r="B409" t="str">
            <v>02CD08_21</v>
          </cell>
          <cell r="C409" t="str">
            <v>02CD08E190_1</v>
          </cell>
          <cell r="D409" t="str">
            <v>E190</v>
          </cell>
          <cell r="E409" t="str">
            <v>SERVICIOS DE ATENCION ANIMAL</v>
          </cell>
          <cell r="F409" t="str">
            <v>Adquisición de equipamiento, bienes y servicios para el cuidado animal.</v>
          </cell>
        </row>
        <row r="410">
          <cell r="B410" t="str">
            <v>02CD08_22</v>
          </cell>
          <cell r="C410" t="str">
            <v>02CD08E190_2</v>
          </cell>
          <cell r="D410" t="str">
            <v>E190</v>
          </cell>
          <cell r="E410" t="str">
            <v>SERVICIOS DE ATENCION ANIMAL</v>
          </cell>
          <cell r="F410" t="str">
            <v>Realización de campañas de Cuidado de Animales de Compañía</v>
          </cell>
        </row>
        <row r="411">
          <cell r="B411" t="str">
            <v>02CD08_23</v>
          </cell>
          <cell r="C411" t="str">
            <v>02CD08E198_1</v>
          </cell>
          <cell r="D411" t="str">
            <v>E198</v>
          </cell>
          <cell r="E411" t="str">
            <v>SERVICIOS DE CUIDADO INFANTIL</v>
          </cell>
          <cell r="F411" t="str">
            <v>Atención y cuidados de niñas y niños menores de un año.</v>
          </cell>
        </row>
        <row r="412">
          <cell r="B412" t="str">
            <v>02CD08_24</v>
          </cell>
          <cell r="C412" t="str">
            <v>02CD08E198_2</v>
          </cell>
          <cell r="D412" t="str">
            <v>E198</v>
          </cell>
          <cell r="E412" t="str">
            <v>SERVICIOS DE CUIDADO INFANTIL</v>
          </cell>
          <cell r="F412" t="str">
            <v>Atención y cuidados de niñas y niños mayores de un año y menores de seis</v>
          </cell>
        </row>
        <row r="413">
          <cell r="B413" t="str">
            <v>02CD08_25</v>
          </cell>
          <cell r="C413" t="str">
            <v>02CD08F037_1</v>
          </cell>
          <cell r="D413" t="str">
            <v>F037</v>
          </cell>
          <cell r="E413" t="str">
            <v>TURISMO, EMPLEO Y FOMENTO ECONOMICO</v>
          </cell>
          <cell r="F413" t="str">
            <v>Realización de ferias, talleres y eventos de promoción económica, empleo y oferta educativa en la Alcaldía.</v>
          </cell>
        </row>
        <row r="414">
          <cell r="B414" t="str">
            <v>02CD08_26</v>
          </cell>
          <cell r="C414" t="str">
            <v>02CD08F037_2</v>
          </cell>
          <cell r="D414" t="str">
            <v>F037</v>
          </cell>
          <cell r="E414" t="str">
            <v>TURISMO, EMPLEO Y FOMENTO ECONOMICO</v>
          </cell>
          <cell r="F414" t="str">
            <v>Promoción de actividades de turismo.</v>
          </cell>
        </row>
        <row r="415">
          <cell r="B415" t="str">
            <v>02CD08_27</v>
          </cell>
          <cell r="C415" t="str">
            <v>02CD08K023_1</v>
          </cell>
          <cell r="D415" t="str">
            <v>K023</v>
          </cell>
          <cell r="E415" t="str">
            <v>INFRAESTRUCTURA URBANA</v>
          </cell>
          <cell r="F415" t="str">
            <v>Construcción, rehabilitación y mantenimiento de edificios y espacios públicos.</v>
          </cell>
        </row>
        <row r="416">
          <cell r="B416" t="str">
            <v>02CD08_28</v>
          </cell>
          <cell r="C416" t="str">
            <v>02CD08K023_2</v>
          </cell>
          <cell r="D416" t="str">
            <v>K023</v>
          </cell>
          <cell r="E416" t="str">
            <v>INFRAESTRUCTURA URBANA</v>
          </cell>
          <cell r="F416" t="str">
            <v>Construcción, rehabilitación y mantenimiento de mercados públicos realizado</v>
          </cell>
        </row>
        <row r="417">
          <cell r="B417" t="str">
            <v>02CD08_29</v>
          </cell>
          <cell r="C417" t="str">
            <v>02CD08K023_3</v>
          </cell>
          <cell r="D417" t="str">
            <v>K023</v>
          </cell>
          <cell r="E417" t="str">
            <v>INFRAESTRUCTURA URBANA</v>
          </cell>
          <cell r="F417" t="str">
            <v>Construcción, repavimentación, bacheo y banquetas en vías secundarias realizado</v>
          </cell>
        </row>
        <row r="418">
          <cell r="B418" t="str">
            <v>02CD08_30</v>
          </cell>
          <cell r="C418" t="str">
            <v>02CD08K026_1</v>
          </cell>
          <cell r="D418" t="str">
            <v>K026</v>
          </cell>
          <cell r="E418" t="str">
            <v>INFRAESTRUCTURA DE AGUA POTABLE EN ALCALDIAS</v>
          </cell>
          <cell r="F418" t="str">
            <v>Rehabilitación de la red secundaria de agua potable.</v>
          </cell>
        </row>
        <row r="419">
          <cell r="B419" t="str">
            <v>02CD08_31</v>
          </cell>
          <cell r="C419" t="str">
            <v>02CD08K026_2</v>
          </cell>
          <cell r="D419" t="str">
            <v>K026</v>
          </cell>
          <cell r="E419" t="str">
            <v>INFRAESTRUCTURA DE AGUA POTABLE EN ALCALDIAS</v>
          </cell>
          <cell r="F419" t="str">
            <v>Suministro de agua potable a través de pipas</v>
          </cell>
        </row>
        <row r="420">
          <cell r="B420" t="str">
            <v>02CD08_32</v>
          </cell>
          <cell r="C420" t="str">
            <v>02CD08K026_3</v>
          </cell>
          <cell r="D420" t="str">
            <v>K026</v>
          </cell>
          <cell r="E420" t="str">
            <v>INFRAESTRUCTURA DE AGUA POTABLE EN ALCALDIAS</v>
          </cell>
          <cell r="F420" t="str">
            <v>Reparaciones menores de tuberías y fugas de agua potable</v>
          </cell>
        </row>
        <row r="421">
          <cell r="B421" t="str">
            <v>02CD08_33</v>
          </cell>
          <cell r="C421" t="str">
            <v>02CD08K027_1</v>
          </cell>
          <cell r="D421" t="str">
            <v>K027</v>
          </cell>
          <cell r="E421" t="str">
            <v>INFRAESTRUCTURA DE DRENAJE, ALCANTARILLADO Y SANEAMIENTO EN ALCALDIAS</v>
          </cell>
          <cell r="F421" t="str">
            <v>Rehabilitación a la red secundaria de drenaje.</v>
          </cell>
        </row>
        <row r="422">
          <cell r="B422" t="str">
            <v>02CD08_34</v>
          </cell>
          <cell r="C422" t="str">
            <v>02CD08K027_2</v>
          </cell>
          <cell r="D422" t="str">
            <v>K027</v>
          </cell>
          <cell r="E422" t="str">
            <v>INFRAESTRUCTURA DE DRENAJE, ALCANTARILLADO Y SANEAMIENTO EN ALCALDIAS</v>
          </cell>
          <cell r="F422" t="str">
            <v>Mantenimiento preventivo a red secundaria de drenaje</v>
          </cell>
        </row>
        <row r="423">
          <cell r="B423" t="str">
            <v>02CD08_35</v>
          </cell>
          <cell r="C423" t="str">
            <v>02CD08M001_1</v>
          </cell>
          <cell r="D423" t="str">
            <v>M001</v>
          </cell>
          <cell r="E423" t="str">
            <v>ACTIVIDADES DE APOYO ADMINISTRATIVO</v>
          </cell>
          <cell r="F423" t="str">
            <v>Recursos materiales, tecnológicos y de infraestructura adquiridos.</v>
          </cell>
        </row>
        <row r="424">
          <cell r="B424" t="str">
            <v>02CD08_36</v>
          </cell>
          <cell r="C424" t="str">
            <v>02CD08M002_1</v>
          </cell>
          <cell r="D424" t="str">
            <v>M002</v>
          </cell>
          <cell r="E424" t="str">
            <v>PROVISIONES PARA CONTINGENCIAS</v>
          </cell>
          <cell r="F424" t="str">
            <v>Seguimiento y pago de los laudos de la Alcaldía.</v>
          </cell>
        </row>
        <row r="425">
          <cell r="B425" t="str">
            <v>02CD08_37</v>
          </cell>
          <cell r="C425" t="str">
            <v>02CD08N001_1</v>
          </cell>
          <cell r="D425" t="str">
            <v>N001</v>
          </cell>
          <cell r="E425" t="str">
            <v>CUMPLIMIENTO DE LOS PROGRAMAS DE PROTECCION CIVIL</v>
          </cell>
          <cell r="F425" t="str">
            <v>Capacitación al personal de protección civil.</v>
          </cell>
        </row>
        <row r="426">
          <cell r="B426" t="str">
            <v>02CD08_38</v>
          </cell>
          <cell r="C426" t="str">
            <v>02CD08N001_2</v>
          </cell>
          <cell r="D426" t="str">
            <v>N001</v>
          </cell>
          <cell r="E426" t="str">
            <v>CUMPLIMIENTO DE LOS PROGRAMAS DE PROTECCION CIVIL</v>
          </cell>
          <cell r="F426" t="str">
            <v>Implementación de protocolos de acción para la atención de emergencias</v>
          </cell>
        </row>
        <row r="427">
          <cell r="B427" t="str">
            <v>02CD08_39</v>
          </cell>
          <cell r="C427" t="str">
            <v>02CD08N001_3</v>
          </cell>
          <cell r="D427" t="str">
            <v>N001</v>
          </cell>
          <cell r="E427" t="str">
            <v>CUMPLIMIENTO DE LOS PROGRAMAS DE PROTECCION CIVIL</v>
          </cell>
          <cell r="F427" t="str">
            <v>Atención de emergencias</v>
          </cell>
        </row>
        <row r="428">
          <cell r="B428" t="str">
            <v>02CD08_40</v>
          </cell>
          <cell r="C428" t="str">
            <v>02CD08N001_4</v>
          </cell>
          <cell r="D428" t="str">
            <v>N001</v>
          </cell>
          <cell r="E428" t="str">
            <v>CUMPLIMIENTO DE LOS PROGRAMAS DE PROTECCION CIVIL</v>
          </cell>
          <cell r="F428" t="str">
            <v>Elaboración de opiniones técnicas.</v>
          </cell>
        </row>
        <row r="429">
          <cell r="B429" t="str">
            <v>02CD08_41</v>
          </cell>
          <cell r="C429" t="str">
            <v>02CD08N001_5</v>
          </cell>
          <cell r="D429" t="str">
            <v>N001</v>
          </cell>
          <cell r="E429" t="str">
            <v>CUMPLIMIENTO DE LOS PROGRAMAS DE PROTECCION CIVIL</v>
          </cell>
          <cell r="F429" t="str">
            <v>Capacitación para el personal de la Alcaldía.</v>
          </cell>
        </row>
        <row r="430">
          <cell r="B430" t="str">
            <v>02CD08_42</v>
          </cell>
          <cell r="C430" t="str">
            <v>02CD08N001_6</v>
          </cell>
          <cell r="D430" t="str">
            <v>N001</v>
          </cell>
          <cell r="E430" t="str">
            <v>CUMPLIMIENTO DE LOS PROGRAMAS DE PROTECCION CIVIL</v>
          </cell>
          <cell r="F430" t="str">
            <v>Capacitación a población abierta.</v>
          </cell>
        </row>
        <row r="431">
          <cell r="B431" t="str">
            <v>02CD08_43</v>
          </cell>
          <cell r="C431" t="str">
            <v>02CD08N001_7</v>
          </cell>
          <cell r="D431" t="str">
            <v>N001</v>
          </cell>
          <cell r="E431" t="str">
            <v>CUMPLIMIENTO DE LOS PROGRAMAS DE PROTECCION CIVIL</v>
          </cell>
          <cell r="F431" t="str">
            <v>Realización de simulacros</v>
          </cell>
        </row>
        <row r="432">
          <cell r="B432" t="str">
            <v>02CD08_44</v>
          </cell>
          <cell r="C432" t="str">
            <v>02CD08R002_1</v>
          </cell>
          <cell r="D432" t="str">
            <v>R002</v>
          </cell>
          <cell r="E432" t="str">
            <v>PRESUPUESTO PARTICIPATIVO</v>
          </cell>
          <cell r="F432" t="str">
            <v>Entrega de sillas de ruedas.</v>
          </cell>
        </row>
        <row r="433">
          <cell r="B433" t="str">
            <v>02CD08_45</v>
          </cell>
          <cell r="C433" t="str">
            <v>02CD08R002_2</v>
          </cell>
          <cell r="D433" t="str">
            <v>R002</v>
          </cell>
          <cell r="E433" t="str">
            <v>PRESUPUESTO PARTICIPATIVO</v>
          </cell>
          <cell r="F433" t="str">
            <v>Entrega de apoyos a adultos mayores de 60 años.</v>
          </cell>
        </row>
        <row r="434">
          <cell r="B434" t="str">
            <v>02CD08_46</v>
          </cell>
          <cell r="C434" t="str">
            <v>02CD08R002_3</v>
          </cell>
          <cell r="D434" t="str">
            <v>R002</v>
          </cell>
          <cell r="E434" t="str">
            <v>PRESUPUESTO PARTICIPATIVO</v>
          </cell>
          <cell r="F434" t="str">
            <v>Entrega de apoyos a Unidades Habitacionales.</v>
          </cell>
        </row>
        <row r="435">
          <cell r="B435" t="str">
            <v>02CD08_47</v>
          </cell>
          <cell r="C435" t="str">
            <v>02CD08S229_1</v>
          </cell>
          <cell r="D435" t="str">
            <v>S229</v>
          </cell>
          <cell r="E435" t="str">
            <v>APOYO PARA EL DESARROLLO INTEGRAL DE LA MUJER</v>
          </cell>
          <cell r="F435" t="str">
            <v>Capacitación para el trabajo.</v>
          </cell>
        </row>
        <row r="436">
          <cell r="B436" t="str">
            <v>02CD08_48</v>
          </cell>
          <cell r="C436" t="str">
            <v>02CD08S229_2</v>
          </cell>
          <cell r="D436" t="str">
            <v>S229</v>
          </cell>
          <cell r="E436" t="str">
            <v>APOYO PARA EL DESARROLLO INTEGRAL DE LA MUJER</v>
          </cell>
          <cell r="F436" t="str">
            <v>Impartición de cursos y talleres de concientización de los derechos de la mujer.</v>
          </cell>
        </row>
        <row r="437">
          <cell r="B437" t="str">
            <v>02CD08_49</v>
          </cell>
          <cell r="C437" t="str">
            <v>02CD08S229_3</v>
          </cell>
          <cell r="D437" t="str">
            <v>S229</v>
          </cell>
          <cell r="E437" t="str">
            <v>APOYO PARA EL DESARROLLO INTEGRAL DE LA MUJER</v>
          </cell>
          <cell r="F437" t="str">
            <v>Asesorías médicas, jurídicas, psicológicas y de trabajo social.</v>
          </cell>
        </row>
        <row r="438">
          <cell r="B438" t="str">
            <v>02CD08_50</v>
          </cell>
          <cell r="C438" t="str">
            <v>02CD08S229_4</v>
          </cell>
          <cell r="D438" t="str">
            <v>S229</v>
          </cell>
          <cell r="E438" t="str">
            <v>APOYO PARA EL DESARROLLO INTEGRAL DE LA MUJER</v>
          </cell>
          <cell r="F438" t="str">
            <v>Entrega de becas para concluir estudios de nivel básico y medio superior.</v>
          </cell>
        </row>
        <row r="439">
          <cell r="B439" t="str">
            <v>02CD08_51</v>
          </cell>
          <cell r="C439" t="str">
            <v>02CD08S230_1</v>
          </cell>
          <cell r="D439" t="str">
            <v>S230</v>
          </cell>
          <cell r="E439" t="str">
            <v>PROGRAMA PARA ENFERMEDADES CRONICO DEGENERATIVAS Y DISCAPACIDAD</v>
          </cell>
          <cell r="F439" t="str">
            <v>Entrega de sillas de ruedas.</v>
          </cell>
        </row>
        <row r="440">
          <cell r="B440" t="str">
            <v>02CD08_52</v>
          </cell>
          <cell r="C440" t="str">
            <v>02CD08S230_2</v>
          </cell>
          <cell r="D440" t="str">
            <v>S230</v>
          </cell>
          <cell r="E440" t="str">
            <v>PROGRAMA PARA ENFERMEDADES CRONICO DEGENERATIVAS Y DISCAPACIDAD</v>
          </cell>
          <cell r="F440" t="str">
            <v>Entrega de Bastones.</v>
          </cell>
        </row>
        <row r="441">
          <cell r="B441" t="str">
            <v>02CD08_53</v>
          </cell>
          <cell r="C441" t="str">
            <v>02CD08S230_3</v>
          </cell>
          <cell r="D441" t="str">
            <v>S230</v>
          </cell>
          <cell r="E441" t="str">
            <v>PROGRAMA PARA ENFERMEDADES CRONICO DEGENERATIVAS Y DISCAPACIDAD</v>
          </cell>
          <cell r="F441" t="str">
            <v>Entrega de andaderas.</v>
          </cell>
        </row>
        <row r="442">
          <cell r="B442" t="str">
            <v>02CD08_54</v>
          </cell>
          <cell r="C442" t="str">
            <v>02CD08S230_4</v>
          </cell>
          <cell r="D442" t="str">
            <v>S230</v>
          </cell>
          <cell r="E442" t="str">
            <v>PROGRAMA PARA ENFERMEDADES CRONICO DEGENERATIVAS Y DISCAPACIDAD</v>
          </cell>
          <cell r="F442" t="str">
            <v>Entrega de muletas.</v>
          </cell>
        </row>
        <row r="443">
          <cell r="B443" t="str">
            <v>02CD08_55</v>
          </cell>
          <cell r="C443" t="str">
            <v>02CD08U048_1</v>
          </cell>
          <cell r="D443" t="str">
            <v>U048</v>
          </cell>
          <cell r="E443" t="str">
            <v>APOYOS SOCIALES</v>
          </cell>
          <cell r="F443" t="str">
            <v>Entrega de apoyos económicos a personas vulnerables.</v>
          </cell>
        </row>
        <row r="444">
          <cell r="B444" t="str">
            <v>02CD08_56</v>
          </cell>
          <cell r="C444" t="str">
            <v>02CD08U048_2</v>
          </cell>
          <cell r="D444" t="str">
            <v>U048</v>
          </cell>
          <cell r="E444" t="str">
            <v>APOYOS SOCIALES</v>
          </cell>
          <cell r="F444" t="str">
            <v>Entrega de apoyos a adultos mayores de 60 años.</v>
          </cell>
        </row>
        <row r="445">
          <cell r="B445" t="str">
            <v>02CD08_57</v>
          </cell>
          <cell r="C445" t="str">
            <v>02CD08U048_3</v>
          </cell>
          <cell r="D445" t="str">
            <v>U048</v>
          </cell>
          <cell r="E445" t="str">
            <v>APOYOS SOCIALES</v>
          </cell>
          <cell r="F445" t="str">
            <v>Entrega de apoyos a Unidades Habitacionales.</v>
          </cell>
        </row>
        <row r="446">
          <cell r="B446" t="str">
            <v>02CD08_58</v>
          </cell>
          <cell r="C446" t="str">
            <v>02CD08U048_4</v>
          </cell>
          <cell r="D446" t="str">
            <v>U048</v>
          </cell>
          <cell r="E446" t="str">
            <v>APOYOS SOCIALES</v>
          </cell>
          <cell r="F446" t="str">
            <v>Entrega de Apoyos a viviendas de alto riesgo.</v>
          </cell>
        </row>
        <row r="447">
          <cell r="B447" t="str">
            <v>02CD08_59</v>
          </cell>
          <cell r="C447" t="str">
            <v>02CD08U048_5</v>
          </cell>
          <cell r="D447" t="str">
            <v>U048</v>
          </cell>
          <cell r="E447" t="str">
            <v>APOYOS SOCIALES</v>
          </cell>
          <cell r="F447" t="str">
            <v>Entrega de apoyos a Asociaciones Civiles.</v>
          </cell>
        </row>
        <row r="448">
          <cell r="B448" t="str">
            <v>02CD09_1</v>
          </cell>
          <cell r="C448" t="str">
            <v>02CD09E185_1</v>
          </cell>
          <cell r="D448" t="str">
            <v>E185</v>
          </cell>
          <cell r="E448" t="str">
            <v>GOBIERNO Y ATENCION CIUDADANA</v>
          </cell>
          <cell r="F448" t="str">
            <v>Información sobre trámites y servicios brindada.</v>
          </cell>
        </row>
        <row r="449">
          <cell r="B449" t="str">
            <v>02CD09_2</v>
          </cell>
          <cell r="C449" t="str">
            <v>02CD09E185_2</v>
          </cell>
          <cell r="D449" t="str">
            <v>E185</v>
          </cell>
          <cell r="E449" t="str">
            <v>GOBIERNO Y ATENCION CIUDADANA</v>
          </cell>
          <cell r="F449" t="str">
            <v>Expedientes de trámites y servicios procesados.</v>
          </cell>
        </row>
        <row r="450">
          <cell r="B450" t="str">
            <v>02CD09_3</v>
          </cell>
          <cell r="C450" t="str">
            <v>02CD09E185_3</v>
          </cell>
          <cell r="D450" t="str">
            <v>E185</v>
          </cell>
          <cell r="E450" t="str">
            <v>GOBIERNO Y ATENCION CIUDADANA</v>
          </cell>
          <cell r="F450" t="str">
            <v>Recepción y Gestión de los trámites solicitados por los habitantes de la Demarcación.</v>
          </cell>
        </row>
        <row r="451">
          <cell r="B451" t="str">
            <v>02CD09_4</v>
          </cell>
          <cell r="C451" t="str">
            <v>02CD09E186_1</v>
          </cell>
          <cell r="D451" t="str">
            <v>E186</v>
          </cell>
          <cell r="E451" t="str">
            <v>SEGURIDAD EN ALCALDIAS</v>
          </cell>
          <cell r="F451" t="str">
            <v>Patrullajes en caminos seguros de la Alcaldía realizados.</v>
          </cell>
        </row>
        <row r="452">
          <cell r="B452" t="str">
            <v>02CD09_5</v>
          </cell>
          <cell r="C452" t="str">
            <v>02CD09E186_2</v>
          </cell>
          <cell r="D452" t="str">
            <v>E186</v>
          </cell>
          <cell r="E452" t="str">
            <v>SEGURIDAD EN ALCALDIAS</v>
          </cell>
          <cell r="F452" t="str">
            <v>Operación del sistema de video vigilancia en las colonias de mayor índice delictivo.</v>
          </cell>
        </row>
        <row r="453">
          <cell r="B453" t="str">
            <v>02CD09_6</v>
          </cell>
          <cell r="C453" t="str">
            <v>02CD09E187_1</v>
          </cell>
          <cell r="D453" t="str">
            <v>E187</v>
          </cell>
          <cell r="E453" t="str">
            <v>SERVICIOS PUBLICOS</v>
          </cell>
          <cell r="F453" t="str">
            <v>Forestación y reforestación en la Alcaldía.</v>
          </cell>
        </row>
        <row r="454">
          <cell r="B454" t="str">
            <v>02CD09_7</v>
          </cell>
          <cell r="C454" t="str">
            <v>02CD09E187_2</v>
          </cell>
          <cell r="D454" t="str">
            <v>E187</v>
          </cell>
          <cell r="E454" t="str">
            <v>SERVICIOS PUBLICOS</v>
          </cell>
          <cell r="F454" t="str">
            <v>Mantenimiento, poda y conservación de áreas verdes y espacios urbanos.</v>
          </cell>
        </row>
        <row r="455">
          <cell r="B455" t="str">
            <v>02CD09_8</v>
          </cell>
          <cell r="C455" t="str">
            <v>02CD09E187_3</v>
          </cell>
          <cell r="D455" t="str">
            <v>E187</v>
          </cell>
          <cell r="E455" t="str">
            <v>SERVICIOS PUBLICOS</v>
          </cell>
          <cell r="F455" t="str">
            <v>Talleres y actividades de educación ambiental</v>
          </cell>
        </row>
        <row r="456">
          <cell r="B456" t="str">
            <v>02CD09_9</v>
          </cell>
          <cell r="C456" t="str">
            <v>02CD09E187_4</v>
          </cell>
          <cell r="D456" t="str">
            <v>E187</v>
          </cell>
          <cell r="E456" t="str">
            <v>SERVICIOS PUBLICOS</v>
          </cell>
          <cell r="F456" t="str">
            <v>Recolección y barrido de residuos sólidos en la Alcaldía.</v>
          </cell>
        </row>
        <row r="457">
          <cell r="B457" t="str">
            <v>02CD09_10</v>
          </cell>
          <cell r="C457" t="str">
            <v>02CD09E187_5</v>
          </cell>
          <cell r="D457" t="str">
            <v>E187</v>
          </cell>
          <cell r="E457" t="str">
            <v>SERVICIOS PUBLICOS</v>
          </cell>
          <cell r="F457" t="str">
            <v>Servicios y trabajos en la Alcaldía con participación ciudadana.</v>
          </cell>
        </row>
        <row r="458">
          <cell r="B458" t="str">
            <v>02CD09_11</v>
          </cell>
          <cell r="C458" t="str">
            <v>02CD09E188_1</v>
          </cell>
          <cell r="D458" t="str">
            <v>E188</v>
          </cell>
          <cell r="E458" t="str">
            <v>EDUCACION, CULTURA, DEPORTE Y RECREACION</v>
          </cell>
          <cell r="F458" t="str">
            <v>Operación de recintos culturales.</v>
          </cell>
        </row>
        <row r="459">
          <cell r="B459" t="str">
            <v>02CD09_12</v>
          </cell>
          <cell r="C459" t="str">
            <v>02CD09E188_2</v>
          </cell>
          <cell r="D459" t="str">
            <v>E188</v>
          </cell>
          <cell r="E459" t="str">
            <v>EDUCACION, CULTURA, DEPORTE Y RECREACION</v>
          </cell>
          <cell r="F459" t="str">
            <v>Talleres artísticos gratuitos impartidos.</v>
          </cell>
        </row>
        <row r="460">
          <cell r="B460" t="str">
            <v>02CD09_13</v>
          </cell>
          <cell r="C460" t="str">
            <v>02CD09E188_3</v>
          </cell>
          <cell r="D460" t="str">
            <v>E188</v>
          </cell>
          <cell r="E460" t="str">
            <v>EDUCACION, CULTURA, DEPORTE Y RECREACION</v>
          </cell>
          <cell r="F460" t="str">
            <v>Espectáculos culturales masivos</v>
          </cell>
        </row>
        <row r="461">
          <cell r="B461" t="str">
            <v>02CD09_14</v>
          </cell>
          <cell r="C461" t="str">
            <v>02CD09E188_4</v>
          </cell>
          <cell r="D461" t="str">
            <v>E188</v>
          </cell>
          <cell r="E461" t="str">
            <v>EDUCACION, CULTURA, DEPORTE Y RECREACION</v>
          </cell>
          <cell r="F461" t="str">
            <v>Activaciones deportivas y recreativas realizadas.</v>
          </cell>
        </row>
        <row r="462">
          <cell r="B462" t="str">
            <v>02CD09_15</v>
          </cell>
          <cell r="C462" t="str">
            <v>02CD09E189_1</v>
          </cell>
          <cell r="D462" t="str">
            <v>E189</v>
          </cell>
          <cell r="E462" t="str">
            <v>SERVICIOS DE SALUD EN ALCALDIAS</v>
          </cell>
          <cell r="F462" t="str">
            <v>Atención medica en consultorios de la Alcaldía.</v>
          </cell>
        </row>
        <row r="463">
          <cell r="B463" t="str">
            <v>02CD09_16</v>
          </cell>
          <cell r="C463" t="str">
            <v>02CD09E189_2</v>
          </cell>
          <cell r="D463" t="str">
            <v>E189</v>
          </cell>
          <cell r="E463" t="str">
            <v>SERVICIOS DE SALUD EN ALCALDIAS</v>
          </cell>
          <cell r="F463" t="str">
            <v>Jornadas de salud y eventos de acceso gratuitos a estudios.</v>
          </cell>
        </row>
        <row r="464">
          <cell r="B464" t="str">
            <v>02CD09_17</v>
          </cell>
          <cell r="C464" t="str">
            <v>02CD09E190_1</v>
          </cell>
          <cell r="D464" t="str">
            <v>E190</v>
          </cell>
          <cell r="E464" t="str">
            <v>SERVICIOS DE ATENCION ANIMAL</v>
          </cell>
          <cell r="F464" t="str">
            <v>Esterilizaciones a perros y gatos.</v>
          </cell>
        </row>
        <row r="465">
          <cell r="B465" t="str">
            <v>02CD09_18</v>
          </cell>
          <cell r="C465" t="str">
            <v>02CD09E190_2</v>
          </cell>
          <cell r="D465" t="str">
            <v>E190</v>
          </cell>
          <cell r="E465" t="str">
            <v>SERVICIOS DE ATENCION ANIMAL</v>
          </cell>
          <cell r="F465" t="str">
            <v>Platica de tutela responsable de animales de compañía</v>
          </cell>
        </row>
        <row r="466">
          <cell r="B466" t="str">
            <v>02CD09_19</v>
          </cell>
          <cell r="C466" t="str">
            <v>02CD09E198_1</v>
          </cell>
          <cell r="D466" t="str">
            <v>E198</v>
          </cell>
          <cell r="E466" t="str">
            <v>SERVICIOS DE CUIDADO INFANTIL</v>
          </cell>
          <cell r="F466" t="str">
            <v>Entrega de menús calientes para niñas y niños inscritos en los CENDI's en 2 horarios (desayuno y comida).</v>
          </cell>
        </row>
        <row r="467">
          <cell r="B467" t="str">
            <v>02CD09_20</v>
          </cell>
          <cell r="C467" t="str">
            <v>02CD09E198_2</v>
          </cell>
          <cell r="D467" t="str">
            <v>E198</v>
          </cell>
          <cell r="E467" t="str">
            <v>SERVICIOS DE CUIDADO INFANTIL</v>
          </cell>
          <cell r="F467" t="str">
            <v>Servicio de educación a infantes otorgado</v>
          </cell>
        </row>
        <row r="468">
          <cell r="B468" t="str">
            <v>02CD09_21</v>
          </cell>
          <cell r="C468" t="str">
            <v>02CD09E198_3</v>
          </cell>
          <cell r="D468" t="str">
            <v>E198</v>
          </cell>
          <cell r="E468" t="str">
            <v>SERVICIOS DE CUIDADO INFANTIL</v>
          </cell>
          <cell r="F468" t="str">
            <v>Mantenimiento a CENDIS.</v>
          </cell>
        </row>
        <row r="469">
          <cell r="B469" t="str">
            <v>02CD09_22</v>
          </cell>
          <cell r="C469" t="str">
            <v>02CD09F037_1</v>
          </cell>
          <cell r="D469" t="str">
            <v>F037</v>
          </cell>
          <cell r="E469" t="str">
            <v>TURISMO, EMPLEO Y FOMENTO ECONOMICO</v>
          </cell>
          <cell r="F469" t="str">
            <v>Realización de foros, ferias y programas de empleo.</v>
          </cell>
        </row>
        <row r="470">
          <cell r="B470" t="str">
            <v>02CD09_23</v>
          </cell>
          <cell r="C470" t="str">
            <v>02CD09F037_2</v>
          </cell>
          <cell r="D470" t="str">
            <v>F037</v>
          </cell>
          <cell r="E470" t="str">
            <v>TURISMO, EMPLEO Y FOMENTO ECONOMICO</v>
          </cell>
          <cell r="F470" t="str">
            <v>Coordinación con empresarios, pequeños comercios, grupos sociales y ciudadanía para proyectos de generación de empleos</v>
          </cell>
        </row>
        <row r="471">
          <cell r="B471" t="str">
            <v>02CD09_24</v>
          </cell>
          <cell r="C471" t="str">
            <v>02CD09F037_3</v>
          </cell>
          <cell r="D471" t="str">
            <v>F037</v>
          </cell>
          <cell r="E471" t="str">
            <v>TURISMO, EMPLEO Y FOMENTO ECONOMICO</v>
          </cell>
          <cell r="F471" t="str">
            <v>Otorgamiento de apoyos a familias y comerciantes locales.</v>
          </cell>
        </row>
        <row r="472">
          <cell r="B472" t="str">
            <v>02CD09_25</v>
          </cell>
          <cell r="C472" t="str">
            <v>02CD09K023_1</v>
          </cell>
          <cell r="D472" t="str">
            <v>K023</v>
          </cell>
          <cell r="E472" t="str">
            <v>INFRAESTRUCTURA URBANA</v>
          </cell>
          <cell r="F472" t="str">
            <v>Mantenimiento y sustitución de alumbrado público.</v>
          </cell>
        </row>
        <row r="473">
          <cell r="B473" t="str">
            <v>02CD09_26</v>
          </cell>
          <cell r="C473" t="str">
            <v>02CD09K023_2</v>
          </cell>
          <cell r="D473" t="str">
            <v>K023</v>
          </cell>
          <cell r="E473" t="str">
            <v>INFRAESTRUCTURA URBANA</v>
          </cell>
          <cell r="F473" t="str">
            <v>Construcción, mantenimiento y ampliación de infraestructura</v>
          </cell>
        </row>
        <row r="474">
          <cell r="B474" t="str">
            <v>02CD09_27</v>
          </cell>
          <cell r="C474" t="str">
            <v>02CD09K026_1</v>
          </cell>
          <cell r="D474" t="str">
            <v>K026</v>
          </cell>
          <cell r="E474" t="str">
            <v>INFRAESTRUCTURA DE AGUA POTABLE EN ALCALDIAS</v>
          </cell>
          <cell r="F474" t="str">
            <v>Mantenimiento y sustitución de la red secundaria de agua potable.</v>
          </cell>
        </row>
        <row r="475">
          <cell r="B475" t="str">
            <v>02CD09_28</v>
          </cell>
          <cell r="C475" t="str">
            <v>02CD09K026_2</v>
          </cell>
          <cell r="D475" t="str">
            <v>K026</v>
          </cell>
          <cell r="E475" t="str">
            <v>INFRAESTRUCTURA DE AGUA POTABLE EN ALCALDIAS</v>
          </cell>
          <cell r="F475" t="str">
            <v>Distribución de agua a través de pipas</v>
          </cell>
        </row>
        <row r="476">
          <cell r="B476" t="str">
            <v>02CD09_29</v>
          </cell>
          <cell r="C476" t="str">
            <v>02CD09K027_1</v>
          </cell>
          <cell r="D476" t="str">
            <v>K027</v>
          </cell>
          <cell r="E476" t="str">
            <v>INFRAESTRUCTURA DE DRENAJE, ALCANTARILLADO Y SANEAMIENTO EN ALCALDIAS</v>
          </cell>
          <cell r="F476" t="str">
            <v>Sustitución y mantenimiento del sistema de drenaje de la Alcaldía.</v>
          </cell>
        </row>
        <row r="477">
          <cell r="B477" t="str">
            <v>02CD09_30</v>
          </cell>
          <cell r="C477" t="str">
            <v>02CD09M001_1</v>
          </cell>
          <cell r="D477" t="str">
            <v>M001</v>
          </cell>
          <cell r="E477" t="str">
            <v>ACTIVIDADES DE APOYO ADMINISTRATIVO</v>
          </cell>
          <cell r="F477" t="str">
            <v>Recursos materiales, tecnológicos y de infraestructura adquiridos.</v>
          </cell>
        </row>
        <row r="478">
          <cell r="B478" t="str">
            <v>02CD09_31</v>
          </cell>
          <cell r="C478" t="str">
            <v>02CD09M002_1</v>
          </cell>
          <cell r="D478" t="str">
            <v>M002</v>
          </cell>
          <cell r="E478" t="str">
            <v>PROVISIONES PARA CONTINGENCIAS</v>
          </cell>
          <cell r="F478" t="str">
            <v>Seguimiento y pago de los laudos de la Alcaldía.</v>
          </cell>
        </row>
        <row r="479">
          <cell r="B479" t="str">
            <v>02CD09_32</v>
          </cell>
          <cell r="C479" t="str">
            <v>02CD09N001_1</v>
          </cell>
          <cell r="D479" t="str">
            <v>N001</v>
          </cell>
          <cell r="E479" t="str">
            <v>CUMPLIMIENTO DE LOS PROGRAMAS DE PROTECCION CIVIL</v>
          </cell>
          <cell r="F479" t="str">
            <v>Inspecciones y dictámenes a hogares y establecimientos</v>
          </cell>
        </row>
        <row r="480">
          <cell r="B480" t="str">
            <v>02CD09_33</v>
          </cell>
          <cell r="C480" t="str">
            <v>02CD09N001_2</v>
          </cell>
          <cell r="D480" t="str">
            <v>N001</v>
          </cell>
          <cell r="E480" t="str">
            <v>CUMPLIMIENTO DE LOS PROGRAMAS DE PROTECCION CIVIL</v>
          </cell>
          <cell r="F480" t="str">
            <v>Capitaciones y simulacros en materia de protección civil</v>
          </cell>
        </row>
        <row r="481">
          <cell r="B481" t="str">
            <v>02CD09_34</v>
          </cell>
          <cell r="C481" t="str">
            <v>02CD09N001_3</v>
          </cell>
          <cell r="D481" t="str">
            <v>N001</v>
          </cell>
          <cell r="E481" t="str">
            <v>CUMPLIMIENTO DE LOS PROGRAMAS DE PROTECCION CIVIL</v>
          </cell>
          <cell r="F481" t="str">
            <v>Atención a personas en caso de emergencia</v>
          </cell>
        </row>
        <row r="482">
          <cell r="B482" t="str">
            <v>02CD09_35</v>
          </cell>
          <cell r="C482" t="str">
            <v>02CD09R002_1</v>
          </cell>
          <cell r="D482" t="str">
            <v>R002</v>
          </cell>
          <cell r="E482" t="str">
            <v>PRESUPUESTO PARTICIPATIVO</v>
          </cell>
          <cell r="F482" t="str">
            <v>Ejecución de los Proyectos de la Consulta Ciudadana Sobre Presupuesto Participativo.</v>
          </cell>
        </row>
        <row r="483">
          <cell r="B483" t="str">
            <v>02CD09_36</v>
          </cell>
          <cell r="C483" t="str">
            <v>02CD09S229_1</v>
          </cell>
          <cell r="D483" t="str">
            <v>S229</v>
          </cell>
          <cell r="E483" t="str">
            <v>APOYO PARA EL DESARROLLO INTEGRAL DE LA MUJER</v>
          </cell>
          <cell r="F483" t="str">
            <v>Convocar a las mujeres de 30 años o más, residentes de la demarcación que encuentren en rezago educativo.</v>
          </cell>
        </row>
        <row r="484">
          <cell r="B484" t="str">
            <v>02CD09_37</v>
          </cell>
          <cell r="C484" t="str">
            <v>02CD09S229_2</v>
          </cell>
          <cell r="D484" t="str">
            <v>S229</v>
          </cell>
          <cell r="E484" t="str">
            <v>APOYO PARA EL DESARROLLO INTEGRAL DE LA MUJER</v>
          </cell>
          <cell r="F484" t="str">
            <v>Proporcionar una transferencia monetaria.</v>
          </cell>
        </row>
        <row r="485">
          <cell r="B485" t="str">
            <v>02CD09_38</v>
          </cell>
          <cell r="C485" t="str">
            <v>02CD09S229_3</v>
          </cell>
          <cell r="D485" t="str">
            <v>S229</v>
          </cell>
          <cell r="E485" t="str">
            <v>APOYO PARA EL DESARROLLO INTEGRAL DE LA MUJER</v>
          </cell>
          <cell r="F485" t="str">
            <v>Talleres de vida.</v>
          </cell>
        </row>
        <row r="486">
          <cell r="B486" t="str">
            <v>02CD09_39</v>
          </cell>
          <cell r="C486" t="str">
            <v>02CD09S230_1</v>
          </cell>
          <cell r="D486" t="str">
            <v>S230</v>
          </cell>
          <cell r="E486" t="str">
            <v>PROGRAMA PARA ENFERMEDADES CRONICO DEGENERATIVAS Y DISCAPACIDAD</v>
          </cell>
          <cell r="F486" t="str">
            <v>Entrega de apoyos económicos y en especie.</v>
          </cell>
        </row>
        <row r="487">
          <cell r="B487" t="str">
            <v>02CD09_40</v>
          </cell>
          <cell r="C487" t="str">
            <v>02CD09S230_2</v>
          </cell>
          <cell r="D487" t="str">
            <v>S230</v>
          </cell>
          <cell r="E487" t="str">
            <v>PROGRAMA PARA ENFERMEDADES CRONICO DEGENERATIVAS Y DISCAPACIDAD</v>
          </cell>
          <cell r="F487" t="str">
            <v>Servicios para personas beneficiarias y cuidadores.</v>
          </cell>
        </row>
        <row r="488">
          <cell r="B488" t="str">
            <v>02CD09_41</v>
          </cell>
          <cell r="C488" t="str">
            <v>02CD09S230_3</v>
          </cell>
          <cell r="D488" t="str">
            <v>S230</v>
          </cell>
          <cell r="E488" t="str">
            <v>PROGRAMA PARA ENFERMEDADES CRONICO DEGENERATIVAS Y DISCAPACIDAD</v>
          </cell>
          <cell r="F488" t="str">
            <v>Capacitación a personas cuidadoras y demás beneficiarios.</v>
          </cell>
        </row>
        <row r="489">
          <cell r="B489" t="str">
            <v>02CD09_42</v>
          </cell>
          <cell r="C489" t="str">
            <v>02CD09U048_1</v>
          </cell>
          <cell r="D489" t="str">
            <v>U048</v>
          </cell>
          <cell r="E489" t="str">
            <v>APOYOS SOCIALES</v>
          </cell>
          <cell r="F489" t="str">
            <v>Acciones sociales encaminadas a mejorar las condiciones de vida de los habitantes de la Alcaldía, tendiendo principalmente problemas educativos, eventos desafortunados, apoyo a víctimas.</v>
          </cell>
        </row>
        <row r="490">
          <cell r="B490" t="str">
            <v>02CD10_1</v>
          </cell>
          <cell r="C490" t="str">
            <v>02CD10E185_1</v>
          </cell>
          <cell r="D490" t="str">
            <v>E185</v>
          </cell>
          <cell r="E490" t="str">
            <v>GOBIERNO Y ATENCION CIUDADANA</v>
          </cell>
          <cell r="F490" t="str">
            <v>Realización de recorridos para prevenir la invasión del suelo de conservación en el perímetro de la demarcación.</v>
          </cell>
        </row>
        <row r="491">
          <cell r="B491" t="str">
            <v>02CD10_2</v>
          </cell>
          <cell r="C491" t="str">
            <v>02CD10E185_2</v>
          </cell>
          <cell r="D491" t="str">
            <v>E185</v>
          </cell>
          <cell r="E491" t="str">
            <v>GOBIERNO Y ATENCION CIUDADANA</v>
          </cell>
          <cell r="F491" t="str">
            <v>Atención a las denuncias ciudadanas de verificación administrativa.</v>
          </cell>
        </row>
        <row r="492">
          <cell r="B492" t="str">
            <v>02CD10_3</v>
          </cell>
          <cell r="C492" t="str">
            <v>02CD10E185_3</v>
          </cell>
          <cell r="D492" t="str">
            <v>E185</v>
          </cell>
          <cell r="E492" t="str">
            <v>GOBIERNO Y ATENCION CIUDADANA</v>
          </cell>
          <cell r="F492" t="str">
            <v>Brindar servicios de asesorías jurídicas.</v>
          </cell>
        </row>
        <row r="493">
          <cell r="B493" t="str">
            <v>02CD10_4</v>
          </cell>
          <cell r="C493" t="str">
            <v>02CD10E185_4</v>
          </cell>
          <cell r="D493" t="str">
            <v>E185</v>
          </cell>
          <cell r="E493" t="str">
            <v>GOBIERNO Y ATENCION CIUDADANA</v>
          </cell>
          <cell r="F493" t="str">
            <v>Trámites para mercados y cementerios.</v>
          </cell>
        </row>
        <row r="494">
          <cell r="B494" t="str">
            <v>02CD10_5</v>
          </cell>
          <cell r="C494" t="str">
            <v>02CD10E185_5</v>
          </cell>
          <cell r="D494" t="str">
            <v>E185</v>
          </cell>
          <cell r="E494" t="str">
            <v>GOBIERNO Y ATENCION CIUDADANA</v>
          </cell>
          <cell r="F494" t="str">
            <v>Apoyos económicos para compra de ataúdes.</v>
          </cell>
        </row>
        <row r="495">
          <cell r="B495" t="str">
            <v>02CD10_6</v>
          </cell>
          <cell r="C495" t="str">
            <v>02CD10E186_1</v>
          </cell>
          <cell r="D495" t="str">
            <v>E186</v>
          </cell>
          <cell r="E495" t="str">
            <v>SEGURIDAD EN ALCALDIAS</v>
          </cell>
          <cell r="F495" t="str">
            <v>Realización de actividades para la prevención del delito.</v>
          </cell>
        </row>
        <row r="496">
          <cell r="B496" t="str">
            <v>02CD10_7</v>
          </cell>
          <cell r="C496" t="str">
            <v>02CD10E186_2</v>
          </cell>
          <cell r="D496" t="str">
            <v>E186</v>
          </cell>
          <cell r="E496" t="str">
            <v>SEGURIDAD EN ALCALDIAS</v>
          </cell>
          <cell r="F496" t="str">
            <v>Realización de recorridos de vigilancia (Programa Sendero Seguro).</v>
          </cell>
        </row>
        <row r="497">
          <cell r="B497" t="str">
            <v>02CD10_8</v>
          </cell>
          <cell r="C497" t="str">
            <v>02CD10E187_1</v>
          </cell>
          <cell r="D497" t="str">
            <v>E187</v>
          </cell>
          <cell r="E497" t="str">
            <v>SERVICIOS PUBLICOS</v>
          </cell>
          <cell r="F497" t="str">
            <v>Reproducción de diferentes especies de plantas.</v>
          </cell>
        </row>
        <row r="498">
          <cell r="B498" t="str">
            <v>02CD10_9</v>
          </cell>
          <cell r="C498" t="str">
            <v>02CD10E187_2</v>
          </cell>
          <cell r="D498" t="str">
            <v>E187</v>
          </cell>
          <cell r="E498" t="str">
            <v>SERVICIOS PUBLICOS</v>
          </cell>
          <cell r="F498" t="str">
            <v>Realización de actividades lúdicas para fomentar la educación ambiental.</v>
          </cell>
        </row>
        <row r="499">
          <cell r="B499" t="str">
            <v>02CD10_10</v>
          </cell>
          <cell r="C499" t="str">
            <v>02CD10E187_3</v>
          </cell>
          <cell r="D499" t="str">
            <v>E187</v>
          </cell>
          <cell r="E499" t="str">
            <v>SERVICIOS PUBLICOS</v>
          </cell>
          <cell r="F499" t="str">
            <v>Realización de recorridos de inspección y vigilancia ambiental en las zonas boscosas del suelo de conservación y urbanas de la Alcaldía.</v>
          </cell>
        </row>
        <row r="500">
          <cell r="B500" t="str">
            <v>02CD10_11</v>
          </cell>
          <cell r="C500" t="str">
            <v>02CD10E187_4</v>
          </cell>
          <cell r="D500" t="str">
            <v>E187</v>
          </cell>
          <cell r="E500" t="str">
            <v>SERVICIOS PUBLICOS</v>
          </cell>
          <cell r="F500" t="str">
            <v>Recolección de residuos sólidos (orgánicos e inorgánicos) en vía pública y rutas establecidas.</v>
          </cell>
        </row>
        <row r="501">
          <cell r="B501" t="str">
            <v>02CD10_12</v>
          </cell>
          <cell r="C501" t="str">
            <v>02CD10E187_5</v>
          </cell>
          <cell r="D501" t="str">
            <v>E187</v>
          </cell>
          <cell r="E501" t="str">
            <v>SERVICIOS PUBLICOS</v>
          </cell>
          <cell r="F501" t="str">
            <v>Mantenimiento del suelo de conservación.</v>
          </cell>
        </row>
        <row r="502">
          <cell r="B502" t="str">
            <v>02CD10_13</v>
          </cell>
          <cell r="C502" t="str">
            <v>02CD10E187_6</v>
          </cell>
          <cell r="D502" t="str">
            <v>E187</v>
          </cell>
          <cell r="E502" t="str">
            <v>SERVICIOS PUBLICOS</v>
          </cell>
          <cell r="F502" t="str">
            <v>Reforestación en zonas dañadas por el abuso de los recursos naturales, incendios forestales y acciones que erosionen los suelos.</v>
          </cell>
        </row>
        <row r="503">
          <cell r="B503" t="str">
            <v>02CD10_14</v>
          </cell>
          <cell r="C503" t="str">
            <v>02CD10E188_1</v>
          </cell>
          <cell r="D503" t="str">
            <v>E188</v>
          </cell>
          <cell r="E503" t="str">
            <v>EDUCACION, CULTURA, DEPORTE Y RECREACION</v>
          </cell>
          <cell r="F503" t="str">
            <v>Realización de actividades cívicas y sociales educativas con instituciones públicas y privadas.</v>
          </cell>
        </row>
        <row r="504">
          <cell r="B504" t="str">
            <v>02CD10_15</v>
          </cell>
          <cell r="C504" t="str">
            <v>02CD10E188_2</v>
          </cell>
          <cell r="D504" t="str">
            <v>E188</v>
          </cell>
          <cell r="E504" t="str">
            <v>EDUCACION, CULTURA, DEPORTE Y RECREACION</v>
          </cell>
          <cell r="F504" t="str">
            <v>Realización de actividades sociales sobre arte y cultura.</v>
          </cell>
        </row>
        <row r="505">
          <cell r="B505" t="str">
            <v>02CD10_16</v>
          </cell>
          <cell r="C505" t="str">
            <v>02CD10E188_3</v>
          </cell>
          <cell r="D505" t="str">
            <v>E188</v>
          </cell>
          <cell r="E505" t="str">
            <v>EDUCACION, CULTURA, DEPORTE Y RECREACION</v>
          </cell>
          <cell r="F505" t="str">
            <v>Realización de eventos artísticos-culturales que fortalezcan la identidad de los pueblos, barrios, fiestas y hechos históricos.</v>
          </cell>
        </row>
        <row r="506">
          <cell r="B506" t="str">
            <v>02CD10_17</v>
          </cell>
          <cell r="C506" t="str">
            <v>02CD10E188_4</v>
          </cell>
          <cell r="D506" t="str">
            <v>E188</v>
          </cell>
          <cell r="E506" t="str">
            <v>EDUCACION, CULTURA, DEPORTE Y RECREACION</v>
          </cell>
          <cell r="F506" t="str">
            <v>Realización de proyectos que impulsen el turismo cultural en las zonas icónicas de la demarcación.</v>
          </cell>
        </row>
        <row r="507">
          <cell r="B507" t="str">
            <v>02CD10_18</v>
          </cell>
          <cell r="C507" t="str">
            <v>02CD10E188_5</v>
          </cell>
          <cell r="D507" t="str">
            <v>E188</v>
          </cell>
          <cell r="E507" t="str">
            <v>EDUCACION, CULTURA, DEPORTE Y RECREACION</v>
          </cell>
          <cell r="F507" t="str">
            <v>Acciones de fomento de los derechos culturales.</v>
          </cell>
        </row>
        <row r="508">
          <cell r="B508" t="str">
            <v>02CD10_19</v>
          </cell>
          <cell r="C508" t="str">
            <v>02CD10E188_6</v>
          </cell>
          <cell r="D508" t="str">
            <v>E188</v>
          </cell>
          <cell r="E508" t="str">
            <v>EDUCACION, CULTURA, DEPORTE Y RECREACION</v>
          </cell>
          <cell r="F508" t="str">
            <v>Realización de competencias deportivas.</v>
          </cell>
        </row>
        <row r="509">
          <cell r="B509" t="str">
            <v>02CD10_20</v>
          </cell>
          <cell r="C509" t="str">
            <v>02CD10E188_7</v>
          </cell>
          <cell r="D509" t="str">
            <v>E188</v>
          </cell>
          <cell r="E509" t="str">
            <v>EDUCACION, CULTURA, DEPORTE Y RECREACION</v>
          </cell>
          <cell r="F509" t="str">
            <v>Otorgamiento de becas universitarias a estudiantes de escasos recursos.</v>
          </cell>
        </row>
        <row r="510">
          <cell r="B510" t="str">
            <v>02CD10_21</v>
          </cell>
          <cell r="C510" t="str">
            <v>02CD10E188_8</v>
          </cell>
          <cell r="D510" t="str">
            <v>E188</v>
          </cell>
          <cell r="E510" t="str">
            <v>EDUCACION, CULTURA, DEPORTE Y RECREACION</v>
          </cell>
          <cell r="F510" t="str">
            <v>Apoyos para alumnos sobresalientes y de escasos recursos.</v>
          </cell>
        </row>
        <row r="511">
          <cell r="B511" t="str">
            <v>02CD10_22</v>
          </cell>
          <cell r="C511" t="str">
            <v>02CD10E188_9</v>
          </cell>
          <cell r="D511" t="str">
            <v>E188</v>
          </cell>
          <cell r="E511" t="str">
            <v>EDUCACION, CULTURA, DEPORTE Y RECREACION</v>
          </cell>
          <cell r="F511" t="str">
            <v>Realización de cursos de preparación para examen de admisión para educación media superior y superior.</v>
          </cell>
        </row>
        <row r="512">
          <cell r="B512" t="str">
            <v>02CD10_23</v>
          </cell>
          <cell r="C512" t="str">
            <v>02CD10E188_10</v>
          </cell>
          <cell r="D512" t="str">
            <v>E188</v>
          </cell>
          <cell r="E512" t="str">
            <v>EDUCACION, CULTURA, DEPORTE Y RECREACION</v>
          </cell>
          <cell r="F512" t="str">
            <v>Otorgamiento de becas a deportistas.</v>
          </cell>
        </row>
        <row r="513">
          <cell r="B513" t="str">
            <v>02CD10_24</v>
          </cell>
          <cell r="C513" t="str">
            <v>02CD10E189_1</v>
          </cell>
          <cell r="D513" t="str">
            <v>E189</v>
          </cell>
          <cell r="E513" t="str">
            <v>SERVICIOS DE SALUD EN ALCALDIAS</v>
          </cell>
          <cell r="F513" t="str">
            <v>Talleres, cursos y campañas para la prevención y control de enfermedades.</v>
          </cell>
        </row>
        <row r="514">
          <cell r="B514" t="str">
            <v>02CD10_25</v>
          </cell>
          <cell r="C514" t="str">
            <v>02CD10E189_2</v>
          </cell>
          <cell r="D514" t="str">
            <v>E189</v>
          </cell>
          <cell r="E514" t="str">
            <v>SERVICIOS DE SALUD EN ALCALDIAS</v>
          </cell>
          <cell r="F514" t="str">
            <v>Realización de brigadas de salud, dental y psicológica.</v>
          </cell>
        </row>
        <row r="515">
          <cell r="B515" t="str">
            <v>02CD10_26</v>
          </cell>
          <cell r="C515" t="str">
            <v>02CD10E189_3</v>
          </cell>
          <cell r="D515" t="str">
            <v>E189</v>
          </cell>
          <cell r="E515" t="str">
            <v>SERVICIOS DE SALUD EN ALCALDIAS</v>
          </cell>
          <cell r="F515" t="str">
            <v>Servicio de atención medica en consultorio de la Alcaldía.</v>
          </cell>
        </row>
        <row r="516">
          <cell r="B516" t="str">
            <v>02CD10_27</v>
          </cell>
          <cell r="C516" t="str">
            <v>02CD10E189_4</v>
          </cell>
          <cell r="D516" t="str">
            <v>E189</v>
          </cell>
          <cell r="E516" t="str">
            <v>SERVICIOS DE SALUD EN ALCALDIAS</v>
          </cell>
          <cell r="F516" t="str">
            <v>Talleres, pláticas y obras de teatro para la prevención de adicciones.</v>
          </cell>
        </row>
        <row r="517">
          <cell r="B517" t="str">
            <v>02CD10_28</v>
          </cell>
          <cell r="C517" t="str">
            <v>02CD10E189_5</v>
          </cell>
          <cell r="D517" t="str">
            <v>E189</v>
          </cell>
          <cell r="E517" t="str">
            <v>SERVICIOS DE SALUD EN ALCALDIAS</v>
          </cell>
          <cell r="F517" t="str">
            <v>Servicio de traslados para atención medica pre hospitalario.</v>
          </cell>
        </row>
        <row r="518">
          <cell r="B518" t="str">
            <v>02CD10_29</v>
          </cell>
          <cell r="C518" t="str">
            <v>02CD10E189_6</v>
          </cell>
          <cell r="D518" t="str">
            <v>E189</v>
          </cell>
          <cell r="E518" t="str">
            <v>SERVICIOS DE SALUD EN ALCALDIAS</v>
          </cell>
          <cell r="F518" t="str">
            <v>Cursos de capacitación al personal operativo que se sitúan en el área medica de la demarcación.</v>
          </cell>
        </row>
        <row r="519">
          <cell r="B519" t="str">
            <v>02CD10_30</v>
          </cell>
          <cell r="C519" t="str">
            <v>02CD10E190_1</v>
          </cell>
          <cell r="D519" t="str">
            <v>E190</v>
          </cell>
          <cell r="E519" t="str">
            <v>SERVICIOS DE ATENCION ANIMAL</v>
          </cell>
          <cell r="F519" t="str">
            <v>Servicio de consultas veterinarias.</v>
          </cell>
        </row>
        <row r="520">
          <cell r="B520" t="str">
            <v>02CD10_31</v>
          </cell>
          <cell r="C520" t="str">
            <v>02CD10E190_2</v>
          </cell>
          <cell r="D520" t="str">
            <v>E190</v>
          </cell>
          <cell r="E520" t="str">
            <v>SERVICIOS DE ATENCION ANIMAL</v>
          </cell>
          <cell r="F520" t="str">
            <v>Realización de campañas de esterilización gratuitas.</v>
          </cell>
        </row>
        <row r="521">
          <cell r="B521" t="str">
            <v>02CD10_32</v>
          </cell>
          <cell r="C521" t="str">
            <v>02CD10E190_3</v>
          </cell>
          <cell r="D521" t="str">
            <v>E190</v>
          </cell>
          <cell r="E521" t="str">
            <v>SERVICIOS DE ATENCION ANIMAL</v>
          </cell>
          <cell r="F521" t="str">
            <v>Realización de campañas de vacunación gratuitas.</v>
          </cell>
        </row>
        <row r="522">
          <cell r="B522" t="str">
            <v>02CD10_33</v>
          </cell>
          <cell r="C522" t="str">
            <v>02CD10E190_4</v>
          </cell>
          <cell r="D522" t="str">
            <v>E190</v>
          </cell>
          <cell r="E522" t="str">
            <v>SERVICIOS DE ATENCION ANIMAL</v>
          </cell>
          <cell r="F522" t="str">
            <v>Cursos de capacitación a personal operativo para el tratamiento de los animales de compañía.</v>
          </cell>
        </row>
        <row r="523">
          <cell r="B523" t="str">
            <v>02CD10_34</v>
          </cell>
          <cell r="C523" t="str">
            <v>02CD10E190_5</v>
          </cell>
          <cell r="D523" t="str">
            <v>E190</v>
          </cell>
          <cell r="E523" t="str">
            <v>SERVICIOS DE ATENCION ANIMAL</v>
          </cell>
          <cell r="F523" t="str">
            <v>Campañas de difusión para el bienestar animal.</v>
          </cell>
        </row>
        <row r="524">
          <cell r="B524" t="str">
            <v>02CD10_35</v>
          </cell>
          <cell r="C524" t="str">
            <v>02CD10E198_1</v>
          </cell>
          <cell r="D524" t="str">
            <v>E198</v>
          </cell>
          <cell r="E524" t="str">
            <v>SERVICIOS DE CUIDADO INFANTIL</v>
          </cell>
          <cell r="F524" t="str">
            <v>Brindar servicios de atención pedagógica y asistencial a niñas y niños de 2 años hasta 5 años 11 meses, que asisten a los Centros de Atención y Cuidado Infantil (CACI) de la Alcaldía La Magdalena Contreras.</v>
          </cell>
        </row>
        <row r="525">
          <cell r="B525" t="str">
            <v>02CD10_36</v>
          </cell>
          <cell r="C525" t="str">
            <v>02CD10E198_2</v>
          </cell>
          <cell r="D525" t="str">
            <v>E198</v>
          </cell>
          <cell r="E525" t="str">
            <v>SERVICIOS DE CUIDADO INFANTIL</v>
          </cell>
          <cell r="F525" t="str">
            <v>Otorgar apoyos alimentarios a niñas y niños de 2 años hasta 5 años 11 meses que asisten a los Centros de Atención y Cuidado Infantil (CACI) de la Alcaldía La Magdalena Contreras.</v>
          </cell>
        </row>
        <row r="526">
          <cell r="B526" t="str">
            <v>02CD10_37</v>
          </cell>
          <cell r="C526" t="str">
            <v>02CD10F037_1</v>
          </cell>
          <cell r="D526" t="str">
            <v>F037</v>
          </cell>
          <cell r="E526" t="str">
            <v>TURISMO, EMPLEO Y FOMENTO ECONOMICO</v>
          </cell>
          <cell r="F526" t="str">
            <v>Realización de ferias para el empleo y servicios.</v>
          </cell>
        </row>
        <row r="527">
          <cell r="B527" t="str">
            <v>02CD10_38</v>
          </cell>
          <cell r="C527" t="str">
            <v>02CD10F037_2</v>
          </cell>
          <cell r="D527" t="str">
            <v>F037</v>
          </cell>
          <cell r="E527" t="str">
            <v>TURISMO, EMPLEO Y FOMENTO ECONOMICO</v>
          </cell>
          <cell r="F527" t="str">
            <v>Vinculación con agentes económicos y actividades relacionadas con el sector servicios.</v>
          </cell>
        </row>
        <row r="528">
          <cell r="B528" t="str">
            <v>02CD10_39</v>
          </cell>
          <cell r="C528" t="str">
            <v>02CD10F037_3</v>
          </cell>
          <cell r="D528" t="str">
            <v>F037</v>
          </cell>
          <cell r="E528" t="str">
            <v>TURISMO, EMPLEO Y FOMENTO ECONOMICO</v>
          </cell>
          <cell r="F528" t="str">
            <v>Campañas de fomento a MYPIMES, sociedades cooperativas y autoempleo.</v>
          </cell>
        </row>
        <row r="529">
          <cell r="B529" t="str">
            <v>02CD10_40</v>
          </cell>
          <cell r="C529" t="str">
            <v>02CD10F037_4</v>
          </cell>
          <cell r="D529" t="str">
            <v>F037</v>
          </cell>
          <cell r="E529" t="str">
            <v>TURISMO, EMPLEO Y FOMENTO ECONOMICO</v>
          </cell>
          <cell r="F529" t="str">
            <v>Cursos de capacitación para el trabajo.</v>
          </cell>
        </row>
        <row r="530">
          <cell r="B530" t="str">
            <v>02CD10_41</v>
          </cell>
          <cell r="C530" t="str">
            <v>02CD10F037_5</v>
          </cell>
          <cell r="D530" t="str">
            <v>F037</v>
          </cell>
          <cell r="E530" t="str">
            <v>TURISMO, EMPLEO Y FOMENTO ECONOMICO</v>
          </cell>
          <cell r="F530" t="str">
            <v>Otorgamiento de créditos y financiamientos a la población Contrerense.</v>
          </cell>
        </row>
        <row r="531">
          <cell r="B531" t="str">
            <v>02CD10_42</v>
          </cell>
          <cell r="C531" t="str">
            <v>02CD10K023_1</v>
          </cell>
          <cell r="D531" t="str">
            <v>K023</v>
          </cell>
          <cell r="E531" t="str">
            <v>INFRAESTRUCTURA URBANA</v>
          </cell>
          <cell r="F531" t="str">
            <v>Mantenimiento y rehabilitación de vialidades secundarias.</v>
          </cell>
        </row>
        <row r="532">
          <cell r="B532" t="str">
            <v>02CD10_43</v>
          </cell>
          <cell r="C532" t="str">
            <v>02CD10K023_2</v>
          </cell>
          <cell r="D532" t="str">
            <v>K023</v>
          </cell>
          <cell r="E532" t="str">
            <v>INFRAESTRUCTURA URBANA</v>
          </cell>
          <cell r="F532" t="str">
            <v>Ampliación de la red de alumbrado público.</v>
          </cell>
        </row>
        <row r="533">
          <cell r="B533" t="str">
            <v>02CD10_44</v>
          </cell>
          <cell r="C533" t="str">
            <v>02CD10K023_3</v>
          </cell>
          <cell r="D533" t="str">
            <v>K023</v>
          </cell>
          <cell r="E533" t="str">
            <v>INFRAESTRUCTURA URBANA</v>
          </cell>
          <cell r="F533" t="str">
            <v>Construcción y mantenimiento de espacios públicos.</v>
          </cell>
        </row>
        <row r="534">
          <cell r="B534" t="str">
            <v>02CD10_45</v>
          </cell>
          <cell r="C534" t="str">
            <v>02CD10K023_4</v>
          </cell>
          <cell r="D534" t="str">
            <v>K023</v>
          </cell>
          <cell r="E534" t="str">
            <v>INFRAESTRUCTURA URBANA</v>
          </cell>
          <cell r="F534" t="str">
            <v>Construcción y mantenimiento de edificios públicos.</v>
          </cell>
        </row>
        <row r="535">
          <cell r="B535" t="str">
            <v>02CD10_46</v>
          </cell>
          <cell r="C535" t="str">
            <v>02CD10K026_1</v>
          </cell>
          <cell r="D535" t="str">
            <v>K026</v>
          </cell>
          <cell r="E535" t="str">
            <v>INFRAESTRUCTURA DE AGUA POTABLE EN ALCALDIAS</v>
          </cell>
          <cell r="F535" t="str">
            <v>Construcción y mantenimiento de la red de agua potable.</v>
          </cell>
        </row>
        <row r="536">
          <cell r="B536" t="str">
            <v>02CD10_47</v>
          </cell>
          <cell r="C536" t="str">
            <v>02CD10K027_1</v>
          </cell>
          <cell r="D536" t="str">
            <v>K027</v>
          </cell>
          <cell r="E536" t="str">
            <v>INFRAESTRUCTURA DE DRENAJE, ALCANTARILLADO Y SANEAMIENTO EN ALCALDIAS</v>
          </cell>
          <cell r="F536" t="str">
            <v>Construcción y mantenimiento preventivo o correctivo de la red secundaria de drenaje y alcantarillado.</v>
          </cell>
        </row>
        <row r="537">
          <cell r="B537" t="str">
            <v>02CD10_48</v>
          </cell>
          <cell r="C537" t="str">
            <v>02CD10M001_1</v>
          </cell>
          <cell r="D537" t="str">
            <v>M001</v>
          </cell>
          <cell r="E537" t="str">
            <v>ACTIVIDADES DE APOYO ADMINISTRATIVO</v>
          </cell>
          <cell r="F537" t="str">
            <v>Adquisición de bienes y servicios.</v>
          </cell>
        </row>
        <row r="538">
          <cell r="B538" t="str">
            <v>02CD10_49</v>
          </cell>
          <cell r="C538" t="str">
            <v>02CD10M002_1</v>
          </cell>
          <cell r="D538" t="str">
            <v>M002</v>
          </cell>
          <cell r="E538" t="str">
            <v>PROVISIONES PARA CONTINGENCIAS</v>
          </cell>
          <cell r="F538" t="str">
            <v>Pago de laudos instaurados en contra de la Alcaldía.</v>
          </cell>
        </row>
        <row r="539">
          <cell r="B539" t="str">
            <v>02CD10_50</v>
          </cell>
          <cell r="C539" t="str">
            <v>02CD10N001_1</v>
          </cell>
          <cell r="D539" t="str">
            <v>N001</v>
          </cell>
          <cell r="E539" t="str">
            <v>CUMPLIMIENTO DE LOS PROGRAMAS DE PROTECCION CIVIL</v>
          </cell>
          <cell r="F539" t="str">
            <v>Realización de cursos y talleres para la capacitación del personal y de la población en materia de protección civil.</v>
          </cell>
        </row>
        <row r="540">
          <cell r="B540" t="str">
            <v>02CD10_51</v>
          </cell>
          <cell r="C540" t="str">
            <v>02CD10N001_2</v>
          </cell>
          <cell r="D540" t="str">
            <v>N001</v>
          </cell>
          <cell r="E540" t="str">
            <v>CUMPLIMIENTO DE LOS PROGRAMAS DE PROTECCION CIVIL</v>
          </cell>
          <cell r="F540" t="str">
            <v>Atención medica pre hospitalaria en casos de siniestros (atención y traslado en ambulancia).</v>
          </cell>
        </row>
        <row r="541">
          <cell r="B541" t="str">
            <v>02CD10_52</v>
          </cell>
          <cell r="C541" t="str">
            <v>02CD10R002_1</v>
          </cell>
          <cell r="D541" t="str">
            <v>R002</v>
          </cell>
          <cell r="E541" t="str">
            <v>PRESUPUESTO PARTICIPATIVO</v>
          </cell>
          <cell r="F541" t="str">
            <v>Evaluación de proyectos registrados para el presupuesto participativo.</v>
          </cell>
        </row>
        <row r="542">
          <cell r="B542" t="str">
            <v>02CD10_53</v>
          </cell>
          <cell r="C542" t="str">
            <v>02CD10R002_2</v>
          </cell>
          <cell r="D542" t="str">
            <v>R002</v>
          </cell>
          <cell r="E542" t="str">
            <v>PRESUPUESTO PARTICIPATIVO</v>
          </cell>
          <cell r="F542" t="str">
            <v>Ejecución de proyectos de presupuesto participativo.</v>
          </cell>
        </row>
        <row r="543">
          <cell r="B543" t="str">
            <v>02CD10_54</v>
          </cell>
          <cell r="C543" t="str">
            <v>02CD10S230_1</v>
          </cell>
          <cell r="D543" t="str">
            <v>S230</v>
          </cell>
          <cell r="E543" t="str">
            <v>PROGRAMA PARA ENFERMEDADES CRONICO DEGENERATIVAS Y DISCAPACIDAD</v>
          </cell>
          <cell r="F543" t="str">
            <v>Apoyos económicos o en especie para personas con discapacidad o enfermedades crónico degenerativas.</v>
          </cell>
        </row>
        <row r="544">
          <cell r="B544" t="str">
            <v>02CD10_55</v>
          </cell>
          <cell r="C544" t="str">
            <v>02CD10S231_1</v>
          </cell>
          <cell r="D544" t="str">
            <v>S231</v>
          </cell>
          <cell r="E544" t="str">
            <v>PROGRAMA PARA EL IMPULSO AGROALIMENTARIO</v>
          </cell>
          <cell r="F544" t="str">
            <v>Apoyos para actividades productivas del sector.</v>
          </cell>
        </row>
        <row r="545">
          <cell r="B545" t="str">
            <v>02CD10_56</v>
          </cell>
          <cell r="C545" t="str">
            <v>02CD10S231_2</v>
          </cell>
          <cell r="D545" t="str">
            <v>S231</v>
          </cell>
          <cell r="E545" t="str">
            <v>PROGRAMA PARA EL IMPULSO AGROALIMENTARIO</v>
          </cell>
          <cell r="F545" t="str">
            <v>Realización de pláticas, cursos y talleres a Ejidatarios y Comuneros, con el fin de que obtengan buenas practicas productivas.</v>
          </cell>
        </row>
        <row r="546">
          <cell r="B546" t="str">
            <v>02CD10_57</v>
          </cell>
          <cell r="C546" t="str">
            <v>02CD10S232_1</v>
          </cell>
          <cell r="D546" t="str">
            <v>S232</v>
          </cell>
          <cell r="E546" t="str">
            <v>AYUDAS PARA LA COMUNIDAD LGBTTTIQ+</v>
          </cell>
          <cell r="F546" t="str">
            <v>Se brindaran talleres de autoestima, de no discriminación y asesorías de salud y jurídicas a la comunidad LGBTTTIQ+.</v>
          </cell>
        </row>
        <row r="547">
          <cell r="B547" t="str">
            <v>02CD10_58</v>
          </cell>
          <cell r="C547" t="str">
            <v>02CD10S232_2</v>
          </cell>
          <cell r="D547" t="str">
            <v>S232</v>
          </cell>
          <cell r="E547" t="str">
            <v>AYUDAS PARA LA COMUNIDAD LGBTTTIQ+</v>
          </cell>
          <cell r="F547" t="str">
            <v>Apoyos en especie o económicos para la comunidad LGBTTTIQ+.</v>
          </cell>
        </row>
        <row r="548">
          <cell r="B548" t="str">
            <v>02CD10_59</v>
          </cell>
          <cell r="C548" t="str">
            <v>02CD10S233_1</v>
          </cell>
          <cell r="D548" t="str">
            <v>S233</v>
          </cell>
          <cell r="E548" t="str">
            <v>APOYO DE ALIMENTACION Y REFUGIO PARA PERSONAS VULNERABLES</v>
          </cell>
          <cell r="F548" t="str">
            <v>Apoyos económicos o en especie para la población de escasos recursos y que vive en zonas marginadas.</v>
          </cell>
        </row>
        <row r="549">
          <cell r="B549" t="str">
            <v>02CD10_60</v>
          </cell>
          <cell r="C549" t="str">
            <v>02CD10S234_1</v>
          </cell>
          <cell r="D549" t="str">
            <v>S234</v>
          </cell>
          <cell r="E549" t="str">
            <v>PROGRAMA DE APOYO PARA EL BIENESTAR FAMILIAR</v>
          </cell>
          <cell r="F549" t="str">
            <v>Brindar apoyo económico o en especie mediante la línea de acción Programa Social Juntos por la Familia</v>
          </cell>
        </row>
        <row r="550">
          <cell r="B550" t="str">
            <v>02CD10_61</v>
          </cell>
          <cell r="C550" t="str">
            <v>02CD10S235_1</v>
          </cell>
          <cell r="D550" t="str">
            <v>S235</v>
          </cell>
          <cell r="E550" t="str">
            <v>APOYOS PARA EL CUIDADO DEL ADULTO MAYOR</v>
          </cell>
          <cell r="F550" t="str">
            <v>Apoyos económicos o en especie para adultos mayores.</v>
          </cell>
        </row>
        <row r="551">
          <cell r="B551" t="str">
            <v>02CD10_62</v>
          </cell>
          <cell r="C551" t="str">
            <v>02CD10U048_1</v>
          </cell>
          <cell r="D551" t="str">
            <v>U048</v>
          </cell>
          <cell r="E551" t="str">
            <v>APOYOS SOCIALES</v>
          </cell>
          <cell r="F551" t="str">
            <v>Apoyos invernales.</v>
          </cell>
        </row>
        <row r="552">
          <cell r="B552" t="str">
            <v>02CD10_63</v>
          </cell>
          <cell r="C552" t="str">
            <v>02CD10U048_2</v>
          </cell>
          <cell r="D552" t="str">
            <v>U048</v>
          </cell>
          <cell r="E552" t="str">
            <v>APOYOS SOCIALES</v>
          </cell>
          <cell r="F552" t="str">
            <v>Apoyos decembrinos.</v>
          </cell>
        </row>
        <row r="553">
          <cell r="B553" t="str">
            <v>02CD10_64</v>
          </cell>
          <cell r="C553" t="str">
            <v>02CD10U048_3</v>
          </cell>
          <cell r="D553" t="str">
            <v>U048</v>
          </cell>
          <cell r="E553" t="str">
            <v>APOYOS SOCIALES</v>
          </cell>
          <cell r="F553" t="str">
            <v>Apoyos relacionados con la línea de acción diviértete en verano</v>
          </cell>
        </row>
        <row r="554">
          <cell r="B554" t="str">
            <v>02CD10_65</v>
          </cell>
          <cell r="C554" t="str">
            <v>02CD10U048_4</v>
          </cell>
          <cell r="D554" t="str">
            <v>U048</v>
          </cell>
          <cell r="E554" t="str">
            <v>APOYOS SOCIALES</v>
          </cell>
          <cell r="F554" t="str">
            <v>Apoyos relacionados con la línea de acción premios y estímulos.</v>
          </cell>
        </row>
        <row r="555">
          <cell r="B555" t="str">
            <v>02CD10_66</v>
          </cell>
          <cell r="C555" t="str">
            <v>02CD10U048_5</v>
          </cell>
          <cell r="D555" t="str">
            <v>U048</v>
          </cell>
          <cell r="E555" t="str">
            <v>APOYOS SOCIALES</v>
          </cell>
          <cell r="F555" t="str">
            <v>Apoyos para la reactivación económica a negocios.</v>
          </cell>
        </row>
        <row r="556">
          <cell r="B556" t="str">
            <v>02CD11_1</v>
          </cell>
          <cell r="C556" t="str">
            <v>02CD11E185_1</v>
          </cell>
          <cell r="D556" t="str">
            <v>E185</v>
          </cell>
          <cell r="E556" t="str">
            <v>GOBIERNO Y ATENCION CIUDADANA</v>
          </cell>
          <cell r="F556" t="str">
            <v>Mesas de trabajo con la ciudadana para la Elaboración del POT</v>
          </cell>
        </row>
        <row r="557">
          <cell r="B557" t="str">
            <v>02CD11_2</v>
          </cell>
          <cell r="C557" t="str">
            <v>02CD11E185_2</v>
          </cell>
          <cell r="D557" t="str">
            <v>E185</v>
          </cell>
          <cell r="E557" t="str">
            <v>GOBIERNO Y ATENCION CIUDADANA</v>
          </cell>
          <cell r="F557" t="str">
            <v>Elaboración del Diagnóstico del POT</v>
          </cell>
        </row>
        <row r="558">
          <cell r="B558" t="str">
            <v>02CD11_3</v>
          </cell>
          <cell r="C558" t="str">
            <v>02CD11E185_3</v>
          </cell>
          <cell r="D558" t="str">
            <v>E185</v>
          </cell>
          <cell r="E558" t="str">
            <v>GOBIERNO Y ATENCION CIUDADANA</v>
          </cell>
          <cell r="F558" t="str">
            <v>Difusión de acciones, programas, obras y servicios a través de diferentes medios de difusión como: materiales impresos, inserciones en periódicos de circulación nacional, medios digitales (redes sociales institucionales y portales de internet de medios de comunicación), boletines y conferencias</v>
          </cell>
        </row>
        <row r="559">
          <cell r="B559" t="str">
            <v>02CD11_4</v>
          </cell>
          <cell r="C559" t="str">
            <v>02CD11E185_4</v>
          </cell>
          <cell r="D559" t="str">
            <v>E185</v>
          </cell>
          <cell r="E559" t="str">
            <v>GOBIERNO Y ATENCION CIUDADANA</v>
          </cell>
          <cell r="F559" t="str">
            <v>Realización de eventos con embajadas</v>
          </cell>
        </row>
        <row r="560">
          <cell r="B560" t="str">
            <v>02CD11_5</v>
          </cell>
          <cell r="C560" t="str">
            <v>02CD11E185_5</v>
          </cell>
          <cell r="D560" t="str">
            <v>E185</v>
          </cell>
          <cell r="E560" t="str">
            <v>GOBIERNO Y ATENCION CIUDADANA</v>
          </cell>
          <cell r="F560" t="str">
            <v>Logística del evento Jornada Notarial, Cartilla Militar, de concertación y asesorías jurídicas</v>
          </cell>
        </row>
        <row r="561">
          <cell r="B561" t="str">
            <v>02CD11_6</v>
          </cell>
          <cell r="C561" t="str">
            <v>02CD11E185_6</v>
          </cell>
          <cell r="D561" t="str">
            <v>E185</v>
          </cell>
          <cell r="E561" t="str">
            <v>GOBIERNO Y ATENCION CIUDADANA</v>
          </cell>
          <cell r="F561" t="str">
            <v>Colocación de sellos de clausura y suspensión de actividades</v>
          </cell>
        </row>
        <row r="562">
          <cell r="B562" t="str">
            <v>02CD11_7</v>
          </cell>
          <cell r="C562" t="str">
            <v>02CD11E185_7</v>
          </cell>
          <cell r="D562" t="str">
            <v>E185</v>
          </cell>
          <cell r="E562" t="str">
            <v>GOBIERNO Y ATENCION CIUDADANA</v>
          </cell>
          <cell r="F562" t="str">
            <v>Verificaciones a establecimientos mercantiles</v>
          </cell>
        </row>
        <row r="563">
          <cell r="B563" t="str">
            <v>02CD11_8</v>
          </cell>
          <cell r="C563" t="str">
            <v>02CD11E185_8</v>
          </cell>
          <cell r="D563" t="str">
            <v>E185</v>
          </cell>
          <cell r="E563" t="str">
            <v>GOBIERNO Y ATENCION CIUDADANA</v>
          </cell>
          <cell r="F563" t="str">
            <v>Monitoreo de la opinión ciudadana de las acciones de gobierno</v>
          </cell>
        </row>
        <row r="564">
          <cell r="B564" t="str">
            <v>02CD11_9</v>
          </cell>
          <cell r="C564" t="str">
            <v>02CD11E185_9</v>
          </cell>
          <cell r="D564" t="str">
            <v>E185</v>
          </cell>
          <cell r="E564" t="str">
            <v>GOBIERNO Y ATENCION CIUDADANA</v>
          </cell>
          <cell r="F564" t="str">
            <v>Elaboración del tablero del control</v>
          </cell>
        </row>
        <row r="565">
          <cell r="B565" t="str">
            <v>02CD11_10</v>
          </cell>
          <cell r="C565" t="str">
            <v>02CD11E185_10</v>
          </cell>
          <cell r="D565" t="str">
            <v>E185</v>
          </cell>
          <cell r="E565" t="str">
            <v>GOBIERNO Y ATENCION CIUDADANA</v>
          </cell>
          <cell r="F565" t="str">
            <v>Implementación del Sistema de Gestión de la Calidad</v>
          </cell>
        </row>
        <row r="566">
          <cell r="B566" t="str">
            <v>02CD11_11</v>
          </cell>
          <cell r="C566" t="str">
            <v>02CD11E186_1</v>
          </cell>
          <cell r="D566" t="str">
            <v>E186</v>
          </cell>
          <cell r="E566" t="str">
            <v>SEGURIDAD EN ALCALDIAS</v>
          </cell>
          <cell r="F566" t="str">
            <v>Realizar Gabinetes de Seguridad con las autoridades competentes</v>
          </cell>
        </row>
        <row r="567">
          <cell r="B567" t="str">
            <v>02CD11_12</v>
          </cell>
          <cell r="C567" t="str">
            <v>02CD11E186_2</v>
          </cell>
          <cell r="D567" t="str">
            <v>E186</v>
          </cell>
          <cell r="E567" t="str">
            <v>SEGURIDAD EN ALCALDIAS</v>
          </cell>
          <cell r="F567" t="str">
            <v>Captar, atender y canalizar reportes ciudadanos (sistema PROMAD, redes sociales, radiocomunicación y vía telefónica)</v>
          </cell>
        </row>
        <row r="568">
          <cell r="B568" t="str">
            <v>02CD11_13</v>
          </cell>
          <cell r="C568" t="str">
            <v>02CD11E186_3</v>
          </cell>
          <cell r="D568" t="str">
            <v>E186</v>
          </cell>
          <cell r="E568" t="str">
            <v>SEGURIDAD EN ALCALDIAS</v>
          </cell>
          <cell r="F568" t="str">
            <v>Elaborar georreferenciación de los incidentes delictivos de alto impacto</v>
          </cell>
        </row>
        <row r="569">
          <cell r="B569" t="str">
            <v>02CD11_14</v>
          </cell>
          <cell r="C569" t="str">
            <v>02CD11E186_4</v>
          </cell>
          <cell r="D569" t="str">
            <v>E186</v>
          </cell>
          <cell r="E569" t="str">
            <v>SEGURIDAD EN ALCALDIAS</v>
          </cell>
          <cell r="F569" t="str">
            <v>Retirar elementos u obstáculos y gestionar la remoción de vehículos abandonados que obstaculicen, limiten o impidan el uso adecuado de las vías peatonales y vehiculares</v>
          </cell>
        </row>
        <row r="570">
          <cell r="B570" t="str">
            <v>02CD11_15</v>
          </cell>
          <cell r="C570" t="str">
            <v>02CD11E186_5</v>
          </cell>
          <cell r="D570" t="str">
            <v>E186</v>
          </cell>
          <cell r="E570" t="str">
            <v>SEGURIDAD EN ALCALDIAS</v>
          </cell>
          <cell r="F570" t="str">
            <v>Impartir en espacios públicos platicas con el objetivo de difundir y sensibilizar a los ciudadanos sobre las problemáticas sociales en los que se desarrolla la violencia</v>
          </cell>
        </row>
        <row r="571">
          <cell r="B571" t="str">
            <v>02CD11_16</v>
          </cell>
          <cell r="C571" t="str">
            <v>02CD11E186_6</v>
          </cell>
          <cell r="D571" t="str">
            <v>E186</v>
          </cell>
          <cell r="E571" t="str">
            <v>SEGURIDAD EN ALCALDIAS</v>
          </cell>
          <cell r="F571" t="str">
            <v>Recuperar Módulos de Seguridad e implementar la seguridad con elementos de la Policía Auxiliar</v>
          </cell>
        </row>
        <row r="572">
          <cell r="B572" t="str">
            <v>02CD11_17</v>
          </cell>
          <cell r="C572" t="str">
            <v>02CD11E186_7</v>
          </cell>
          <cell r="D572" t="str">
            <v>E186</v>
          </cell>
          <cell r="E572" t="str">
            <v>SEGURIDAD EN ALCALDIAS</v>
          </cell>
          <cell r="F572" t="str">
            <v>Establecer acciones coordinadas entre los distintos niveles de gobierno</v>
          </cell>
        </row>
        <row r="573">
          <cell r="B573" t="str">
            <v>02CD11_18</v>
          </cell>
          <cell r="C573" t="str">
            <v>02CD11E186_8</v>
          </cell>
          <cell r="D573" t="str">
            <v>E186</v>
          </cell>
          <cell r="E573" t="str">
            <v>SEGURIDAD EN ALCALDIAS</v>
          </cell>
          <cell r="F573" t="str">
            <v>Coordinar y supervisar las acciones de los cuerpos de seguridad en materia de vigilancia extramuros e intramuros</v>
          </cell>
        </row>
        <row r="574">
          <cell r="B574" t="str">
            <v>02CD11_19</v>
          </cell>
          <cell r="C574" t="str">
            <v>02CD11E186_9</v>
          </cell>
          <cell r="D574" t="str">
            <v>E186</v>
          </cell>
          <cell r="E574" t="str">
            <v>SEGURIDAD EN ALCALDIAS</v>
          </cell>
          <cell r="F574" t="str">
            <v>Atención a emergencias prehospitalarias y urbanas, salvaguardar la vida e integridad de las personas que viven o transitan en la Alcaldía.</v>
          </cell>
        </row>
        <row r="575">
          <cell r="B575" t="str">
            <v>02CD11_20</v>
          </cell>
          <cell r="C575" t="str">
            <v>02CD11E186_10</v>
          </cell>
          <cell r="D575" t="str">
            <v>E186</v>
          </cell>
          <cell r="E575" t="str">
            <v>SEGURIDAD EN ALCALDIAS</v>
          </cell>
          <cell r="F575" t="str">
            <v>Generación de opiniones técnicas de riesgo y avisos de riesgo, para salvaguardar la vida de la población.</v>
          </cell>
        </row>
        <row r="576">
          <cell r="B576" t="str">
            <v>02CD11_21</v>
          </cell>
          <cell r="C576" t="str">
            <v>02CD11E187_1</v>
          </cell>
          <cell r="D576" t="str">
            <v>E187</v>
          </cell>
          <cell r="E576" t="str">
            <v>SERVICIOS PUBLICOS</v>
          </cell>
          <cell r="F576" t="str">
            <v>Recolección de residuos sólidos (domiciliarios, mercados públicos, papeleras, heces caninas, emergencias urbanas)</v>
          </cell>
        </row>
        <row r="577">
          <cell r="B577" t="str">
            <v>02CD11_22</v>
          </cell>
          <cell r="C577" t="str">
            <v>02CD11E187_2</v>
          </cell>
          <cell r="D577" t="str">
            <v>E187</v>
          </cell>
          <cell r="E577" t="str">
            <v>SERVICIOS PUBLICOS</v>
          </cell>
          <cell r="F577" t="str">
            <v>Barrido( manual y mecánico)</v>
          </cell>
        </row>
        <row r="578">
          <cell r="B578" t="str">
            <v>02CD11_23</v>
          </cell>
          <cell r="C578" t="str">
            <v>02CD11E187_3</v>
          </cell>
          <cell r="D578" t="str">
            <v>E187</v>
          </cell>
          <cell r="E578" t="str">
            <v>SERVICIOS PUBLICOS</v>
          </cell>
          <cell r="F578" t="str">
            <v>Limpieza y lavado urbano del espacio publico</v>
          </cell>
        </row>
        <row r="579">
          <cell r="B579" t="str">
            <v>02CD11_24</v>
          </cell>
          <cell r="C579" t="str">
            <v>02CD11E187_4</v>
          </cell>
          <cell r="D579" t="str">
            <v>E187</v>
          </cell>
          <cell r="E579" t="str">
            <v>SERVICIOS PUBLICOS</v>
          </cell>
          <cell r="F579" t="str">
            <v>Recolección tiraderos en vía publica a través de servicio tecolote y colocación de contenedores.</v>
          </cell>
        </row>
        <row r="580">
          <cell r="B580" t="str">
            <v>02CD11_25</v>
          </cell>
          <cell r="C580" t="str">
            <v>02CD11E187_5</v>
          </cell>
          <cell r="D580" t="str">
            <v>E187</v>
          </cell>
          <cell r="E580" t="str">
            <v>SERVICIOS PUBLICOS</v>
          </cell>
          <cell r="F580" t="str">
            <v>Mantenimiento y rehabilitación de la infraestructura del Alumbrado Público de vías secundarias.</v>
          </cell>
        </row>
        <row r="581">
          <cell r="B581" t="str">
            <v>02CD11_26</v>
          </cell>
          <cell r="C581" t="str">
            <v>02CD11E187_6</v>
          </cell>
          <cell r="D581" t="str">
            <v>E187</v>
          </cell>
          <cell r="E581" t="str">
            <v>SERVICIOS PUBLICOS</v>
          </cell>
          <cell r="F581" t="str">
            <v>Mantenimiento preventivo y correctivo integral a parques, jardines, camellones y sujetos forestales</v>
          </cell>
        </row>
        <row r="582">
          <cell r="B582" t="str">
            <v>02CD11_27</v>
          </cell>
          <cell r="C582" t="str">
            <v>02CD11E187_7</v>
          </cell>
          <cell r="D582" t="str">
            <v>E187</v>
          </cell>
          <cell r="E582" t="str">
            <v>SERVICIOS PUBLICOS</v>
          </cell>
          <cell r="F582" t="str">
            <v>Mantenimiento de camellones</v>
          </cell>
        </row>
        <row r="583">
          <cell r="B583" t="str">
            <v>02CD11_28</v>
          </cell>
          <cell r="C583" t="str">
            <v>02CD11E187_8</v>
          </cell>
          <cell r="D583" t="str">
            <v>E187</v>
          </cell>
          <cell r="E583" t="str">
            <v>SERVICIOS PUBLICOS</v>
          </cell>
          <cell r="F583" t="str">
            <v>Mantenimiento, conservación y rehabilitación en vialidades secundarias en la Alcaldía Miguel Hidalgo</v>
          </cell>
        </row>
        <row r="584">
          <cell r="B584" t="str">
            <v>02CD11_29</v>
          </cell>
          <cell r="C584" t="str">
            <v>02CD11E187_9</v>
          </cell>
          <cell r="D584" t="str">
            <v>E187</v>
          </cell>
          <cell r="E584" t="str">
            <v>SERVICIOS PUBLICOS</v>
          </cell>
          <cell r="F584" t="str">
            <v>Mantenimiento, conservación y rehabilitación del señalamiento horizontal y vertical en vialidades secundarias de la demarcación.</v>
          </cell>
        </row>
        <row r="585">
          <cell r="B585" t="str">
            <v>02CD11_30</v>
          </cell>
          <cell r="C585" t="str">
            <v>02CD11E188_1</v>
          </cell>
          <cell r="D585" t="str">
            <v>E188</v>
          </cell>
          <cell r="E585" t="str">
            <v>EDUCACION, CULTURA, DEPORTE Y RECREACION</v>
          </cell>
          <cell r="F585" t="str">
            <v>Actividades en conmemoración de las fechas más destacadas del calendario cívico y de la cultura general</v>
          </cell>
        </row>
        <row r="586">
          <cell r="B586" t="str">
            <v>02CD11_31</v>
          </cell>
          <cell r="C586" t="str">
            <v>02CD11E188_2</v>
          </cell>
          <cell r="D586" t="str">
            <v>E188</v>
          </cell>
          <cell r="E586" t="str">
            <v>EDUCACION, CULTURA, DEPORTE Y RECREACION</v>
          </cell>
          <cell r="F586" t="str">
            <v>Eventos lúdicos, recreativos, holísticos y convivencia de vinculación con la Sociedad Civil dentro de las instalaciones deportivas adscritas a la Coordinación de Promoción Deportiva (22 eventos mensuales)</v>
          </cell>
        </row>
        <row r="587">
          <cell r="B587" t="str">
            <v>02CD11_32</v>
          </cell>
          <cell r="C587" t="str">
            <v>02CD11E188_3</v>
          </cell>
          <cell r="D587" t="str">
            <v>E188</v>
          </cell>
          <cell r="E587" t="str">
            <v>EDUCACION, CULTURA, DEPORTE Y RECREACION</v>
          </cell>
          <cell r="F587" t="str">
            <v>Curso de verano en las instalaciones deportivas de la Alcaldía</v>
          </cell>
        </row>
        <row r="588">
          <cell r="B588" t="str">
            <v>02CD11_33</v>
          </cell>
          <cell r="C588" t="str">
            <v>02CD11E188_4</v>
          </cell>
          <cell r="D588" t="str">
            <v>E188</v>
          </cell>
          <cell r="E588" t="str">
            <v>EDUCACION, CULTURA, DEPORTE Y RECREACION</v>
          </cell>
          <cell r="F588" t="str">
            <v>Convivencias Atléticas en vía publica (1 carrera bimestral)</v>
          </cell>
        </row>
        <row r="589">
          <cell r="B589" t="str">
            <v>02CD11_34</v>
          </cell>
          <cell r="C589" t="str">
            <v>02CD11E188_5</v>
          </cell>
          <cell r="D589" t="str">
            <v>E188</v>
          </cell>
          <cell r="E589" t="str">
            <v>EDUCACION, CULTURA, DEPORTE Y RECREACION</v>
          </cell>
          <cell r="F589" t="str">
            <v>Convivencia de futbol en vía publica arma tu reta (1 evento mensual)</v>
          </cell>
        </row>
        <row r="590">
          <cell r="B590" t="str">
            <v>02CD11_35</v>
          </cell>
          <cell r="C590" t="str">
            <v>02CD11E188_6</v>
          </cell>
          <cell r="D590" t="str">
            <v>E188</v>
          </cell>
          <cell r="E590" t="str">
            <v>EDUCACION, CULTURA, DEPORTE Y RECREACION</v>
          </cell>
          <cell r="F590" t="str">
            <v>Promoción del deporte mediante eventos tales como: Exhibiciones deportivas en escuelas de la demarcación, Jornadas de Detección de Talentos, Competencias eliminatorias internas rumbo a Juegos de la Ciudad de México, Juegos Populares, Encuentro Indígena y Juegos Tradicionales y Autóctonos, Competencia eliminatoria interna de los trabajadores de la Alcaldía, tercera edad, comunidad LGBTQ+ y sector de educación básica y media superior, Promoción de Boxeo "Del regreso al Barrio, Encuentros de Luchas Asociadas Luchando contra las calles, Torneo de Barrios Futbol, Voleibol y Basquetbol, Liga intra escuelas técnico deportivas de verano y de invierno, Encuentros de preparación de Equipos Representativos Copa MH, Capacitación Deportiva para entrenadores, Clínicas Deportivas para Equipos Representativos.</v>
          </cell>
        </row>
        <row r="591">
          <cell r="B591" t="str">
            <v>02CD11_36</v>
          </cell>
          <cell r="C591" t="str">
            <v>02CD11E188_7</v>
          </cell>
          <cell r="D591" t="str">
            <v>E188</v>
          </cell>
          <cell r="E591" t="str">
            <v>EDUCACION, CULTURA, DEPORTE Y RECREACION</v>
          </cell>
          <cell r="F591" t="str">
            <v>Entrega de becas a promotores deportivos</v>
          </cell>
        </row>
        <row r="592">
          <cell r="B592" t="str">
            <v>02CD11_37</v>
          </cell>
          <cell r="C592" t="str">
            <v>02CD11E188_8</v>
          </cell>
          <cell r="D592" t="str">
            <v>E188</v>
          </cell>
          <cell r="E592" t="str">
            <v>EDUCACION, CULTURA, DEPORTE Y RECREACION</v>
          </cell>
          <cell r="F592" t="str">
            <v>Realización de actividades lúdicas, recreativas, deportivas y deportivas por parte de los promotores deportivos</v>
          </cell>
        </row>
        <row r="593">
          <cell r="B593" t="str">
            <v>02CD11_38</v>
          </cell>
          <cell r="C593" t="str">
            <v>02CD11E189_1</v>
          </cell>
          <cell r="D593" t="str">
            <v>E189</v>
          </cell>
          <cell r="E593" t="str">
            <v>SERVICIOS DE SALUD EN ALCALDIAS</v>
          </cell>
          <cell r="F593" t="str">
            <v>Brindar a la ciudadanía servicios de medicina general y de salud preventiva en jornadas de salud</v>
          </cell>
        </row>
        <row r="594">
          <cell r="B594" t="str">
            <v>02CD11_39</v>
          </cell>
          <cell r="C594" t="str">
            <v>02CD11E190_1</v>
          </cell>
          <cell r="D594" t="str">
            <v>E190</v>
          </cell>
          <cell r="E594" t="str">
            <v>SERVICIOS DE ATENCION ANIMAL</v>
          </cell>
          <cell r="F594" t="str">
            <v>Servicio integral de veterinaria</v>
          </cell>
        </row>
        <row r="595">
          <cell r="B595" t="str">
            <v>02CD11_40</v>
          </cell>
          <cell r="C595" t="str">
            <v>02CD11E190_2</v>
          </cell>
          <cell r="D595" t="str">
            <v>E190</v>
          </cell>
          <cell r="E595" t="str">
            <v>SERVICIOS DE ATENCION ANIMAL</v>
          </cell>
          <cell r="F595" t="str">
            <v>Platicas en el Aviario Abraham Lincoln</v>
          </cell>
        </row>
        <row r="596">
          <cell r="B596" t="str">
            <v>02CD11_41</v>
          </cell>
          <cell r="C596" t="str">
            <v>02CD11E190_3</v>
          </cell>
          <cell r="D596" t="str">
            <v>E190</v>
          </cell>
          <cell r="E596" t="str">
            <v>SERVICIOS DE ATENCION ANIMAL</v>
          </cell>
          <cell r="F596" t="str">
            <v>Unidad móvil de vacunación y esterilización</v>
          </cell>
        </row>
        <row r="597">
          <cell r="B597" t="str">
            <v>02CD11_42</v>
          </cell>
          <cell r="C597" t="str">
            <v>02CD11E198_1</v>
          </cell>
          <cell r="D597" t="str">
            <v>E198</v>
          </cell>
          <cell r="E597" t="str">
            <v>SERVICIOS DE CUIDADO INFANTIL</v>
          </cell>
          <cell r="F597" t="str">
            <v>Entrega de alimentos a niñas y niños en CENDI</v>
          </cell>
        </row>
        <row r="598">
          <cell r="B598" t="str">
            <v>02CD11_43</v>
          </cell>
          <cell r="C598" t="str">
            <v>02CD11E198_2</v>
          </cell>
          <cell r="D598" t="str">
            <v>E198</v>
          </cell>
          <cell r="E598" t="str">
            <v>SERVICIOS DE CUIDADO INFANTIL</v>
          </cell>
          <cell r="F598" t="str">
            <v>Entrega de apoyos económicos a niñas y niños en CENDI</v>
          </cell>
        </row>
        <row r="599">
          <cell r="B599" t="str">
            <v>02CD11_44</v>
          </cell>
          <cell r="C599" t="str">
            <v>02CD11F037_1</v>
          </cell>
          <cell r="D599" t="str">
            <v>F037</v>
          </cell>
          <cell r="E599" t="str">
            <v>TURISMO, EMPLEO Y FOMENTO ECONOMICO</v>
          </cell>
          <cell r="F599" t="str">
            <v>Vinculación laboral mediante la bolsa de empleo</v>
          </cell>
        </row>
        <row r="600">
          <cell r="B600" t="str">
            <v>02CD11_45</v>
          </cell>
          <cell r="C600" t="str">
            <v>02CD11F037_2</v>
          </cell>
          <cell r="D600" t="str">
            <v>F037</v>
          </cell>
          <cell r="E600" t="str">
            <v>TURISMO, EMPLEO Y FOMENTO ECONOMICO</v>
          </cell>
          <cell r="F600" t="str">
            <v>Realización de ferias de empleo</v>
          </cell>
        </row>
        <row r="601">
          <cell r="B601" t="str">
            <v>02CD11_46</v>
          </cell>
          <cell r="C601" t="str">
            <v>02CD11F037_3</v>
          </cell>
          <cell r="D601" t="str">
            <v>F037</v>
          </cell>
          <cell r="E601" t="str">
            <v>TURISMO, EMPLEO Y FOMENTO ECONOMICO</v>
          </cell>
          <cell r="F601" t="str">
            <v>Capacitación y asesoría a posibles emprendedores</v>
          </cell>
        </row>
        <row r="602">
          <cell r="B602" t="str">
            <v>02CD11_47</v>
          </cell>
          <cell r="C602" t="str">
            <v>02CD11F037_4</v>
          </cell>
          <cell r="D602" t="str">
            <v>F037</v>
          </cell>
          <cell r="E602" t="str">
            <v>TURISMO, EMPLEO Y FOMENTO ECONOMICO</v>
          </cell>
          <cell r="F602" t="str">
            <v>Capacitación y asesoría a emprendedores</v>
          </cell>
        </row>
        <row r="603">
          <cell r="B603" t="str">
            <v>02CD11_48</v>
          </cell>
          <cell r="C603" t="str">
            <v>02CD11F037_5</v>
          </cell>
          <cell r="D603" t="str">
            <v>F037</v>
          </cell>
          <cell r="E603" t="str">
            <v>TURISMO, EMPLEO Y FOMENTO ECONOMICO</v>
          </cell>
          <cell r="F603" t="str">
            <v>Entrega de apoyos económicos</v>
          </cell>
        </row>
        <row r="604">
          <cell r="B604" t="str">
            <v>02CD11_49</v>
          </cell>
          <cell r="C604" t="str">
            <v>02CD11F037_6</v>
          </cell>
          <cell r="D604" t="str">
            <v>F037</v>
          </cell>
          <cell r="E604" t="str">
            <v>TURISMO, EMPLEO Y FOMENTO ECONOMICO</v>
          </cell>
          <cell r="F604" t="str">
            <v>Impartición de capacitaciones en diversas materias</v>
          </cell>
        </row>
        <row r="605">
          <cell r="B605" t="str">
            <v>02CD11_50</v>
          </cell>
          <cell r="C605" t="str">
            <v>02CD11K023_1</v>
          </cell>
          <cell r="D605" t="str">
            <v>K023</v>
          </cell>
          <cell r="E605" t="str">
            <v>INFRAESTRUCTURA URBANA</v>
          </cell>
          <cell r="F605" t="str">
            <v>Rehabilitación de Edificios Públicos de la Alcaldía Miguel Hidalgo</v>
          </cell>
        </row>
        <row r="606">
          <cell r="B606" t="str">
            <v>02CD11_51</v>
          </cell>
          <cell r="C606" t="str">
            <v>02CD11K023_2</v>
          </cell>
          <cell r="D606" t="str">
            <v>K023</v>
          </cell>
          <cell r="E606" t="str">
            <v>INFRAESTRUCTURA URBANA</v>
          </cell>
          <cell r="F606" t="str">
            <v>Mejoramiento y rehabilitación de la infraestructura urbana de la Alcaldía Miguel Hidalgo</v>
          </cell>
        </row>
        <row r="607">
          <cell r="B607" t="str">
            <v>02CD11_52</v>
          </cell>
          <cell r="C607" t="str">
            <v>02CD11K026_1</v>
          </cell>
          <cell r="D607" t="str">
            <v>K026</v>
          </cell>
          <cell r="E607" t="str">
            <v>INFRAESTRUCTURA DE AGUA POTABLE EN ALCALDIAS</v>
          </cell>
          <cell r="F607" t="str">
            <v>Reparación de fugas de agua potable</v>
          </cell>
        </row>
        <row r="608">
          <cell r="B608" t="str">
            <v>02CD11_53</v>
          </cell>
          <cell r="C608" t="str">
            <v>02CD11K026_2</v>
          </cell>
          <cell r="D608" t="str">
            <v>K026</v>
          </cell>
          <cell r="E608" t="str">
            <v>INFRAESTRUCTURA DE AGUA POTABLE EN ALCALDIAS</v>
          </cell>
          <cell r="F608" t="str">
            <v>Atención a reportes por falta de agua potable</v>
          </cell>
        </row>
        <row r="609">
          <cell r="B609" t="str">
            <v>02CD11_54</v>
          </cell>
          <cell r="C609" t="str">
            <v>02CD11K026_3</v>
          </cell>
          <cell r="D609" t="str">
            <v>K026</v>
          </cell>
          <cell r="E609" t="str">
            <v>INFRAESTRUCTURA DE AGUA POTABLE EN ALCALDIAS</v>
          </cell>
          <cell r="F609" t="str">
            <v>Suministro de agua potable en pipas</v>
          </cell>
        </row>
        <row r="610">
          <cell r="B610" t="str">
            <v>02CD11_55</v>
          </cell>
          <cell r="C610" t="str">
            <v>02CD11K026_4</v>
          </cell>
          <cell r="D610" t="str">
            <v>K026</v>
          </cell>
          <cell r="E610" t="str">
            <v>INFRAESTRUCTURA DE AGUA POTABLE EN ALCALDIAS</v>
          </cell>
          <cell r="F610" t="str">
            <v>Revisión de toma de agua y/o medidor</v>
          </cell>
        </row>
        <row r="611">
          <cell r="B611" t="str">
            <v>02CD11_56</v>
          </cell>
          <cell r="C611" t="str">
            <v>02CD11K027_1</v>
          </cell>
          <cell r="D611" t="str">
            <v>K027</v>
          </cell>
          <cell r="E611" t="str">
            <v>INFRAESTRUCTURA DE DRENAJE, ALCANTARILLADO Y SANEAMIENTO EN ALCALDIAS</v>
          </cell>
          <cell r="F611" t="str">
            <v>Rehabilitación de la infraestructura de drenaje</v>
          </cell>
        </row>
        <row r="612">
          <cell r="B612" t="str">
            <v>02CD11_57</v>
          </cell>
          <cell r="C612" t="str">
            <v>02CD11K027_2</v>
          </cell>
          <cell r="D612" t="str">
            <v>K027</v>
          </cell>
          <cell r="E612" t="str">
            <v>INFRAESTRUCTURA DE DRENAJE, ALCANTARILLADO Y SANEAMIENTO EN ALCALDIAS</v>
          </cell>
          <cell r="F612" t="str">
            <v>Conservación y mantenimiento de la red secundaria de drenaje</v>
          </cell>
        </row>
        <row r="613">
          <cell r="B613" t="str">
            <v>02CD11_58</v>
          </cell>
          <cell r="C613" t="str">
            <v>02CD11K027_3</v>
          </cell>
          <cell r="D613" t="str">
            <v>K027</v>
          </cell>
          <cell r="E613" t="str">
            <v>INFRAESTRUCTURA DE DRENAJE, ALCANTARILLADO Y SANEAMIENTO EN ALCALDIAS</v>
          </cell>
          <cell r="F613" t="str">
            <v>Desazolvar de la red secundaria de drenaje</v>
          </cell>
        </row>
        <row r="614">
          <cell r="B614" t="str">
            <v>02CD11_59</v>
          </cell>
          <cell r="C614" t="str">
            <v>02CD11K027_4</v>
          </cell>
          <cell r="D614" t="str">
            <v>K027</v>
          </cell>
          <cell r="E614" t="str">
            <v>INFRAESTRUCTURA DE DRENAJE, ALCANTARILLADO Y SANEAMIENTO EN ALCALDIAS</v>
          </cell>
          <cell r="F614" t="str">
            <v>Mantenimiento a los accesorios como coladeras pluviales, pozos de visita, y rejillas de piso</v>
          </cell>
        </row>
        <row r="615">
          <cell r="B615" t="str">
            <v>02CD11_60</v>
          </cell>
          <cell r="C615" t="str">
            <v>02CD11M001_1</v>
          </cell>
          <cell r="D615" t="str">
            <v>M001</v>
          </cell>
          <cell r="E615" t="str">
            <v>ACTIVIDADES DE APOYO ADMINISTRATIVO</v>
          </cell>
          <cell r="F615" t="str">
            <v>Proporcionar los insumos y herramientas necesarias a través de la adquisición de bienes y la contratación de servicios para atender la demanda y necesidades de la Alcaldía</v>
          </cell>
        </row>
        <row r="616">
          <cell r="B616" t="str">
            <v>02CD11_61</v>
          </cell>
          <cell r="C616" t="str">
            <v>02CD11M002_1</v>
          </cell>
          <cell r="D616" t="str">
            <v>M002</v>
          </cell>
          <cell r="E616" t="str">
            <v>PROVISIONES PARA CONTINGENCIAS</v>
          </cell>
          <cell r="F616" t="str">
            <v>Atender las sentencias emitas por la autoridad competente</v>
          </cell>
        </row>
        <row r="617">
          <cell r="B617" t="str">
            <v>02CD11_62</v>
          </cell>
          <cell r="C617" t="str">
            <v>02CD11N001_1</v>
          </cell>
          <cell r="D617" t="str">
            <v>N001</v>
          </cell>
          <cell r="E617" t="str">
            <v>CUMPLIMIENTO DE LOS PROGRAMAS DE PROTECCION CIVIL</v>
          </cell>
          <cell r="F617" t="str">
            <v>Capacitación para desarrollar una cultura de la prevención y resiliencia</v>
          </cell>
        </row>
        <row r="618">
          <cell r="B618" t="str">
            <v>02CD11_63</v>
          </cell>
          <cell r="C618" t="str">
            <v>02CD11N001_2</v>
          </cell>
          <cell r="D618" t="str">
            <v>N001</v>
          </cell>
          <cell r="E618" t="str">
            <v>CUMPLIMIENTO DE LOS PROGRAMAS DE PROTECCION CIVIL</v>
          </cell>
          <cell r="F618" t="str">
            <v>Actualización mensual del Atlas de Riesgo</v>
          </cell>
        </row>
        <row r="619">
          <cell r="B619" t="str">
            <v>02CD11_64</v>
          </cell>
          <cell r="C619" t="str">
            <v>02CD11N001_3</v>
          </cell>
          <cell r="D619" t="str">
            <v>N001</v>
          </cell>
          <cell r="E619" t="str">
            <v>CUMPLIMIENTO DE LOS PROGRAMAS DE PROTECCION CIVIL</v>
          </cell>
          <cell r="F619" t="str">
            <v>Generar Opiniones Técnicas de Riesgos para informar a la población sobre condiciones de riesgo y su respectiva mitigación</v>
          </cell>
        </row>
        <row r="620">
          <cell r="B620" t="str">
            <v>02CD11_65</v>
          </cell>
          <cell r="C620" t="str">
            <v>02CD11N001_4</v>
          </cell>
          <cell r="D620" t="str">
            <v>N001</v>
          </cell>
          <cell r="E620" t="str">
            <v>CUMPLIMIENTO DE LOS PROGRAMAS DE PROTECCION CIVIL</v>
          </cell>
          <cell r="F620" t="str">
            <v>Generar Avisos de Riesgos para informar de forma inmediata a la población sobre condiciones de Alto Riesgo</v>
          </cell>
        </row>
        <row r="621">
          <cell r="B621" t="str">
            <v>02CD11_66</v>
          </cell>
          <cell r="C621" t="str">
            <v>02CD11N001_5</v>
          </cell>
          <cell r="D621" t="str">
            <v>N001</v>
          </cell>
          <cell r="E621" t="str">
            <v>CUMPLIMIENTO DE LOS PROGRAMAS DE PROTECCION CIVIL</v>
          </cell>
          <cell r="F621" t="str">
            <v>Asesorar y elaborar Programas de Protección Civil (especiales, estacionales e internos)</v>
          </cell>
        </row>
        <row r="622">
          <cell r="B622" t="str">
            <v>02CD11_67</v>
          </cell>
          <cell r="C622" t="str">
            <v>02CD11R002_1</v>
          </cell>
          <cell r="D622" t="str">
            <v>R002</v>
          </cell>
          <cell r="E622" t="str">
            <v>PRESUPUESTO PARTICIPATIVO</v>
          </cell>
          <cell r="F622" t="str">
            <v>Dictaminación de proyectos y Asambleas vecinales</v>
          </cell>
        </row>
        <row r="623">
          <cell r="B623" t="str">
            <v>02CD11_68</v>
          </cell>
          <cell r="C623" t="str">
            <v>02CD11R002_2</v>
          </cell>
          <cell r="D623" t="str">
            <v>R002</v>
          </cell>
          <cell r="E623" t="str">
            <v>PRESUPUESTO PARTICIPATIVO</v>
          </cell>
          <cell r="F623" t="str">
            <v>Realización y Seguimiento a los proyectos</v>
          </cell>
        </row>
        <row r="624">
          <cell r="B624" t="str">
            <v>02CD11_69</v>
          </cell>
          <cell r="C624" t="str">
            <v>02CD11S229_1</v>
          </cell>
          <cell r="D624" t="str">
            <v>S229</v>
          </cell>
          <cell r="E624" t="str">
            <v>APOYO PARA EL DESARROLLO INTEGRAL DE LA MUJER</v>
          </cell>
          <cell r="F624" t="str">
            <v>Acompañamiento legal</v>
          </cell>
        </row>
        <row r="625">
          <cell r="B625" t="str">
            <v>02CD11_70</v>
          </cell>
          <cell r="C625" t="str">
            <v>02CD11S229_2</v>
          </cell>
          <cell r="D625" t="str">
            <v>S229</v>
          </cell>
          <cell r="E625" t="str">
            <v>APOYO PARA EL DESARROLLO INTEGRAL DE LA MUJER</v>
          </cell>
          <cell r="F625" t="str">
            <v>Acampamiento psicológico</v>
          </cell>
        </row>
        <row r="626">
          <cell r="B626" t="str">
            <v>02CD11_71</v>
          </cell>
          <cell r="C626" t="str">
            <v>02CD11S229_3</v>
          </cell>
          <cell r="D626" t="str">
            <v>S229</v>
          </cell>
          <cell r="E626" t="str">
            <v>APOYO PARA EL DESARROLLO INTEGRAL DE LA MUJER</v>
          </cell>
          <cell r="F626" t="str">
            <v>Apoyos económicos entregados</v>
          </cell>
        </row>
        <row r="627">
          <cell r="B627" t="str">
            <v>02CD11_72</v>
          </cell>
          <cell r="C627" t="str">
            <v>02CD11S229_4</v>
          </cell>
          <cell r="D627" t="str">
            <v>S229</v>
          </cell>
          <cell r="E627" t="str">
            <v>APOYO PARA EL DESARROLLO INTEGRAL DE LA MUJER</v>
          </cell>
          <cell r="F627" t="str">
            <v>Feria para el ejercicio de los derechos de las mujeres MH FEM</v>
          </cell>
        </row>
        <row r="628">
          <cell r="B628" t="str">
            <v>02CD11_73</v>
          </cell>
          <cell r="C628" t="str">
            <v>02CD11S229_5</v>
          </cell>
          <cell r="D628" t="str">
            <v>S229</v>
          </cell>
          <cell r="E628" t="str">
            <v>APOYO PARA EL DESARROLLO INTEGRAL DE LA MUJER</v>
          </cell>
          <cell r="F628" t="str">
            <v>Realización de jornadas de información MH FEM en tu colonia</v>
          </cell>
        </row>
        <row r="629">
          <cell r="B629" t="str">
            <v>02CD11_74</v>
          </cell>
          <cell r="C629" t="str">
            <v>02CD11S229_6</v>
          </cell>
          <cell r="D629" t="str">
            <v>S229</v>
          </cell>
          <cell r="E629" t="str">
            <v>APOYO PARA EL DESARROLLO INTEGRAL DE LA MUJER</v>
          </cell>
          <cell r="F629" t="str">
            <v>Instalación de puntos violeta</v>
          </cell>
        </row>
        <row r="630">
          <cell r="B630" t="str">
            <v>02CD11_75</v>
          </cell>
          <cell r="C630" t="str">
            <v>02CD11S229_7</v>
          </cell>
          <cell r="D630" t="str">
            <v>S229</v>
          </cell>
          <cell r="E630" t="str">
            <v>APOYO PARA EL DESARROLLO INTEGRAL DE LA MUJER</v>
          </cell>
          <cell r="F630" t="str">
            <v>Capacitación a servidores públicos en atención con perspectiva de género y derechos humanos</v>
          </cell>
        </row>
        <row r="631">
          <cell r="B631" t="str">
            <v>02CD11_76</v>
          </cell>
          <cell r="C631" t="str">
            <v>02CD11S229_8</v>
          </cell>
          <cell r="D631" t="str">
            <v>S229</v>
          </cell>
          <cell r="E631" t="str">
            <v>APOYO PARA EL DESARROLLO INTEGRAL DE LA MUJER</v>
          </cell>
          <cell r="F631" t="str">
            <v>Publicación de convocatoria</v>
          </cell>
        </row>
        <row r="632">
          <cell r="B632" t="str">
            <v>02CD11_77</v>
          </cell>
          <cell r="C632" t="str">
            <v>02CD11S229_9</v>
          </cell>
          <cell r="D632" t="str">
            <v>S229</v>
          </cell>
          <cell r="E632" t="str">
            <v>APOYO PARA EL DESARROLLO INTEGRAL DE LA MUJER</v>
          </cell>
          <cell r="F632" t="str">
            <v>Selección de beneficiarios</v>
          </cell>
        </row>
        <row r="633">
          <cell r="B633" t="str">
            <v>02CD11_78</v>
          </cell>
          <cell r="C633" t="str">
            <v>02CD11S229_10</v>
          </cell>
          <cell r="D633" t="str">
            <v>S229</v>
          </cell>
          <cell r="E633" t="str">
            <v>APOYO PARA EL DESARROLLO INTEGRAL DE LA MUJER</v>
          </cell>
          <cell r="F633" t="str">
            <v>Entrega de ayuda económica a 2, 600 beneficiarias</v>
          </cell>
        </row>
        <row r="634">
          <cell r="B634" t="str">
            <v>02CD11_79</v>
          </cell>
          <cell r="C634" t="str">
            <v>02CD11S233_1</v>
          </cell>
          <cell r="D634" t="str">
            <v>S233</v>
          </cell>
          <cell r="E634" t="str">
            <v>APOYO DE ALIMENTACION Y REFUGIO PARA PERSONAS VULNERABLES</v>
          </cell>
          <cell r="F634" t="str">
            <v>Entrega de apoyo económico a los operadores de los comedores</v>
          </cell>
        </row>
        <row r="635">
          <cell r="B635" t="str">
            <v>02CD11_80</v>
          </cell>
          <cell r="C635" t="str">
            <v>02CD11S233_2</v>
          </cell>
          <cell r="D635" t="str">
            <v>S233</v>
          </cell>
          <cell r="E635" t="str">
            <v>APOYO DE ALIMENTACION Y REFUGIO PARA PERSONAS VULNERABLES</v>
          </cell>
          <cell r="F635" t="str">
            <v>Entrega de electrodomésticos</v>
          </cell>
        </row>
        <row r="636">
          <cell r="B636" t="str">
            <v>02CD11_81</v>
          </cell>
          <cell r="C636" t="str">
            <v>02CD11S233_3</v>
          </cell>
          <cell r="D636" t="str">
            <v>S233</v>
          </cell>
          <cell r="E636" t="str">
            <v>APOYO DE ALIMENTACION Y REFUGIO PARA PERSONAS VULNERABLES</v>
          </cell>
          <cell r="F636" t="str">
            <v>Entrega de insumos</v>
          </cell>
        </row>
        <row r="637">
          <cell r="B637" t="str">
            <v>02CD11_82</v>
          </cell>
          <cell r="C637" t="str">
            <v>02CD11S233_4</v>
          </cell>
          <cell r="D637" t="str">
            <v>S233</v>
          </cell>
          <cell r="E637" t="str">
            <v>APOYO DE ALIMENTACION Y REFUGIO PARA PERSONAS VULNERABLES</v>
          </cell>
          <cell r="F637" t="str">
            <v>Entrega de alimentos</v>
          </cell>
        </row>
        <row r="638">
          <cell r="B638" t="str">
            <v>02CD12_1</v>
          </cell>
          <cell r="C638" t="str">
            <v>02CD12E185_1</v>
          </cell>
          <cell r="D638" t="str">
            <v>E185</v>
          </cell>
          <cell r="E638" t="str">
            <v>GOBIERNO Y ATENCION CIUDADANA</v>
          </cell>
          <cell r="F638" t="str">
            <v>Asesoría a los comerciantes en materia de cumplimiento normativo de las actividades mercantiles</v>
          </cell>
        </row>
        <row r="639">
          <cell r="B639" t="str">
            <v>02CD12_2</v>
          </cell>
          <cell r="C639" t="str">
            <v>02CD12E186_1</v>
          </cell>
          <cell r="D639" t="str">
            <v>E186</v>
          </cell>
          <cell r="E639" t="str">
            <v>SEGURIDAD EN ALCALDIAS</v>
          </cell>
          <cell r="F639" t="str">
            <v>Optimizar el funcionamiento del sistema de videovigilancia</v>
          </cell>
        </row>
        <row r="640">
          <cell r="B640" t="str">
            <v>02CD12_3</v>
          </cell>
          <cell r="C640" t="str">
            <v>02CD12E186_2</v>
          </cell>
          <cell r="D640" t="str">
            <v>E186</v>
          </cell>
          <cell r="E640" t="str">
            <v>SEGURIDAD EN ALCALDIAS</v>
          </cell>
          <cell r="F640" t="str">
            <v>Canalización oportuna de las llamadas de emergencia</v>
          </cell>
        </row>
        <row r="641">
          <cell r="B641" t="str">
            <v>02CD12_4</v>
          </cell>
          <cell r="C641" t="str">
            <v>02CD12E186_3</v>
          </cell>
          <cell r="D641" t="str">
            <v>E186</v>
          </cell>
          <cell r="E641" t="str">
            <v>SEGURIDAD EN ALCALDIAS</v>
          </cell>
          <cell r="F641" t="str">
            <v>Llevar a cabo operativos policiales en zonas de incidencia delictiva</v>
          </cell>
        </row>
        <row r="642">
          <cell r="B642" t="str">
            <v>02CD12_5</v>
          </cell>
          <cell r="C642" t="str">
            <v>02CD12E186_4</v>
          </cell>
          <cell r="D642" t="str">
            <v>E186</v>
          </cell>
          <cell r="E642" t="str">
            <v>SEGURIDAD EN ALCALDIAS</v>
          </cell>
          <cell r="F642" t="str">
            <v>Talleres de sensibilización para la introyección de conductas positivas</v>
          </cell>
        </row>
        <row r="643">
          <cell r="B643" t="str">
            <v>02CD12_6</v>
          </cell>
          <cell r="C643" t="str">
            <v>02CD12E187_1</v>
          </cell>
          <cell r="D643" t="str">
            <v>E187</v>
          </cell>
          <cell r="E643" t="str">
            <v>SERVICIOS PUBLICOS</v>
          </cell>
          <cell r="F643" t="str">
            <v>Implementar acciones de conservación, protección y restauración para el suelo de conservación y de los recursos naturales</v>
          </cell>
        </row>
        <row r="644">
          <cell r="B644" t="str">
            <v>02CD12_7</v>
          </cell>
          <cell r="C644" t="str">
            <v>02CD12E187_2</v>
          </cell>
          <cell r="D644" t="str">
            <v>E187</v>
          </cell>
          <cell r="E644" t="str">
            <v>SERVICIOS PUBLICOS</v>
          </cell>
          <cell r="F644" t="str">
            <v>Recolección de residuos sólidos, orgánicos e inorgánicos</v>
          </cell>
        </row>
        <row r="645">
          <cell r="B645" t="str">
            <v>02CD12_8</v>
          </cell>
          <cell r="C645" t="str">
            <v>02CD12E187_3</v>
          </cell>
          <cell r="D645" t="str">
            <v>E187</v>
          </cell>
          <cell r="E645" t="str">
            <v>SERVICIOS PUBLICOS</v>
          </cell>
          <cell r="F645" t="str">
            <v>Rehabilitación y mantenimiento de panteones, parques, jardines y áreas verdes dentro del casco urbano</v>
          </cell>
        </row>
        <row r="646">
          <cell r="B646" t="str">
            <v>02CD12_9</v>
          </cell>
          <cell r="C646" t="str">
            <v>02CD12E187_4</v>
          </cell>
          <cell r="D646" t="str">
            <v>E187</v>
          </cell>
          <cell r="E646" t="str">
            <v>SERVICIOS PUBLICOS</v>
          </cell>
          <cell r="F646" t="str">
            <v>Mantenimiento a la infraestructura del servicio del alumbrado público y apoyos a eventos cívico-culturales</v>
          </cell>
        </row>
        <row r="647">
          <cell r="B647" t="str">
            <v>02CD12_10</v>
          </cell>
          <cell r="C647" t="str">
            <v>02CD12E187_5</v>
          </cell>
          <cell r="D647" t="str">
            <v>E187</v>
          </cell>
          <cell r="E647" t="str">
            <v>SERVICIOS PUBLICOS</v>
          </cell>
          <cell r="F647" t="str">
            <v>Instalación y mantenimiento de señalamiento vial vertical y horizontal y acciones de mejoramiento de la imagen urbana.</v>
          </cell>
        </row>
        <row r="648">
          <cell r="B648" t="str">
            <v>02CD12_11</v>
          </cell>
          <cell r="C648" t="str">
            <v>02CD12E188_1</v>
          </cell>
          <cell r="D648" t="str">
            <v>E188</v>
          </cell>
          <cell r="E648" t="str">
            <v>EDUCACION, CULTURA, DEPORTE Y RECREACION</v>
          </cell>
          <cell r="F648" t="str">
            <v>Rehabilitación, mantenimiento y construcción de infraestructura deportiva y de espacios cívicos de la Alcaldía</v>
          </cell>
        </row>
        <row r="649">
          <cell r="B649" t="str">
            <v>02CD12_12</v>
          </cell>
          <cell r="C649" t="str">
            <v>02CD12E188_2</v>
          </cell>
          <cell r="D649" t="str">
            <v>E188</v>
          </cell>
          <cell r="E649" t="str">
            <v>EDUCACION, CULTURA, DEPORTE Y RECREACION</v>
          </cell>
          <cell r="F649" t="str">
            <v>Entregar apoyos en especie para el fortalecimiento de actividades cívicas, deportivas, fiestas patrias y tradiciones</v>
          </cell>
        </row>
        <row r="650">
          <cell r="B650" t="str">
            <v>02CD12_13</v>
          </cell>
          <cell r="C650" t="str">
            <v>02CD12E188_3</v>
          </cell>
          <cell r="D650" t="str">
            <v>E188</v>
          </cell>
          <cell r="E650" t="str">
            <v>EDUCACION, CULTURA, DEPORTE Y RECREACION</v>
          </cell>
          <cell r="F650" t="str">
            <v>Realización de ferias culturales que promuevan las costumbres, tradiciones e identidad de la alcaldía</v>
          </cell>
        </row>
        <row r="651">
          <cell r="B651" t="str">
            <v>02CD12_14</v>
          </cell>
          <cell r="C651" t="str">
            <v>02CD12E188_4</v>
          </cell>
          <cell r="D651" t="str">
            <v>E188</v>
          </cell>
          <cell r="E651" t="str">
            <v>EDUCACION, CULTURA, DEPORTE Y RECREACION</v>
          </cell>
          <cell r="F651" t="str">
            <v>Implementación de campañas de difusión de información en el ámbito cultural de la Alcaldía Milpa Alta</v>
          </cell>
        </row>
        <row r="652">
          <cell r="B652" t="str">
            <v>02CD12_15</v>
          </cell>
          <cell r="C652" t="str">
            <v>02CD12E188_5</v>
          </cell>
          <cell r="D652" t="str">
            <v>E188</v>
          </cell>
          <cell r="E652" t="str">
            <v>EDUCACION, CULTURA, DEPORTE Y RECREACION</v>
          </cell>
          <cell r="F652" t="str">
            <v>Realización de eventos deportivos, asi como entrega de material y equipo deportivo</v>
          </cell>
        </row>
        <row r="653">
          <cell r="B653" t="str">
            <v>02CD12_16</v>
          </cell>
          <cell r="C653" t="str">
            <v>02CD12E188_6</v>
          </cell>
          <cell r="D653" t="str">
            <v>E188</v>
          </cell>
          <cell r="E653" t="str">
            <v>EDUCACION, CULTURA, DEPORTE Y RECREACION</v>
          </cell>
          <cell r="F653" t="str">
            <v>Mantenimiento de equipo deportivo de la alcaldía Milpa Alta</v>
          </cell>
        </row>
        <row r="654">
          <cell r="B654" t="str">
            <v>02CD12_17</v>
          </cell>
          <cell r="C654" t="str">
            <v>02CD12E188_7</v>
          </cell>
          <cell r="D654" t="str">
            <v>E188</v>
          </cell>
          <cell r="E654" t="str">
            <v>EDUCACION, CULTURA, DEPORTE Y RECREACION</v>
          </cell>
          <cell r="F654" t="str">
            <v>Apoyo en especie y económico para el fomento de actividades de usos y costumbres de la región</v>
          </cell>
        </row>
        <row r="655">
          <cell r="B655" t="str">
            <v>02CD12_18</v>
          </cell>
          <cell r="C655" t="str">
            <v>02CD12E189_1</v>
          </cell>
          <cell r="D655" t="str">
            <v>E189</v>
          </cell>
          <cell r="E655" t="str">
            <v>SERVICIOS DE SALUD EN ALCALDIAS</v>
          </cell>
          <cell r="F655" t="str">
            <v>Atención medica general a personas residentes de Milpa Alta</v>
          </cell>
        </row>
        <row r="656">
          <cell r="B656" t="str">
            <v>02CD12_19</v>
          </cell>
          <cell r="C656" t="str">
            <v>02CD12E189_2</v>
          </cell>
          <cell r="D656" t="str">
            <v>E189</v>
          </cell>
          <cell r="E656" t="str">
            <v>SERVICIOS DE SALUD EN ALCALDIAS</v>
          </cell>
          <cell r="F656" t="str">
            <v>Prescripción y dotación de medicamentos de uso humano para la población que acuda a los servicios médicos de la alcaldía</v>
          </cell>
        </row>
        <row r="657">
          <cell r="B657" t="str">
            <v>02CD12_20</v>
          </cell>
          <cell r="C657" t="str">
            <v>02CD12E189_3</v>
          </cell>
          <cell r="D657" t="str">
            <v>E189</v>
          </cell>
          <cell r="E657" t="str">
            <v>SERVICIOS DE SALUD EN ALCALDIAS</v>
          </cell>
          <cell r="F657" t="str">
            <v>Atención odontológica, optométrica, psicológica, y nutricional a personas residentes de Milpa Alta</v>
          </cell>
        </row>
        <row r="658">
          <cell r="B658" t="str">
            <v>02CD12_21</v>
          </cell>
          <cell r="C658" t="str">
            <v>02CD12E189_4</v>
          </cell>
          <cell r="D658" t="str">
            <v>E189</v>
          </cell>
          <cell r="E658" t="str">
            <v>SERVICIOS DE SALUD EN ALCALDIAS</v>
          </cell>
          <cell r="F658" t="str">
            <v>Consulta médica de rehabilitación física para personas que padecieron COVID- 19</v>
          </cell>
        </row>
        <row r="659">
          <cell r="B659" t="str">
            <v>02CD12_22</v>
          </cell>
          <cell r="C659" t="str">
            <v>02CD12E189_5</v>
          </cell>
          <cell r="D659" t="str">
            <v>E189</v>
          </cell>
          <cell r="E659" t="str">
            <v>SERVICIOS DE SALUD EN ALCALDIAS</v>
          </cell>
          <cell r="F659" t="str">
            <v>Atención a mujeres víctimas de violencia en el refugio temporal</v>
          </cell>
        </row>
        <row r="660">
          <cell r="B660" t="str">
            <v>02CD12_23</v>
          </cell>
          <cell r="C660" t="str">
            <v>02CD12E189_6</v>
          </cell>
          <cell r="D660" t="str">
            <v>E189</v>
          </cell>
          <cell r="E660" t="str">
            <v>SERVICIOS DE SALUD EN ALCALDIAS</v>
          </cell>
          <cell r="F660" t="str">
            <v>Apoyo en especie y/o económico para personas con discapacidad</v>
          </cell>
        </row>
        <row r="661">
          <cell r="B661" t="str">
            <v>02CD12_24</v>
          </cell>
          <cell r="C661" t="str">
            <v>02CD12E190_1</v>
          </cell>
          <cell r="D661" t="str">
            <v>E190</v>
          </cell>
          <cell r="E661" t="str">
            <v>SERVICIOS DE ATENCION ANIMAL</v>
          </cell>
          <cell r="F661" t="str">
            <v>Esterilizaciones y cirugías menores</v>
          </cell>
        </row>
        <row r="662">
          <cell r="B662" t="str">
            <v>02CD12_25</v>
          </cell>
          <cell r="C662" t="str">
            <v>02CD12E190_2</v>
          </cell>
          <cell r="D662" t="str">
            <v>E190</v>
          </cell>
          <cell r="E662" t="str">
            <v>SERVICIOS DE ATENCION ANIMAL</v>
          </cell>
          <cell r="F662" t="str">
            <v>Consultas veterinaria a animales de compañía y de pequeñas especies</v>
          </cell>
        </row>
        <row r="663">
          <cell r="B663" t="str">
            <v>02CD12_26</v>
          </cell>
          <cell r="C663" t="str">
            <v>02CD12E190_3</v>
          </cell>
          <cell r="D663" t="str">
            <v>E190</v>
          </cell>
          <cell r="E663" t="str">
            <v>SERVICIOS DE ATENCION ANIMAL</v>
          </cell>
          <cell r="F663" t="str">
            <v>Adquisición de alimento seco para animales de compañía que son atendidos en la clínica veterinaria de la Alcaldía Milpa Alta.</v>
          </cell>
        </row>
        <row r="664">
          <cell r="B664" t="str">
            <v>02CD12_27</v>
          </cell>
          <cell r="C664" t="str">
            <v>02CD12E190_4</v>
          </cell>
          <cell r="D664" t="str">
            <v>E190</v>
          </cell>
          <cell r="E664" t="str">
            <v>SERVICIOS DE ATENCION ANIMAL</v>
          </cell>
          <cell r="F664" t="str">
            <v>Adquisición de medicamentos, materiales de curación, equipo e instrumental médico veterinario</v>
          </cell>
        </row>
        <row r="665">
          <cell r="B665" t="str">
            <v>02CD12_28</v>
          </cell>
          <cell r="C665" t="str">
            <v>02CD12E198_1</v>
          </cell>
          <cell r="D665" t="str">
            <v>E198</v>
          </cell>
          <cell r="E665" t="str">
            <v>SERVICIOS DE CUIDADO INFANTIL</v>
          </cell>
          <cell r="F665" t="str">
            <v>Repartición de alimentos nutritivos y balanceados para niñas y niños de los CENDIS</v>
          </cell>
        </row>
        <row r="666">
          <cell r="B666" t="str">
            <v>02CD12_29</v>
          </cell>
          <cell r="C666" t="str">
            <v>02CD12E198_2</v>
          </cell>
          <cell r="D666" t="str">
            <v>E198</v>
          </cell>
          <cell r="E666" t="str">
            <v>SERVICIOS DE CUIDADO INFANTIL</v>
          </cell>
          <cell r="F666" t="str">
            <v>Otorgar suministros requeridos para elaboración, preparación y conservación de alimentos nutritivos y balanceados, en CENDIS</v>
          </cell>
        </row>
        <row r="667">
          <cell r="B667" t="str">
            <v>02CD12_30</v>
          </cell>
          <cell r="C667" t="str">
            <v>02CD12E198_3</v>
          </cell>
          <cell r="D667" t="str">
            <v>E198</v>
          </cell>
          <cell r="E667" t="str">
            <v>SERVICIOS DE CUIDADO INFANTIL</v>
          </cell>
          <cell r="F667" t="str">
            <v>Capacitación para la estructura de los CENDIS</v>
          </cell>
        </row>
        <row r="668">
          <cell r="B668" t="str">
            <v>02CD12_31</v>
          </cell>
          <cell r="C668" t="str">
            <v>02CD12E198_4</v>
          </cell>
          <cell r="D668" t="str">
            <v>E198</v>
          </cell>
          <cell r="E668" t="str">
            <v>SERVICIOS DE CUIDADO INFANTIL</v>
          </cell>
          <cell r="F668" t="str">
            <v>Taller de capacitación para las familias usuarias de los CENDIS</v>
          </cell>
        </row>
        <row r="669">
          <cell r="B669" t="str">
            <v>02CD12_32</v>
          </cell>
          <cell r="C669" t="str">
            <v>02CD12F037_1</v>
          </cell>
          <cell r="D669" t="str">
            <v>F037</v>
          </cell>
          <cell r="E669" t="str">
            <v>TURISMO, EMPLEO Y FOMENTO ECONOMICO</v>
          </cell>
          <cell r="F669" t="str">
            <v>Realizar campañas de promoción Turística de lugares emblemáticos y de atracción turística de la alcaldía.</v>
          </cell>
        </row>
        <row r="670">
          <cell r="B670" t="str">
            <v>02CD12_33</v>
          </cell>
          <cell r="C670" t="str">
            <v>02CD12F037_2</v>
          </cell>
          <cell r="D670" t="str">
            <v>F037</v>
          </cell>
          <cell r="E670" t="str">
            <v>TURISMO, EMPLEO Y FOMENTO ECONOMICO</v>
          </cell>
          <cell r="F670" t="str">
            <v>Entregar apoyos a los productores agrícolas, con el abastecimiento de composta, agua tratada y mecanización</v>
          </cell>
        </row>
        <row r="671">
          <cell r="B671" t="str">
            <v>02CD12_34</v>
          </cell>
          <cell r="C671" t="str">
            <v>02CD12F037_3</v>
          </cell>
          <cell r="D671" t="str">
            <v>F037</v>
          </cell>
          <cell r="E671" t="str">
            <v>TURISMO, EMPLEO Y FOMENTO ECONOMICO</v>
          </cell>
          <cell r="F671" t="str">
            <v>Realizar actividades de impulso para la estructuración de modelo de negocios, cooperativismo y economía social y solidaria, como ferias informativas y la impartición de talleres.</v>
          </cell>
        </row>
        <row r="672">
          <cell r="B672" t="str">
            <v>02CD12_35</v>
          </cell>
          <cell r="C672" t="str">
            <v>02CD12F037_4</v>
          </cell>
          <cell r="D672" t="str">
            <v>F037</v>
          </cell>
          <cell r="E672" t="str">
            <v>TURISMO, EMPLEO Y FOMENTO ECONOMICO</v>
          </cell>
          <cell r="F672" t="str">
            <v>Realizar eventos de exhibición de tradiciones, artesanías, gastronomía, costumbres y cosmología de los barrios y pueblos originarios para la atracción turística.</v>
          </cell>
        </row>
        <row r="673">
          <cell r="B673" t="str">
            <v>02CD12_36</v>
          </cell>
          <cell r="C673" t="str">
            <v>02CD12F037_5</v>
          </cell>
          <cell r="D673" t="str">
            <v>F037</v>
          </cell>
          <cell r="E673" t="str">
            <v>TURISMO, EMPLEO Y FOMENTO ECONOMICO</v>
          </cell>
          <cell r="F673" t="str">
            <v>Realización y/o apoyo de las ferias sectoriales, culturales y gastronómicas</v>
          </cell>
        </row>
        <row r="674">
          <cell r="B674" t="str">
            <v>02CD12_37</v>
          </cell>
          <cell r="C674" t="str">
            <v>02CD12F037_6</v>
          </cell>
          <cell r="D674" t="str">
            <v>F037</v>
          </cell>
          <cell r="E674" t="str">
            <v>TURISMO, EMPLEO Y FOMENTO ECONOMICO</v>
          </cell>
          <cell r="F674" t="str">
            <v>Apoyo económico para personas desempleadas</v>
          </cell>
        </row>
        <row r="675">
          <cell r="B675" t="str">
            <v>02CD12_38</v>
          </cell>
          <cell r="C675" t="str">
            <v>02CD12K023_1</v>
          </cell>
          <cell r="D675" t="str">
            <v>K023</v>
          </cell>
          <cell r="E675" t="str">
            <v>INFRAESTRUCTURA URBANA</v>
          </cell>
          <cell r="F675" t="str">
            <v>Construcción de infraestructura pública y vial a través de pavimentación, construcción y ampliación de banquetas y guarniciones.</v>
          </cell>
        </row>
        <row r="676">
          <cell r="B676" t="str">
            <v>02CD12_39</v>
          </cell>
          <cell r="C676" t="str">
            <v>02CD12K023_2</v>
          </cell>
          <cell r="D676" t="str">
            <v>K023</v>
          </cell>
          <cell r="E676" t="str">
            <v>INFRAESTRUCTURA URBANA</v>
          </cell>
          <cell r="F676" t="str">
            <v>Mantenimiento y rehabilitación de la infraestructura pública y vial a través de pavimentación y ampliación de banquetas y guarniciones.</v>
          </cell>
        </row>
        <row r="677">
          <cell r="B677" t="str">
            <v>02CD12_40</v>
          </cell>
          <cell r="C677" t="str">
            <v>02CD12K026_1</v>
          </cell>
          <cell r="D677" t="str">
            <v>K026</v>
          </cell>
          <cell r="E677" t="str">
            <v>INFRAESTRUCTURA DE AGUA POTABLE EN ALCALDIAS</v>
          </cell>
          <cell r="F677" t="str">
            <v>Construir, dar mantenimiento y rehabilitación a la infraestructura de servicios básicos agua potable.</v>
          </cell>
        </row>
        <row r="678">
          <cell r="B678" t="str">
            <v>02CD12_41</v>
          </cell>
          <cell r="C678" t="str">
            <v>02CD12K026_2</v>
          </cell>
          <cell r="D678" t="str">
            <v>K026</v>
          </cell>
          <cell r="E678" t="str">
            <v>INFRAESTRUCTURA DE AGUA POTABLE EN ALCALDIAS</v>
          </cell>
          <cell r="F678" t="str">
            <v>Proveer del servicio de abasto de agua potable en carro cisterna a los habitantes de la alcaldía que se encuentran fuera del casco urbano y no cuentan con red hidráulica dentro de la Alcaldía Milpa Alta</v>
          </cell>
        </row>
        <row r="679">
          <cell r="B679" t="str">
            <v>02CD12_42</v>
          </cell>
          <cell r="C679" t="str">
            <v>02CD12K026_3</v>
          </cell>
          <cell r="D679" t="str">
            <v>K026</v>
          </cell>
          <cell r="E679" t="str">
            <v>INFRAESTRUCTURA DE AGUA POTABLE EN ALCALDIAS</v>
          </cell>
          <cell r="F679" t="str">
            <v>Implementar tecnologías alternativas para la captación de agua pluvial.</v>
          </cell>
        </row>
        <row r="680">
          <cell r="B680" t="str">
            <v>02CD12_43</v>
          </cell>
          <cell r="C680" t="str">
            <v>02CD12K027_1</v>
          </cell>
          <cell r="D680" t="str">
            <v>K027</v>
          </cell>
          <cell r="E680" t="str">
            <v>INFRAESTRUCTURA DE DRENAJE, ALCANTARILLADO Y SANEAMIENTO EN ALCALDIAS</v>
          </cell>
          <cell r="F680" t="str">
            <v>Construir infraestructura pública de servicios básicos de drenaje y alcantarillado.</v>
          </cell>
        </row>
        <row r="681">
          <cell r="B681" t="str">
            <v>02CD12_44</v>
          </cell>
          <cell r="C681" t="str">
            <v>02CD12K027_2</v>
          </cell>
          <cell r="D681" t="str">
            <v>K027</v>
          </cell>
          <cell r="E681" t="str">
            <v>INFRAESTRUCTURA DE DRENAJE, ALCANTARILLADO Y SANEAMIENTO EN ALCALDIAS</v>
          </cell>
          <cell r="F681" t="str">
            <v>Mantenimiento y rehabilitación a la infraestructura pública de servicios de drenaje y alcantarillado.</v>
          </cell>
        </row>
        <row r="682">
          <cell r="B682" t="str">
            <v>02CD12_45</v>
          </cell>
          <cell r="C682" t="str">
            <v>02CD12M001_1</v>
          </cell>
          <cell r="D682" t="str">
            <v>M001</v>
          </cell>
          <cell r="E682" t="str">
            <v>ACTIVIDADES DE APOYO ADMINISTRATIVO</v>
          </cell>
          <cell r="F682" t="str">
            <v>Proporcionar los insumos y herramientas necesarias a través de la adquisición de bienes y la contratación de servicios para atender la demanda y necesidades de la Alcaldía</v>
          </cell>
        </row>
        <row r="683">
          <cell r="B683" t="str">
            <v>02CD12_46</v>
          </cell>
          <cell r="C683" t="str">
            <v>02CD12M002_1</v>
          </cell>
          <cell r="D683" t="str">
            <v>M002</v>
          </cell>
          <cell r="E683" t="str">
            <v>PROVISIONES PARA CONTINGENCIAS</v>
          </cell>
          <cell r="F683" t="str">
            <v>Atender las sentencias emitas por la autoridad competente</v>
          </cell>
        </row>
        <row r="684">
          <cell r="B684" t="str">
            <v>02CD12_47</v>
          </cell>
          <cell r="C684" t="str">
            <v>02CD12N001_1</v>
          </cell>
          <cell r="D684" t="str">
            <v>N001</v>
          </cell>
          <cell r="E684" t="str">
            <v>CUMPLIMIENTO DE LOS PROGRAMAS DE PROTECCION CIVIL</v>
          </cell>
          <cell r="F684" t="str">
            <v>Capacitación a brigadistas que integran el comité de protección civil interno.</v>
          </cell>
        </row>
        <row r="685">
          <cell r="B685" t="str">
            <v>02CD12_48</v>
          </cell>
          <cell r="C685" t="str">
            <v>02CD12N001_2</v>
          </cell>
          <cell r="D685" t="str">
            <v>N001</v>
          </cell>
          <cell r="E685" t="str">
            <v>CUMPLIMIENTO DE LOS PROGRAMAS DE PROTECCION CIVIL</v>
          </cell>
          <cell r="F685" t="str">
            <v>Adquisición de equipos de seguridad y de identificación del personal y de las zonas de riesgo de las oficinas de la Alcaldía.</v>
          </cell>
        </row>
        <row r="686">
          <cell r="B686" t="str">
            <v>02CD12_49</v>
          </cell>
          <cell r="C686" t="str">
            <v>02CD12R002_1</v>
          </cell>
          <cell r="D686" t="str">
            <v>R002</v>
          </cell>
          <cell r="E686" t="str">
            <v>PRESUPUESTO PARTICIPATIVO</v>
          </cell>
          <cell r="F686" t="str">
            <v>Realización de los proyectos de obra</v>
          </cell>
        </row>
        <row r="687">
          <cell r="B687" t="str">
            <v>02CD12_50</v>
          </cell>
          <cell r="C687" t="str">
            <v>02CD12R002_2</v>
          </cell>
          <cell r="D687" t="str">
            <v>R002</v>
          </cell>
          <cell r="E687" t="str">
            <v>PRESUPUESTO PARTICIPATIVO</v>
          </cell>
          <cell r="F687" t="str">
            <v>Realización de los proyectos, servicios y mantenimiento de la infraestructura publica</v>
          </cell>
        </row>
        <row r="688">
          <cell r="B688" t="str">
            <v>02CD12_51</v>
          </cell>
          <cell r="C688" t="str">
            <v>02CD12S231_1</v>
          </cell>
          <cell r="D688" t="str">
            <v>S231</v>
          </cell>
          <cell r="E688" t="str">
            <v>PROGRAMA PARA EL IMPULSO AGROALIMENTARIO</v>
          </cell>
          <cell r="F688" t="str">
            <v>Otorgar apoyos a productores de nopal</v>
          </cell>
        </row>
        <row r="689">
          <cell r="B689" t="str">
            <v>02CD12_52</v>
          </cell>
          <cell r="C689" t="str">
            <v>02CD12S231_2</v>
          </cell>
          <cell r="D689" t="str">
            <v>S231</v>
          </cell>
          <cell r="E689" t="str">
            <v>PROGRAMA PARA EL IMPULSO AGROALIMENTARIO</v>
          </cell>
          <cell r="F689" t="str">
            <v>Otorgar apoyos para la implementación de proyectos de conservación, restauración, preservación de los recursos naturales, en beneficio de la biodiversidad y de los agroecosistemas.</v>
          </cell>
        </row>
        <row r="690">
          <cell r="B690" t="str">
            <v>02CD12_53</v>
          </cell>
          <cell r="C690" t="str">
            <v>02CD12S231_3</v>
          </cell>
          <cell r="D690" t="str">
            <v>S231</v>
          </cell>
          <cell r="E690" t="str">
            <v>PROGRAMA PARA EL IMPULSO AGROALIMENTARIO</v>
          </cell>
          <cell r="F690" t="str">
            <v>Otorgar apoyos económicos para la mejora de las unidades productivas en la Alcaldía Milpa Alta</v>
          </cell>
        </row>
        <row r="691">
          <cell r="B691" t="str">
            <v>02CD12_54</v>
          </cell>
          <cell r="C691" t="str">
            <v>02CD12S231_4</v>
          </cell>
          <cell r="D691" t="str">
            <v>S231</v>
          </cell>
          <cell r="E691" t="str">
            <v>PROGRAMA PARA EL IMPULSO AGROALIMENTARIO</v>
          </cell>
          <cell r="F691" t="str">
            <v>Acciones para desarrollo rural sustentable</v>
          </cell>
        </row>
        <row r="692">
          <cell r="B692" t="str">
            <v>02CD12_55</v>
          </cell>
          <cell r="C692" t="str">
            <v>02CD12S233_1</v>
          </cell>
          <cell r="D692" t="str">
            <v>S233</v>
          </cell>
          <cell r="E692" t="str">
            <v>APOYO DE ALIMENTACION Y REFUGIO PARA PERSONAS VULNERABLES</v>
          </cell>
          <cell r="F692" t="str">
            <v>Entrega de paquetes alimentarios para una sana alimentación</v>
          </cell>
        </row>
        <row r="693">
          <cell r="B693" t="str">
            <v>02CD12_56</v>
          </cell>
          <cell r="C693" t="str">
            <v>02CD12U048_1</v>
          </cell>
          <cell r="D693" t="str">
            <v>U048</v>
          </cell>
          <cell r="E693" t="str">
            <v>APOYOS SOCIALES</v>
          </cell>
          <cell r="F693" t="str">
            <v>Apoyo en especie y/o económico para personas mayores.</v>
          </cell>
        </row>
        <row r="694">
          <cell r="B694" t="str">
            <v>02CD12_57</v>
          </cell>
          <cell r="C694" t="str">
            <v>02CD12U048_2</v>
          </cell>
          <cell r="D694" t="str">
            <v>U048</v>
          </cell>
          <cell r="E694" t="str">
            <v>APOYOS SOCIALES</v>
          </cell>
          <cell r="F694" t="str">
            <v>Entrega de apoyos económicos para funerarios a la población vulnerable</v>
          </cell>
        </row>
        <row r="695">
          <cell r="B695" t="str">
            <v>02CD13_1</v>
          </cell>
          <cell r="C695" t="str">
            <v>02CD13E185_1</v>
          </cell>
          <cell r="D695" t="str">
            <v>E185</v>
          </cell>
          <cell r="E695" t="str">
            <v>GOBIERNO Y ATENCION CIUDADANA</v>
          </cell>
          <cell r="F695" t="str">
            <v>Atención a unidades habitacionales y coordinaciones territoriales</v>
          </cell>
        </row>
        <row r="696">
          <cell r="B696" t="str">
            <v>02CD13_2</v>
          </cell>
          <cell r="C696" t="str">
            <v>02CD13E185_2</v>
          </cell>
          <cell r="D696" t="str">
            <v>E185</v>
          </cell>
          <cell r="E696" t="str">
            <v>GOBIERNO Y ATENCION CIUDADANA</v>
          </cell>
          <cell r="F696" t="str">
            <v>Recorridos barriales para la difusión de acciones de gobierno</v>
          </cell>
        </row>
        <row r="697">
          <cell r="B697" t="str">
            <v>02CD13_3</v>
          </cell>
          <cell r="C697" t="str">
            <v>02CD13E185_3</v>
          </cell>
          <cell r="D697" t="str">
            <v>E185</v>
          </cell>
          <cell r="E697" t="str">
            <v>GOBIERNO Y ATENCION CIUDADANA</v>
          </cell>
          <cell r="F697" t="str">
            <v>Atención de Trámites y servicios públicos a la comunidad en materia jurídica, vehicular y administrativa (gestión y atención)</v>
          </cell>
        </row>
        <row r="698">
          <cell r="B698" t="str">
            <v>02CD13_4</v>
          </cell>
          <cell r="C698" t="str">
            <v>02CD13E185_4</v>
          </cell>
          <cell r="D698" t="str">
            <v>E185</v>
          </cell>
          <cell r="E698" t="str">
            <v>GOBIERNO Y ATENCION CIUDADANA</v>
          </cell>
          <cell r="F698" t="str">
            <v>Difusión institucional de actividades y programas de la alcaldía en diferentes medios de comunicación</v>
          </cell>
        </row>
        <row r="699">
          <cell r="B699" t="str">
            <v>02CD13_5</v>
          </cell>
          <cell r="C699" t="str">
            <v>02CD13E185_5</v>
          </cell>
          <cell r="D699" t="str">
            <v>E185</v>
          </cell>
          <cell r="E699" t="str">
            <v>GOBIERNO Y ATENCION CIUDADANA</v>
          </cell>
          <cell r="F699" t="str">
            <v>Difusión y acompañamiento para el fomento y promoción de los programas y actividades institucionales de la Alcaldía mediante promotores ciudadanos para el bienestar</v>
          </cell>
        </row>
        <row r="700">
          <cell r="B700" t="str">
            <v>02CD13_6</v>
          </cell>
          <cell r="C700" t="str">
            <v>02CD13E185_6</v>
          </cell>
          <cell r="D700" t="str">
            <v>E185</v>
          </cell>
          <cell r="E700" t="str">
            <v>GOBIERNO Y ATENCION CIUDADANA</v>
          </cell>
          <cell r="F700" t="str">
            <v>Cursos y platicas en materia de derechos humanos</v>
          </cell>
        </row>
        <row r="701">
          <cell r="B701" t="str">
            <v>02CD13_7</v>
          </cell>
          <cell r="C701" t="str">
            <v>02CD13E186_1</v>
          </cell>
          <cell r="D701" t="str">
            <v>E186</v>
          </cell>
          <cell r="E701" t="str">
            <v>SEGURIDAD EN ALCALDIAS</v>
          </cell>
          <cell r="F701" t="str">
            <v>Operativos de vigilancia realizados</v>
          </cell>
        </row>
        <row r="702">
          <cell r="B702" t="str">
            <v>02CD13_8</v>
          </cell>
          <cell r="C702" t="str">
            <v>02CD13E186_2</v>
          </cell>
          <cell r="D702" t="str">
            <v>E186</v>
          </cell>
          <cell r="E702" t="str">
            <v>SEGURIDAD EN ALCALDIAS</v>
          </cell>
          <cell r="F702" t="str">
            <v>Cursos y platicas informativas en materia de prevención del delito realizadas</v>
          </cell>
        </row>
        <row r="703">
          <cell r="B703" t="str">
            <v>02CD13_9</v>
          </cell>
          <cell r="C703" t="str">
            <v>02CD13E186_3</v>
          </cell>
          <cell r="D703" t="str">
            <v>E186</v>
          </cell>
          <cell r="E703" t="str">
            <v>SEGURIDAD EN ALCALDIAS</v>
          </cell>
          <cell r="F703" t="str">
            <v>Cursos y platicas en materia de derechos humanos de las niñas y mujeres realizadas</v>
          </cell>
        </row>
        <row r="704">
          <cell r="B704" t="str">
            <v>02CD13_10</v>
          </cell>
          <cell r="C704" t="str">
            <v>02CD13E187_1</v>
          </cell>
          <cell r="D704" t="str">
            <v>E187</v>
          </cell>
          <cell r="E704" t="str">
            <v>SERVICIOS PUBLICOS</v>
          </cell>
          <cell r="F704" t="str">
            <v>Reforestación, conservación y mantenimiento de zonas ecológicas y urbanas</v>
          </cell>
        </row>
        <row r="705">
          <cell r="B705" t="str">
            <v>02CD13_11</v>
          </cell>
          <cell r="C705" t="str">
            <v>02CD13E187_2</v>
          </cell>
          <cell r="D705" t="str">
            <v>E187</v>
          </cell>
          <cell r="E705" t="str">
            <v>SERVICIOS PUBLICOS</v>
          </cell>
          <cell r="F705" t="str">
            <v>Cursos y talleres de educación ambiental</v>
          </cell>
        </row>
        <row r="706">
          <cell r="B706" t="str">
            <v>02CD13_12</v>
          </cell>
          <cell r="C706" t="str">
            <v>02CD13E187_3</v>
          </cell>
          <cell r="D706" t="str">
            <v>E187</v>
          </cell>
          <cell r="E706" t="str">
            <v>SERVICIOS PUBLICOS</v>
          </cell>
          <cell r="F706" t="str">
            <v>Recolección de RSU y limpieza urbana</v>
          </cell>
        </row>
        <row r="707">
          <cell r="B707" t="str">
            <v>02CD13_13</v>
          </cell>
          <cell r="C707" t="str">
            <v>02CD13E187_4</v>
          </cell>
          <cell r="D707" t="str">
            <v>E187</v>
          </cell>
          <cell r="E707" t="str">
            <v>SERVICIOS PUBLICOS</v>
          </cell>
          <cell r="F707" t="str">
            <v>Mantenimiento y mejoramiento de la imagen urbana</v>
          </cell>
        </row>
        <row r="708">
          <cell r="B708" t="str">
            <v>02CD13_14</v>
          </cell>
          <cell r="C708" t="str">
            <v>02CD13E187_5</v>
          </cell>
          <cell r="D708" t="str">
            <v>E187</v>
          </cell>
          <cell r="E708" t="str">
            <v>SERVICIOS PUBLICOS</v>
          </cell>
          <cell r="F708" t="str">
            <v>Servicios de inhumación, exhumación y reinhumación en panteones públicos</v>
          </cell>
        </row>
        <row r="709">
          <cell r="B709" t="str">
            <v>02CD13_15</v>
          </cell>
          <cell r="C709" t="str">
            <v>02CD13E187_6</v>
          </cell>
          <cell r="D709" t="str">
            <v>E187</v>
          </cell>
          <cell r="E709" t="str">
            <v>SERVICIOS PUBLICOS</v>
          </cell>
          <cell r="F709" t="str">
            <v>Jornadas de limpieza y mantenimiento vecinales</v>
          </cell>
        </row>
        <row r="710">
          <cell r="B710" t="str">
            <v>02CD13_16</v>
          </cell>
          <cell r="C710" t="str">
            <v>02CD13E188_1</v>
          </cell>
          <cell r="D710" t="str">
            <v>E188</v>
          </cell>
          <cell r="E710" t="str">
            <v>EDUCACION, CULTURA, DEPORTE Y RECREACION</v>
          </cell>
          <cell r="F710" t="str">
            <v>Fomento y apoyo a eventos cívico-culturales y festividades patronales y regionales</v>
          </cell>
        </row>
        <row r="711">
          <cell r="B711" t="str">
            <v>02CD13_17</v>
          </cell>
          <cell r="C711" t="str">
            <v>02CD13E188_2</v>
          </cell>
          <cell r="D711" t="str">
            <v>E188</v>
          </cell>
          <cell r="E711" t="str">
            <v>EDUCACION, CULTURA, DEPORTE Y RECREACION</v>
          </cell>
          <cell r="F711" t="str">
            <v>Fomento y promoción de la cultura física y deportiva</v>
          </cell>
        </row>
        <row r="712">
          <cell r="B712" t="str">
            <v>02CD13_18</v>
          </cell>
          <cell r="C712" t="str">
            <v>02CD13E188_3</v>
          </cell>
          <cell r="D712" t="str">
            <v>E188</v>
          </cell>
          <cell r="E712" t="str">
            <v>EDUCACION, CULTURA, DEPORTE Y RECREACION</v>
          </cell>
          <cell r="F712" t="str">
            <v>Fomento y promoción de la cultura y el arte</v>
          </cell>
        </row>
        <row r="713">
          <cell r="B713" t="str">
            <v>02CD13_19</v>
          </cell>
          <cell r="C713" t="str">
            <v>02CD13E188_4</v>
          </cell>
          <cell r="D713" t="str">
            <v>E188</v>
          </cell>
          <cell r="E713" t="str">
            <v>EDUCACION, CULTURA, DEPORTE Y RECREACION</v>
          </cell>
          <cell r="F713" t="str">
            <v>Nivelación académica para el ingreso el nivel medio superior</v>
          </cell>
        </row>
        <row r="714">
          <cell r="B714" t="str">
            <v>02CD13_20</v>
          </cell>
          <cell r="C714" t="str">
            <v>02CD13E189_1</v>
          </cell>
          <cell r="D714" t="str">
            <v>E189</v>
          </cell>
          <cell r="E714" t="str">
            <v>SERVICIOS DE SALUD EN ALCALDIAS</v>
          </cell>
          <cell r="F714" t="str">
            <v>Jornadas de salud realizadas</v>
          </cell>
        </row>
        <row r="715">
          <cell r="B715" t="str">
            <v>02CD13_21</v>
          </cell>
          <cell r="C715" t="str">
            <v>02CD13E190_1</v>
          </cell>
          <cell r="D715" t="str">
            <v>E190</v>
          </cell>
          <cell r="E715" t="str">
            <v>SERVICIOS DE ATENCION ANIMAL</v>
          </cell>
          <cell r="F715" t="str">
            <v>Consultas médico-veterinaria, bienestar animal y vacunación realizadas</v>
          </cell>
        </row>
        <row r="716">
          <cell r="B716" t="str">
            <v>02CD13_22</v>
          </cell>
          <cell r="C716" t="str">
            <v>02CD13E190_2</v>
          </cell>
          <cell r="D716" t="str">
            <v>E190</v>
          </cell>
          <cell r="E716" t="str">
            <v>SERVICIOS DE ATENCION ANIMAL</v>
          </cell>
          <cell r="F716" t="str">
            <v>Jornadas de salud animal realizadas</v>
          </cell>
        </row>
        <row r="717">
          <cell r="B717" t="str">
            <v>02CD13_23</v>
          </cell>
          <cell r="C717" t="str">
            <v>02CD13E198_1</v>
          </cell>
          <cell r="D717" t="str">
            <v>E198</v>
          </cell>
          <cell r="E717" t="str">
            <v>SERVICIOS DE CUIDADO INFANTIL</v>
          </cell>
          <cell r="F717" t="str">
            <v>Servicio de estancias infantiles a niñas y niños de 7 meses a 5 años 11 meses.</v>
          </cell>
        </row>
        <row r="718">
          <cell r="B718" t="str">
            <v>02CD13_24</v>
          </cell>
          <cell r="C718" t="str">
            <v>02CD13E198_2</v>
          </cell>
          <cell r="D718" t="str">
            <v>E198</v>
          </cell>
          <cell r="E718" t="str">
            <v>SERVICIOS DE CUIDADO INFANTIL</v>
          </cell>
          <cell r="F718" t="str">
            <v>Platicas y talleres en materia de derechos humanos de las niñas, niños y adolescentes</v>
          </cell>
        </row>
        <row r="719">
          <cell r="B719" t="str">
            <v>02CD13_25</v>
          </cell>
          <cell r="C719" t="str">
            <v>02CD13F037_1</v>
          </cell>
          <cell r="D719" t="str">
            <v>F037</v>
          </cell>
          <cell r="E719" t="str">
            <v>TURISMO, EMPLEO Y FOMENTO ECONOMICO</v>
          </cell>
          <cell r="F719" t="str">
            <v>Apoyo a productores y artesanos</v>
          </cell>
        </row>
        <row r="720">
          <cell r="B720" t="str">
            <v>02CD13_26</v>
          </cell>
          <cell r="C720" t="str">
            <v>02CD13F037_2</v>
          </cell>
          <cell r="D720" t="str">
            <v>F037</v>
          </cell>
          <cell r="E720" t="str">
            <v>TURISMO, EMPLEO Y FOMENTO ECONOMICO</v>
          </cell>
          <cell r="F720" t="str">
            <v>Apoyo a Mipymes</v>
          </cell>
        </row>
        <row r="721">
          <cell r="B721" t="str">
            <v>02CD13_27</v>
          </cell>
          <cell r="C721" t="str">
            <v>02CD13F037_3</v>
          </cell>
          <cell r="D721" t="str">
            <v>F037</v>
          </cell>
          <cell r="E721" t="str">
            <v>TURISMO, EMPLEO Y FOMENTO ECONOMICO</v>
          </cell>
          <cell r="F721" t="str">
            <v>Producción de actividades turísticas</v>
          </cell>
        </row>
        <row r="722">
          <cell r="B722" t="str">
            <v>02CD13_28</v>
          </cell>
          <cell r="C722" t="str">
            <v>02CD13F037_4</v>
          </cell>
          <cell r="D722" t="str">
            <v>F037</v>
          </cell>
          <cell r="E722" t="str">
            <v>TURISMO, EMPLEO Y FOMENTO ECONOMICO</v>
          </cell>
          <cell r="F722" t="str">
            <v>Apoyo a pequeños productores en ferias y exposiciones</v>
          </cell>
        </row>
        <row r="723">
          <cell r="B723" t="str">
            <v>02CD13_29</v>
          </cell>
          <cell r="C723" t="str">
            <v>02CD13F037_5</v>
          </cell>
          <cell r="D723" t="str">
            <v>F037</v>
          </cell>
          <cell r="E723" t="str">
            <v>TURISMO, EMPLEO Y FOMENTO ECONOMICO</v>
          </cell>
          <cell r="F723" t="str">
            <v>Asesorías para la constitución de Sociedades Cooperativas</v>
          </cell>
        </row>
        <row r="724">
          <cell r="B724" t="str">
            <v>02CD13_30</v>
          </cell>
          <cell r="C724" t="str">
            <v>02CD13F037_6</v>
          </cell>
          <cell r="D724" t="str">
            <v>F037</v>
          </cell>
          <cell r="E724" t="str">
            <v>TURISMO, EMPLEO Y FOMENTO ECONOMICO</v>
          </cell>
          <cell r="F724" t="str">
            <v>Apoyo para la mecanización agrícola de tierras de cultivo</v>
          </cell>
        </row>
        <row r="725">
          <cell r="B725" t="str">
            <v>02CD13_31</v>
          </cell>
          <cell r="C725" t="str">
            <v>02CD13F037_7</v>
          </cell>
          <cell r="D725" t="str">
            <v>F037</v>
          </cell>
          <cell r="E725" t="str">
            <v>TURISMO, EMPLEO Y FOMENTO ECONOMICO</v>
          </cell>
          <cell r="F725" t="str">
            <v>Rehabilitación y construcción de canales de riego</v>
          </cell>
        </row>
        <row r="726">
          <cell r="B726" t="str">
            <v>02CD13_32</v>
          </cell>
          <cell r="C726" t="str">
            <v>02CD13F037_8</v>
          </cell>
          <cell r="D726" t="str">
            <v>F037</v>
          </cell>
          <cell r="E726" t="str">
            <v>TURISMO, EMPLEO Y FOMENTO ECONOMICO</v>
          </cell>
          <cell r="F726" t="str">
            <v>Capacitación y asesoría técnica agropecuaria y pecuaria</v>
          </cell>
        </row>
        <row r="727">
          <cell r="B727" t="str">
            <v>02CD13_33</v>
          </cell>
          <cell r="C727" t="str">
            <v>02CD13K023_1</v>
          </cell>
          <cell r="D727" t="str">
            <v>K023</v>
          </cell>
          <cell r="E727" t="str">
            <v>INFRAESTRUCTURA URBANA</v>
          </cell>
          <cell r="F727" t="str">
            <v>Mantenimiento, conservación y adecuación de vialidades</v>
          </cell>
        </row>
        <row r="728">
          <cell r="B728" t="str">
            <v>02CD13_34</v>
          </cell>
          <cell r="C728" t="str">
            <v>02CD13K023_2</v>
          </cell>
          <cell r="D728" t="str">
            <v>K023</v>
          </cell>
          <cell r="E728" t="str">
            <v>INFRAESTRUCTURA URBANA</v>
          </cell>
          <cell r="F728" t="str">
            <v>Rehabilitación, mantenimiento y sustitución de banquetas y guarniciones</v>
          </cell>
        </row>
        <row r="729">
          <cell r="B729" t="str">
            <v>02CD13_35</v>
          </cell>
          <cell r="C729" t="str">
            <v>02CD13K023_3</v>
          </cell>
          <cell r="D729" t="str">
            <v>K023</v>
          </cell>
          <cell r="E729" t="str">
            <v>INFRAESTRUCTURA URBANA</v>
          </cell>
          <cell r="F729" t="str">
            <v>Construcción y rehabilitación de mercados públicos</v>
          </cell>
        </row>
        <row r="730">
          <cell r="B730" t="str">
            <v>02CD13_36</v>
          </cell>
          <cell r="C730" t="str">
            <v>02CD13K023_4</v>
          </cell>
          <cell r="D730" t="str">
            <v>K023</v>
          </cell>
          <cell r="E730" t="str">
            <v>INFRAESTRUCTURA URBANA</v>
          </cell>
          <cell r="F730" t="str">
            <v>Construcción, mantenimiento, conservación y rehabilitación de edificios públicos</v>
          </cell>
        </row>
        <row r="731">
          <cell r="B731" t="str">
            <v>02CD13_37</v>
          </cell>
          <cell r="C731" t="str">
            <v>02CD13K023_5</v>
          </cell>
          <cell r="D731" t="str">
            <v>K023</v>
          </cell>
          <cell r="E731" t="str">
            <v>INFRAESTRUCTURA URBANA</v>
          </cell>
          <cell r="F731" t="str">
            <v>Construcción, rehabilitación, mantenimiento y conservación de espacios públicos</v>
          </cell>
        </row>
        <row r="732">
          <cell r="B732" t="str">
            <v>02CD13_38</v>
          </cell>
          <cell r="C732" t="str">
            <v>02CD13K023_6</v>
          </cell>
          <cell r="D732" t="str">
            <v>K023</v>
          </cell>
          <cell r="E732" t="str">
            <v>INFRAESTRUCTURA URBANA</v>
          </cell>
          <cell r="F732" t="str">
            <v>Encarpetado y pavimentación de calles</v>
          </cell>
        </row>
        <row r="733">
          <cell r="B733" t="str">
            <v>02CD13_39</v>
          </cell>
          <cell r="C733" t="str">
            <v>02CD13K026_1</v>
          </cell>
          <cell r="D733" t="str">
            <v>K026</v>
          </cell>
          <cell r="E733" t="str">
            <v>INFRAESTRUCTURA DE AGUA POTABLE EN ALCALDIAS</v>
          </cell>
          <cell r="F733" t="str">
            <v>Rehabilitación, mantenimiento y sustitución de la red secundaria del sistema de agua potable</v>
          </cell>
        </row>
        <row r="734">
          <cell r="B734" t="str">
            <v>02CD13_40</v>
          </cell>
          <cell r="C734" t="str">
            <v>02CD13K026_2</v>
          </cell>
          <cell r="D734" t="str">
            <v>K026</v>
          </cell>
          <cell r="E734" t="str">
            <v>INFRAESTRUCTURA DE AGUA POTABLE EN ALCALDIAS</v>
          </cell>
          <cell r="F734" t="str">
            <v>Entrega de agua potable en camión cisterna</v>
          </cell>
        </row>
        <row r="735">
          <cell r="B735" t="str">
            <v>02CD13_41</v>
          </cell>
          <cell r="C735" t="str">
            <v>02CD13K027_1</v>
          </cell>
          <cell r="D735" t="str">
            <v>K027</v>
          </cell>
          <cell r="E735" t="str">
            <v>INFRAESTRUCTURA DE DRENAJE, ALCANTARILLADO Y SANEAMIENTO EN ALCALDIAS</v>
          </cell>
          <cell r="F735" t="str">
            <v>Rehabilitación, mantenimiento y sustitución de la red secundaria de drenaje</v>
          </cell>
        </row>
        <row r="736">
          <cell r="B736" t="str">
            <v>02CD13_42</v>
          </cell>
          <cell r="C736" t="str">
            <v>02CD13K027_2</v>
          </cell>
          <cell r="D736" t="str">
            <v>K027</v>
          </cell>
          <cell r="E736" t="str">
            <v>INFRAESTRUCTURA DE DRENAJE, ALCANTARILLADO Y SANEAMIENTO EN ALCALDIAS</v>
          </cell>
          <cell r="F736" t="str">
            <v>Desazolve de la red secundaria de drenaje</v>
          </cell>
        </row>
        <row r="737">
          <cell r="B737" t="str">
            <v>02CD13_43</v>
          </cell>
          <cell r="C737" t="str">
            <v>02CD13M001_1</v>
          </cell>
          <cell r="D737" t="str">
            <v>M001</v>
          </cell>
          <cell r="E737" t="str">
            <v>ACTIVIDADES DE APOYO ADMINISTRATIVO</v>
          </cell>
          <cell r="F737" t="str">
            <v>Adquisición de bienes y servicios</v>
          </cell>
        </row>
        <row r="738">
          <cell r="B738" t="str">
            <v>02CD13_44</v>
          </cell>
          <cell r="C738" t="str">
            <v>02CD13M002_1</v>
          </cell>
          <cell r="D738" t="str">
            <v>M002</v>
          </cell>
          <cell r="E738" t="str">
            <v>PROVISIONES PARA CONTINGENCIAS</v>
          </cell>
          <cell r="F738" t="str">
            <v>Seguimiento a pago de laudos y juicios de la Alcaldía</v>
          </cell>
        </row>
        <row r="739">
          <cell r="B739" t="str">
            <v>02CD13_45</v>
          </cell>
          <cell r="C739" t="str">
            <v>02CD13N001_1</v>
          </cell>
          <cell r="D739" t="str">
            <v>N001</v>
          </cell>
          <cell r="E739" t="str">
            <v>CUMPLIMIENTO DE LOS PROGRAMAS DE PROTECCION CIVIL</v>
          </cell>
          <cell r="F739" t="str">
            <v>Atención medica pre hospitalaria en casos de siniestros (atención y traslado en ambulancia)</v>
          </cell>
        </row>
        <row r="740">
          <cell r="B740" t="str">
            <v>02CD13_46</v>
          </cell>
          <cell r="C740" t="str">
            <v>02CD13N001_2</v>
          </cell>
          <cell r="D740" t="str">
            <v>N001</v>
          </cell>
          <cell r="E740" t="str">
            <v>CUMPLIMIENTO DE LOS PROGRAMAS DE PROTECCION CIVIL</v>
          </cell>
          <cell r="F740" t="str">
            <v>Monitoreo de riesgos causados por fenómenos naturales o antrópicos en la alcaldía</v>
          </cell>
        </row>
        <row r="741">
          <cell r="B741" t="str">
            <v>02CD13_47</v>
          </cell>
          <cell r="C741" t="str">
            <v>02CD13N001_3</v>
          </cell>
          <cell r="D741" t="str">
            <v>N001</v>
          </cell>
          <cell r="E741" t="str">
            <v>CUMPLIMIENTO DE LOS PROGRAMAS DE PROTECCION CIVIL</v>
          </cell>
          <cell r="F741" t="str">
            <v>Capacitación en materia de protección civil</v>
          </cell>
        </row>
        <row r="742">
          <cell r="B742" t="str">
            <v>02CD13_48</v>
          </cell>
          <cell r="C742" t="str">
            <v>02CD13R002_1</v>
          </cell>
          <cell r="D742" t="str">
            <v>R002</v>
          </cell>
          <cell r="E742" t="str">
            <v>PRESUPUESTO PARTICIPATIVO</v>
          </cell>
          <cell r="F742" t="str">
            <v>Evaluación de proyectos registrados para el Presupuesto participativo</v>
          </cell>
        </row>
        <row r="743">
          <cell r="B743" t="str">
            <v>02CD13_49</v>
          </cell>
          <cell r="C743" t="str">
            <v>02CD13R002_2</v>
          </cell>
          <cell r="D743" t="str">
            <v>R002</v>
          </cell>
          <cell r="E743" t="str">
            <v>PRESUPUESTO PARTICIPATIVO</v>
          </cell>
          <cell r="F743" t="str">
            <v>Ejecución de proyectos de presupuesto participativo</v>
          </cell>
        </row>
        <row r="744">
          <cell r="B744" t="str">
            <v>02CD13_50</v>
          </cell>
          <cell r="C744" t="str">
            <v>02CD13U048_1</v>
          </cell>
          <cell r="D744" t="str">
            <v>U048</v>
          </cell>
          <cell r="E744" t="str">
            <v>APOYOS SOCIALES</v>
          </cell>
          <cell r="F744" t="str">
            <v>Ayudas sociales a personas en situación de marginación para un sepelio digno</v>
          </cell>
        </row>
        <row r="745">
          <cell r="B745" t="str">
            <v>02CD13_51</v>
          </cell>
          <cell r="C745" t="str">
            <v>02CD13U048_2</v>
          </cell>
          <cell r="D745" t="str">
            <v>U048</v>
          </cell>
          <cell r="E745" t="str">
            <v>APOYOS SOCIALES</v>
          </cell>
          <cell r="F745" t="str">
            <v>Ayudas Sociales en especie que otorga juguetes por el día de Reyes</v>
          </cell>
        </row>
        <row r="746">
          <cell r="B746" t="str">
            <v>02CD13_52</v>
          </cell>
          <cell r="C746" t="str">
            <v>02CD13U048_3</v>
          </cell>
          <cell r="D746" t="str">
            <v>U048</v>
          </cell>
          <cell r="E746" t="str">
            <v>APOYOS SOCIALES</v>
          </cell>
          <cell r="F746" t="str">
            <v>Ayudas Sociales en especie para representantes Fiestas Patrias</v>
          </cell>
        </row>
        <row r="747">
          <cell r="B747" t="str">
            <v>02CD13_53</v>
          </cell>
          <cell r="C747" t="str">
            <v>02CD13U048_4</v>
          </cell>
          <cell r="D747" t="str">
            <v>U048</v>
          </cell>
          <cell r="E747" t="str">
            <v>APOYOS SOCIALES</v>
          </cell>
          <cell r="F747" t="str">
            <v>Ayudas Sociales en especie que otorga juguetes por el día del niño</v>
          </cell>
        </row>
        <row r="748">
          <cell r="B748" t="str">
            <v>02CD13_54</v>
          </cell>
          <cell r="C748" t="str">
            <v>02CD13U048_5</v>
          </cell>
          <cell r="D748" t="str">
            <v>U048</v>
          </cell>
          <cell r="E748" t="str">
            <v>APOYOS SOCIALES</v>
          </cell>
          <cell r="F748" t="str">
            <v>Apoyo para personas que requieren aparatos ortopédicos</v>
          </cell>
        </row>
        <row r="749">
          <cell r="B749" t="str">
            <v>02CD13_55</v>
          </cell>
          <cell r="C749" t="str">
            <v>02CD13U048_6</v>
          </cell>
          <cell r="D749" t="str">
            <v>U048</v>
          </cell>
          <cell r="E749" t="str">
            <v>APOYOS SOCIALES</v>
          </cell>
          <cell r="F749" t="str">
            <v>Ayudas sociales diversas a la comunidad para el desarrollo y mejora de la calidad de vida</v>
          </cell>
        </row>
        <row r="750">
          <cell r="B750" t="str">
            <v>02CD13_56</v>
          </cell>
          <cell r="C750" t="str">
            <v>02CD13U048_7</v>
          </cell>
          <cell r="D750" t="str">
            <v>U048</v>
          </cell>
          <cell r="E750" t="str">
            <v>APOYOS SOCIALES</v>
          </cell>
          <cell r="F750" t="str">
            <v>Cursos y platicas promoción de los derechos humanos de las niñas, mujeres y perspectiva de género en la Alcaldía.</v>
          </cell>
        </row>
        <row r="751">
          <cell r="B751" t="str">
            <v>02CD14_1</v>
          </cell>
          <cell r="C751" t="str">
            <v>02CD14E185_1</v>
          </cell>
          <cell r="D751" t="str">
            <v>E185</v>
          </cell>
          <cell r="E751" t="str">
            <v>GOBIERNO Y ATENCION CIUDADANA</v>
          </cell>
          <cell r="F751" t="str">
            <v>Actualización de censos de asentamientos irregulares.</v>
          </cell>
        </row>
        <row r="752">
          <cell r="B752" t="str">
            <v>02CD14_2</v>
          </cell>
          <cell r="C752" t="str">
            <v>02CD14E185_2</v>
          </cell>
          <cell r="D752" t="str">
            <v>E185</v>
          </cell>
          <cell r="E752" t="str">
            <v>GOBIERNO Y ATENCION CIUDADANA</v>
          </cell>
          <cell r="F752" t="str">
            <v>Trámites y servicios en materia de: giros mercantiles.</v>
          </cell>
        </row>
        <row r="753">
          <cell r="B753" t="str">
            <v>02CD14_3</v>
          </cell>
          <cell r="C753" t="str">
            <v>02CD14E185_3</v>
          </cell>
          <cell r="D753" t="str">
            <v>E185</v>
          </cell>
          <cell r="E753" t="str">
            <v>GOBIERNO Y ATENCION CIUDADANA</v>
          </cell>
          <cell r="F753" t="str">
            <v>Servicios de asesorías jurídicas y promoción de los Derechos Humanos.</v>
          </cell>
        </row>
        <row r="754">
          <cell r="B754" t="str">
            <v>02CD14_4</v>
          </cell>
          <cell r="C754" t="str">
            <v>02CD14E185_4</v>
          </cell>
          <cell r="D754" t="str">
            <v>E185</v>
          </cell>
          <cell r="E754" t="str">
            <v>GOBIERNO Y ATENCION CIUDADANA</v>
          </cell>
          <cell r="F754" t="str">
            <v>Orientaciones en materia de colaboración, vinculación, concertación y participación ciudadana</v>
          </cell>
        </row>
        <row r="755">
          <cell r="B755" t="str">
            <v>02CD14_5</v>
          </cell>
          <cell r="C755" t="str">
            <v>02CD14E185_5</v>
          </cell>
          <cell r="D755" t="str">
            <v>E185</v>
          </cell>
          <cell r="E755" t="str">
            <v>GOBIERNO Y ATENCION CIUDADANA</v>
          </cell>
          <cell r="F755" t="str">
            <v>Levantar diagnósticos de necesidades en colonias, barrios y pueblos.</v>
          </cell>
        </row>
        <row r="756">
          <cell r="B756" t="str">
            <v>02CD14_6</v>
          </cell>
          <cell r="C756" t="str">
            <v>02CD14E185_6</v>
          </cell>
          <cell r="D756" t="str">
            <v>E185</v>
          </cell>
          <cell r="E756" t="str">
            <v>GOBIERNO Y ATENCION CIUDADANA</v>
          </cell>
          <cell r="F756" t="str">
            <v>Atender las solicitudes de Información Pública y solventacion de requerimientos a través de los INFOMEX</v>
          </cell>
        </row>
        <row r="757">
          <cell r="B757" t="str">
            <v>02CD14_7</v>
          </cell>
          <cell r="C757" t="str">
            <v>02CD14E185_7</v>
          </cell>
          <cell r="D757" t="str">
            <v>E185</v>
          </cell>
          <cell r="E757" t="str">
            <v>GOBIERNO Y ATENCION CIUDADANA</v>
          </cell>
          <cell r="F757" t="str">
            <v>Atención de requerimientos de información por parte de los órganos de fiscalización.</v>
          </cell>
        </row>
        <row r="758">
          <cell r="B758" t="str">
            <v>02CD14_8</v>
          </cell>
          <cell r="C758" t="str">
            <v>02CD14E185_8</v>
          </cell>
          <cell r="D758" t="str">
            <v>E185</v>
          </cell>
          <cell r="E758" t="str">
            <v>GOBIERNO Y ATENCION CIUDADANA</v>
          </cell>
          <cell r="F758" t="str">
            <v>Difusión de las actividades que se realizan en la Alcaldía Tlalpan.</v>
          </cell>
        </row>
        <row r="759">
          <cell r="B759" t="str">
            <v>02CD14_9</v>
          </cell>
          <cell r="C759" t="str">
            <v>02CD14E185_9</v>
          </cell>
          <cell r="D759" t="str">
            <v>E185</v>
          </cell>
          <cell r="E759" t="str">
            <v>GOBIERNO Y ATENCION CIUDADANA</v>
          </cell>
          <cell r="F759" t="str">
            <v>Implementar el Modelo Integral de Atención Ciudadana y asegurar su cumplimiento y funcionamiento y Establecer mecanismos de evaluación que contemplen aspectos de satisfacción ciudadana como encuestas, reuniones o análisis estadístico.</v>
          </cell>
        </row>
        <row r="760">
          <cell r="B760" t="str">
            <v>02CD14_10</v>
          </cell>
          <cell r="C760" t="str">
            <v>02CD14E186_1</v>
          </cell>
          <cell r="D760" t="str">
            <v>E186</v>
          </cell>
          <cell r="E760" t="str">
            <v>SEGURIDAD EN ALCALDIAS</v>
          </cell>
          <cell r="F760" t="str">
            <v>Operativos de Seguridad en las colonias, barrios y pueblos de la Alcaldía.</v>
          </cell>
        </row>
        <row r="761">
          <cell r="B761" t="str">
            <v>02CD14_11</v>
          </cell>
          <cell r="C761" t="str">
            <v>02CD14E186_2</v>
          </cell>
          <cell r="D761" t="str">
            <v>E186</v>
          </cell>
          <cell r="E761" t="str">
            <v>SEGURIDAD EN ALCALDIAS</v>
          </cell>
          <cell r="F761" t="str">
            <v>Remisión y acompañamiento institucional ante el juzgado cívico y la fiscalía.</v>
          </cell>
        </row>
        <row r="762">
          <cell r="B762" t="str">
            <v>02CD14_12</v>
          </cell>
          <cell r="C762" t="str">
            <v>02CD14E186_3</v>
          </cell>
          <cell r="D762" t="str">
            <v>E186</v>
          </cell>
          <cell r="E762" t="str">
            <v>SEGURIDAD EN ALCALDIAS</v>
          </cell>
          <cell r="F762" t="str">
            <v>Estrategias operativas atención integral para apoyo a los habitantes de las colonias con mayor índice delictivo.</v>
          </cell>
        </row>
        <row r="763">
          <cell r="B763" t="str">
            <v>02CD14_13</v>
          </cell>
          <cell r="C763" t="str">
            <v>02CD14E186_4</v>
          </cell>
          <cell r="D763" t="str">
            <v>E186</v>
          </cell>
          <cell r="E763" t="str">
            <v>SEGURIDAD EN ALCALDIAS</v>
          </cell>
          <cell r="F763" t="str">
            <v>Talleres en materia de prevención de la violencia y cultura de la denuncia.</v>
          </cell>
        </row>
        <row r="764">
          <cell r="B764" t="str">
            <v>02CD14_14</v>
          </cell>
          <cell r="C764" t="str">
            <v>02CD14E187_1</v>
          </cell>
          <cell r="D764" t="str">
            <v>E187</v>
          </cell>
          <cell r="E764" t="str">
            <v>SERVICIOS PUBLICOS</v>
          </cell>
          <cell r="F764" t="str">
            <v>Recolección domiciliaria de residuos orgánicos, inorgánicos e industriales</v>
          </cell>
        </row>
        <row r="765">
          <cell r="B765" t="str">
            <v>02CD14_15</v>
          </cell>
          <cell r="C765" t="str">
            <v>02CD14E187_2</v>
          </cell>
          <cell r="D765" t="str">
            <v>E187</v>
          </cell>
          <cell r="E765" t="str">
            <v>SERVICIOS PUBLICOS</v>
          </cell>
          <cell r="F765" t="str">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ell>
        </row>
        <row r="766">
          <cell r="B766" t="str">
            <v>02CD14_16</v>
          </cell>
          <cell r="C766" t="str">
            <v>02CD14E187_3</v>
          </cell>
          <cell r="D766" t="str">
            <v>E187</v>
          </cell>
          <cell r="E766" t="str">
            <v>SERVICIOS PUBLICOS</v>
          </cell>
          <cell r="F766" t="str">
            <v>Actividades de mejoramiento en la movilidad y el ordenamiento urbano en intervenciones, con la aplicación de pintura para balizamiento, realización de señalamientos y adecuaciones geométricas, a efecto de mejorar la vialidad y seguridad de las personas.</v>
          </cell>
        </row>
        <row r="767">
          <cell r="B767" t="str">
            <v>02CD14_17</v>
          </cell>
          <cell r="C767" t="str">
            <v>02CD14E187_4</v>
          </cell>
          <cell r="D767" t="str">
            <v>E187</v>
          </cell>
          <cell r="E767" t="str">
            <v>SERVICIOS PUBLICOS</v>
          </cell>
          <cell r="F767" t="str">
            <v>Mantenimiento de áreas verdes en parques, jardines, camellones, plazas y espacios públicos, conservándolos limpios y seguros con actividades de poda de árboles, poda de pasto, riego de áreas verdes, barrido de áreas verdes, retiro de hierba y maleza.</v>
          </cell>
        </row>
        <row r="768">
          <cell r="B768" t="str">
            <v>02CD14_18</v>
          </cell>
          <cell r="C768" t="str">
            <v>02CD14E187_5</v>
          </cell>
          <cell r="D768" t="str">
            <v>E187</v>
          </cell>
          <cell r="E768" t="str">
            <v>SERVICIOS PUBLICOS</v>
          </cell>
          <cell r="F768" t="str">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ell>
        </row>
        <row r="769">
          <cell r="B769" t="str">
            <v>02CD14_19</v>
          </cell>
          <cell r="C769" t="str">
            <v>02CD14E187_6</v>
          </cell>
          <cell r="D769" t="str">
            <v>E187</v>
          </cell>
          <cell r="E769" t="str">
            <v>SERVICIOS PUBLICOS</v>
          </cell>
          <cell r="F769" t="str">
            <v>Otorgar servicios funerarios y dar mantenimiento a panteones.</v>
          </cell>
        </row>
        <row r="770">
          <cell r="B770" t="str">
            <v>02CD14_20</v>
          </cell>
          <cell r="C770" t="str">
            <v>02CD14E187_7</v>
          </cell>
          <cell r="D770" t="str">
            <v>E187</v>
          </cell>
          <cell r="E770" t="str">
            <v>SERVICIOS PUBLICOS</v>
          </cell>
          <cell r="F770" t="str">
            <v>Contribuir al derecho de la población a contar con el agua potable en sus viviendas, principalmente en las zonas de marginación.</v>
          </cell>
        </row>
        <row r="771">
          <cell r="B771" t="str">
            <v>02CD14_21</v>
          </cell>
          <cell r="C771" t="str">
            <v>02CD14E187_8</v>
          </cell>
          <cell r="D771" t="str">
            <v>E187</v>
          </cell>
          <cell r="E771" t="str">
            <v>SERVICIOS PUBLICOS</v>
          </cell>
          <cell r="F771" t="str">
            <v>Difusión de información sobre el cuidado del medio ambiente, el desarrollo sustentable, el cambio climático, los efectos de la contaminación y conservación de la biodiversidad entre la población tlalpense.</v>
          </cell>
        </row>
        <row r="772">
          <cell r="B772" t="str">
            <v>02CD14_22</v>
          </cell>
          <cell r="C772" t="str">
            <v>02CD14E187_9</v>
          </cell>
          <cell r="D772" t="str">
            <v>E187</v>
          </cell>
          <cell r="E772" t="str">
            <v>SERVICIOS PUBLICOS</v>
          </cell>
          <cell r="F772" t="str">
            <v>Capacitación a inspectores, dictaminadores, funcionarios y personal de la alcaldía, en temas ambientales.</v>
          </cell>
        </row>
        <row r="773">
          <cell r="B773" t="str">
            <v>02CD14_23</v>
          </cell>
          <cell r="C773" t="str">
            <v>02CD14E187_10</v>
          </cell>
          <cell r="D773" t="str">
            <v>E187</v>
          </cell>
          <cell r="E773" t="str">
            <v>SERVICIOS PUBLICOS</v>
          </cell>
          <cell r="F773" t="str">
            <v>Contribución a la protección, preservación y conservación de los recursos naturales,</v>
          </cell>
        </row>
        <row r="774">
          <cell r="B774" t="str">
            <v>02CD14_24</v>
          </cell>
          <cell r="C774" t="str">
            <v>02CD14E188_1</v>
          </cell>
          <cell r="D774" t="str">
            <v>E188</v>
          </cell>
          <cell r="E774" t="str">
            <v>EDUCACION, CULTURA, DEPORTE Y RECREACION</v>
          </cell>
          <cell r="F774" t="str">
            <v>Realizar actividades culturales de diversas expresiones artísticas (como fotografía, escultura, música, danza, literatura, teatro, etc.)</v>
          </cell>
        </row>
        <row r="775">
          <cell r="B775" t="str">
            <v>02CD14_25</v>
          </cell>
          <cell r="C775" t="str">
            <v>02CD14E188_2</v>
          </cell>
          <cell r="D775" t="str">
            <v>E188</v>
          </cell>
          <cell r="E775" t="str">
            <v>EDUCACION, CULTURA, DEPORTE Y RECREACION</v>
          </cell>
          <cell r="F775" t="str">
            <v>Implementar actividades culturales</v>
          </cell>
        </row>
        <row r="776">
          <cell r="B776" t="str">
            <v>02CD14_26</v>
          </cell>
          <cell r="C776" t="str">
            <v>02CD14E188_3</v>
          </cell>
          <cell r="D776" t="str">
            <v>E188</v>
          </cell>
          <cell r="E776" t="str">
            <v>EDUCACION, CULTURA, DEPORTE Y RECREACION</v>
          </cell>
          <cell r="F776" t="str">
            <v>Impartir de clases deportivas en Módulos y Centros Deportivos a través de las Escuelas Técnico Deportivas.</v>
          </cell>
        </row>
        <row r="777">
          <cell r="B777" t="str">
            <v>02CD14_27</v>
          </cell>
          <cell r="C777" t="str">
            <v>02CD14E188_4</v>
          </cell>
          <cell r="D777" t="str">
            <v>E188</v>
          </cell>
          <cell r="E777" t="str">
            <v>EDUCACION, CULTURA, DEPORTE Y RECREACION</v>
          </cell>
          <cell r="F777" t="str">
            <v>Fomentar la cultura física y promoción deportiva organizando eventos deportivos gratuitos.</v>
          </cell>
        </row>
        <row r="778">
          <cell r="B778" t="str">
            <v>02CD14_28</v>
          </cell>
          <cell r="C778" t="str">
            <v>02CD14E188_5</v>
          </cell>
          <cell r="D778" t="str">
            <v>E188</v>
          </cell>
          <cell r="E778" t="str">
            <v>EDUCACION, CULTURA, DEPORTE Y RECREACION</v>
          </cell>
          <cell r="F778" t="str">
            <v>Realizar actividades de mantenimiento menor a Centros y Módulos Deportivos a cargo de la Alcaldía Tlalpan</v>
          </cell>
        </row>
        <row r="779">
          <cell r="B779" t="str">
            <v>02CD14_29</v>
          </cell>
          <cell r="C779" t="str">
            <v>02CD14E189_1</v>
          </cell>
          <cell r="D779" t="str">
            <v>E189</v>
          </cell>
          <cell r="E779" t="str">
            <v>SERVICIOS DE SALUD EN ALCALDIAS</v>
          </cell>
          <cell r="F779" t="str">
            <v>Otorgar Consultas Medica tales como: Odontológica, Optometrista, Nutricional y Alternativa.</v>
          </cell>
        </row>
        <row r="780">
          <cell r="B780" t="str">
            <v>02CD14_30</v>
          </cell>
          <cell r="C780" t="str">
            <v>02CD14E189_2</v>
          </cell>
          <cell r="D780" t="str">
            <v>E189</v>
          </cell>
          <cell r="E780" t="str">
            <v>SERVICIOS DE SALUD EN ALCALDIAS</v>
          </cell>
          <cell r="F780" t="str">
            <v>Brindar Servicios de Salud Mental (Atención Psicológica, Talleres de Crianza Positiva y Grupos Focales de Prevención de Adicciones)</v>
          </cell>
        </row>
        <row r="781">
          <cell r="B781" t="str">
            <v>02CD14_31</v>
          </cell>
          <cell r="C781" t="str">
            <v>02CD14E189_3</v>
          </cell>
          <cell r="D781" t="str">
            <v>E189</v>
          </cell>
          <cell r="E781" t="str">
            <v>SERVICIOS DE SALUD EN ALCALDIAS</v>
          </cell>
          <cell r="F781" t="str">
            <v>Proporcionar Servicios de Detecciones: Presión arterial, glicemia capilar, cáncer de mama, cervicouterino, cáncer de próstata y VIH.</v>
          </cell>
        </row>
        <row r="782">
          <cell r="B782" t="str">
            <v>02CD14_32</v>
          </cell>
          <cell r="C782" t="str">
            <v>02CD14E189_4</v>
          </cell>
          <cell r="D782" t="str">
            <v>E189</v>
          </cell>
          <cell r="E782" t="str">
            <v>SERVICIOS DE SALUD EN ALCALDIAS</v>
          </cell>
          <cell r="F782" t="str">
            <v>Brindará Servicios de Salud Preventiva como: Vacunación, Somatometría, Primeros Auxilios, Prevención y Promoción a la Salud.</v>
          </cell>
        </row>
        <row r="783">
          <cell r="B783" t="str">
            <v>02CD14_33</v>
          </cell>
          <cell r="C783" t="str">
            <v>02CD14E189_5</v>
          </cell>
          <cell r="D783" t="str">
            <v>E189</v>
          </cell>
          <cell r="E783" t="str">
            <v>SERVICIOS DE SALUD EN ALCALDIAS</v>
          </cell>
          <cell r="F783" t="str">
            <v>Realizar el seguimiento de atención temprana en el neurodesarrollo a niñas y niños entre 0 y 4 años 6 meses de edad cumplidos, mediante Evaluaciones del Desarrollo Infantil.</v>
          </cell>
        </row>
        <row r="784">
          <cell r="B784" t="str">
            <v>02CD14_34</v>
          </cell>
          <cell r="C784" t="str">
            <v>02CD14E189_6</v>
          </cell>
          <cell r="D784" t="str">
            <v>E189</v>
          </cell>
          <cell r="E784" t="str">
            <v>SERVICIOS DE SALUD EN ALCALDIAS</v>
          </cell>
          <cell r="F784" t="str">
            <v>Realizar servicios de detección, manejo y rehabilitación musculo esquelética</v>
          </cell>
        </row>
        <row r="785">
          <cell r="B785" t="str">
            <v>02CD14_35</v>
          </cell>
          <cell r="C785" t="str">
            <v>02CD14E189_7</v>
          </cell>
          <cell r="D785" t="str">
            <v>E189</v>
          </cell>
          <cell r="E785" t="str">
            <v>SERVICIOS DE SALUD EN ALCALDIAS</v>
          </cell>
          <cell r="F785" t="str">
            <v>Brindar talleres sobre Derechos de las Personas con Discapacidad, lenguaje incluyente, Lengua de Señas Mexicanas y Sistema de lecto-escritura Braille.</v>
          </cell>
        </row>
        <row r="786">
          <cell r="B786" t="str">
            <v>02CD14_36</v>
          </cell>
          <cell r="C786" t="str">
            <v>02CD14E190_1</v>
          </cell>
          <cell r="D786" t="str">
            <v>E190</v>
          </cell>
          <cell r="E786" t="str">
            <v>SERVICIOS DE ATENCION ANIMAL</v>
          </cell>
          <cell r="F786" t="str">
            <v>Contribuir a la salud animal entre los que destacan las cirugías, esterilizaciones y vacunas</v>
          </cell>
        </row>
        <row r="787">
          <cell r="B787" t="str">
            <v>02CD14_37</v>
          </cell>
          <cell r="C787" t="str">
            <v>02CD14E190_2</v>
          </cell>
          <cell r="D787" t="str">
            <v>E190</v>
          </cell>
          <cell r="E787" t="str">
            <v>SERVICIOS DE ATENCION ANIMAL</v>
          </cell>
          <cell r="F787" t="str">
            <v>Proporcionar servicios a animales de compañía como rehabilitaciones, adiestramiento, adopciones, etc.</v>
          </cell>
        </row>
        <row r="788">
          <cell r="B788" t="str">
            <v>02CD14_38</v>
          </cell>
          <cell r="C788" t="str">
            <v>02CD14E190_3</v>
          </cell>
          <cell r="D788" t="str">
            <v>E190</v>
          </cell>
          <cell r="E788" t="str">
            <v>SERVICIOS DE ATENCION ANIMAL</v>
          </cell>
          <cell r="F788" t="str">
            <v>Recepción de animales donados voluntariamente a razón de lo comprendido en el Artículo 51 de la Ley de Protección a los Animales de la Ciudad de México.</v>
          </cell>
        </row>
        <row r="789">
          <cell r="B789" t="str">
            <v>02CD14_39</v>
          </cell>
          <cell r="C789" t="str">
            <v>02CD14E190_4</v>
          </cell>
          <cell r="D789" t="str">
            <v>E190</v>
          </cell>
          <cell r="E789" t="str">
            <v>SERVICIOS DE ATENCION ANIMAL</v>
          </cell>
          <cell r="F789" t="str">
            <v>Difusión en redes oficiales a través de materiales pedagógicos para dar Atención a personas sobre la tutela responsable de animales de compañía y el respeto por la vida</v>
          </cell>
        </row>
        <row r="790">
          <cell r="B790" t="str">
            <v>02CD14_40</v>
          </cell>
          <cell r="C790" t="str">
            <v>02CD14E190_5</v>
          </cell>
          <cell r="D790" t="str">
            <v>E190</v>
          </cell>
          <cell r="E790" t="str">
            <v>SERVICIOS DE ATENCION ANIMAL</v>
          </cell>
          <cell r="F790" t="str">
            <v>Realizar desparasitaciones internas de la población canina y felina en las instalaciones de la clínica veterinaria para la prevención de enfermedades transmitidas entre animales y humanos</v>
          </cell>
        </row>
        <row r="791">
          <cell r="B791" t="str">
            <v>02CD14_41</v>
          </cell>
          <cell r="C791" t="str">
            <v>02CD14E190_6</v>
          </cell>
          <cell r="D791" t="str">
            <v>E190</v>
          </cell>
          <cell r="E791" t="str">
            <v>SERVICIOS DE ATENCION ANIMAL</v>
          </cell>
          <cell r="F791" t="str">
            <v>Brindar asesorías medicas veterinarias en las instalaciones de la clínica veterinaria</v>
          </cell>
        </row>
        <row r="792">
          <cell r="B792" t="str">
            <v>02CD14_42</v>
          </cell>
          <cell r="C792" t="str">
            <v>02CD14E198_1</v>
          </cell>
          <cell r="D792" t="str">
            <v>E198</v>
          </cell>
          <cell r="E792" t="str">
            <v>SERVICIOS DE CUIDADO INFANTIL</v>
          </cell>
          <cell r="F792" t="str">
            <v>Realizar acciones de consolidación del Consejo de niñas y niños como parte del proyecto internacional Ciudad de las niñas y niños, para promover el derecho a la participación, al juego y a la autonomía de las niñas y niños, con ello integrar la participación de las infancias como parámetro para la propuesta y ejecución de iniciativas de gobierno. Dar voz a las infancias y adolescentes.</v>
          </cell>
        </row>
        <row r="793">
          <cell r="B793" t="str">
            <v>02CD14_43</v>
          </cell>
          <cell r="C793" t="str">
            <v>02CD14E198_2</v>
          </cell>
          <cell r="D793" t="str">
            <v>E198</v>
          </cell>
          <cell r="E793" t="str">
            <v>SERVICIOS DE CUIDADO INFANTIL</v>
          </cell>
          <cell r="F793" t="str">
            <v>Realizar acciones de consolidación del Sistema Protección de las Niñas, Niños y Adolescentes SIPINNA Tlalpan, respondiendo al mandato de la Ley General de los derechos de las niñas, niños y adolescentes, asi como a la Convención de los derechos del niño.</v>
          </cell>
        </row>
        <row r="794">
          <cell r="B794" t="str">
            <v>02CD14_44</v>
          </cell>
          <cell r="C794" t="str">
            <v>02CD14E198_3</v>
          </cell>
          <cell r="D794" t="str">
            <v>E198</v>
          </cell>
          <cell r="E794" t="str">
            <v>SERVICIOS DE CUIDADO INFANTIL</v>
          </cell>
          <cell r="F794" t="str">
            <v>Implementar Audiencias Públicas Infantiles, con el objetivo de generar un espacio de dialogo-escucha para y con niñas y niños de la Alcaldía Tlalpan</v>
          </cell>
        </row>
        <row r="795">
          <cell r="B795" t="str">
            <v>02CD14_45</v>
          </cell>
          <cell r="C795" t="str">
            <v>02CD14E198_4</v>
          </cell>
          <cell r="D795" t="str">
            <v>E198</v>
          </cell>
          <cell r="E795" t="str">
            <v>SERVICIOS DE CUIDADO INFANTIL</v>
          </cell>
          <cell r="F795" t="str">
            <v>Creación de una campaña promoción de los derechos de las niñas, niños y adolescentes, con la finalidad de contribuir a una cultura del respeto a sus derechos.</v>
          </cell>
        </row>
        <row r="796">
          <cell r="B796" t="str">
            <v>02CD14_46</v>
          </cell>
          <cell r="C796" t="str">
            <v>02CD14F037_1</v>
          </cell>
          <cell r="D796" t="str">
            <v>F037</v>
          </cell>
          <cell r="E796" t="str">
            <v>TURISMO, EMPLEO Y FOMENTO ECONOMICO</v>
          </cell>
          <cell r="F796" t="str">
            <v>Organizar ferias relacionadas al sector primario de los sectores de la economía</v>
          </cell>
        </row>
        <row r="797">
          <cell r="B797" t="str">
            <v>02CD14_47</v>
          </cell>
          <cell r="C797" t="str">
            <v>02CD14F037_2</v>
          </cell>
          <cell r="D797" t="str">
            <v>F037</v>
          </cell>
          <cell r="E797" t="str">
            <v>TURISMO, EMPLEO Y FOMENTO ECONOMICO</v>
          </cell>
          <cell r="F797" t="str">
            <v>Coordinar ferias para la promoción de empleo y de bienes y servicios locales, para apoyar al comercio y productores locales.</v>
          </cell>
        </row>
        <row r="798">
          <cell r="B798" t="str">
            <v>02CD14_48</v>
          </cell>
          <cell r="C798" t="str">
            <v>02CD14F037_3</v>
          </cell>
          <cell r="D798" t="str">
            <v>F037</v>
          </cell>
          <cell r="E798" t="str">
            <v>TURISMO, EMPLEO Y FOMENTO ECONOMICO</v>
          </cell>
          <cell r="F798" t="str">
            <v>Contactar agentes económicos y realizar actividades relacionadas con el sector de servicios</v>
          </cell>
        </row>
        <row r="799">
          <cell r="B799" t="str">
            <v>02CD14_49</v>
          </cell>
          <cell r="C799" t="str">
            <v>02CD14F037_4</v>
          </cell>
          <cell r="D799" t="str">
            <v>F037</v>
          </cell>
          <cell r="E799" t="str">
            <v>TURISMO, EMPLEO Y FOMENTO ECONOMICO</v>
          </cell>
          <cell r="F799" t="str">
            <v>Realizar actividades para fomentar el desarrollo de MYPIMES y sociedades cooperativas</v>
          </cell>
        </row>
        <row r="800">
          <cell r="B800" t="str">
            <v>02CD14_50</v>
          </cell>
          <cell r="C800" t="str">
            <v>02CD14F037_5</v>
          </cell>
          <cell r="D800" t="str">
            <v>F037</v>
          </cell>
          <cell r="E800" t="str">
            <v>TURISMO, EMPLEO Y FOMENTO ECONOMICO</v>
          </cell>
          <cell r="F800" t="str">
            <v>Generar capacitaciones para el trabajo y promoción del autoempleo para personas jóvenes</v>
          </cell>
        </row>
        <row r="801">
          <cell r="B801" t="str">
            <v>02CD14_51</v>
          </cell>
          <cell r="C801" t="str">
            <v>02CD14F037_6</v>
          </cell>
          <cell r="D801" t="str">
            <v>F037</v>
          </cell>
          <cell r="E801" t="str">
            <v>TURISMO, EMPLEO Y FOMENTO ECONOMICO</v>
          </cell>
          <cell r="F801" t="str">
            <v>Facilitar créditos y financiamientos a personas dedicadas a la producción agrícola y aquellas que se encuentran en condición de desempleo o no cuentan con los recursos necesarios para emprender.</v>
          </cell>
        </row>
        <row r="802">
          <cell r="B802" t="str">
            <v>02CD14_52</v>
          </cell>
          <cell r="C802" t="str">
            <v>02CD14F037_7</v>
          </cell>
          <cell r="D802" t="str">
            <v>F037</v>
          </cell>
          <cell r="E802" t="str">
            <v>TURISMO, EMPLEO Y FOMENTO ECONOMICO</v>
          </cell>
          <cell r="F802" t="str">
            <v>Generar capacitaciones para el trabajo y promoción del autoempleo para personas adultas</v>
          </cell>
        </row>
        <row r="803">
          <cell r="B803" t="str">
            <v>02CD14_53</v>
          </cell>
          <cell r="C803" t="str">
            <v>02CD14F037_8</v>
          </cell>
          <cell r="D803" t="str">
            <v>F037</v>
          </cell>
          <cell r="E803" t="str">
            <v>TURISMO, EMPLEO Y FOMENTO ECONOMICO</v>
          </cell>
          <cell r="F803" t="str">
            <v>Realizar actividades para fomentar y Promocionar el Turismo en la Alcaldía Tlalpan</v>
          </cell>
        </row>
        <row r="804">
          <cell r="B804" t="str">
            <v>02CD14_54</v>
          </cell>
          <cell r="C804" t="str">
            <v>02CD14K023_1</v>
          </cell>
          <cell r="D804" t="str">
            <v>K023</v>
          </cell>
          <cell r="E804" t="str">
            <v>INFRAESTRUCTURA URBANA</v>
          </cell>
          <cell r="F804" t="str">
            <v>Construcción, ampliación, rehabilitación, mantenimiento, mejoramiento de inmuebles deportivos, culturales, educativos y sociales en diversas ubicaciones de la Alcaldía, con el objetivo de elevar la calidad de vida de la población.</v>
          </cell>
        </row>
        <row r="805">
          <cell r="B805" t="str">
            <v>02CD14_55</v>
          </cell>
          <cell r="C805" t="str">
            <v>02CD14K023_2</v>
          </cell>
          <cell r="D805" t="str">
            <v>K023</v>
          </cell>
          <cell r="E805" t="str">
            <v>INFRAESTRUCTURA URBANA</v>
          </cell>
          <cell r="F805" t="str">
            <v>Construcción, ampliación, rehabilitación, mantenimiento, mejoramiento de edificios públicos en diversas ubicaciones de la Alcaldía, con el objetivo de mejorar la calidad de los servicios.</v>
          </cell>
        </row>
        <row r="806">
          <cell r="B806" t="str">
            <v>02CD14_56</v>
          </cell>
          <cell r="C806" t="str">
            <v>02CD14K023_3</v>
          </cell>
          <cell r="D806" t="str">
            <v>K023</v>
          </cell>
          <cell r="E806" t="str">
            <v>INFRAESTRUCTURA URBANA</v>
          </cell>
          <cell r="F806" t="str">
            <v>Construcción, ampliación, rehabilitación, mantenimiento, mejoramiento de espacios públicos, asi como proyectos de alumbrado público en diversas ubicaciones de la Alcaldía, con el objetivo de dotar a la población de espacios para esparcimiento</v>
          </cell>
        </row>
        <row r="807">
          <cell r="B807" t="str">
            <v>02CD14_57</v>
          </cell>
          <cell r="C807" t="str">
            <v>02CD14K023_4</v>
          </cell>
          <cell r="D807" t="str">
            <v>K023</v>
          </cell>
          <cell r="E807" t="str">
            <v>INFRAESTRUCTURA URBANA</v>
          </cell>
          <cell r="F807" t="str">
            <v>Construcción, ampliación, rehabilitación, mantenimiento, mejoramiento de asfalto y balizamiento en vialidades secundarias, en diversas ubicaciones de la Alcaldía, garantizando un libre tránsito peatonal y vehicular más eficiente y seguro.</v>
          </cell>
        </row>
        <row r="808">
          <cell r="B808" t="str">
            <v>02CD14_58</v>
          </cell>
          <cell r="C808" t="str">
            <v>02CD14K023_5</v>
          </cell>
          <cell r="D808" t="str">
            <v>K023</v>
          </cell>
          <cell r="E808" t="str">
            <v>INFRAESTRUCTURA URBANA</v>
          </cell>
          <cell r="F808" t="str">
            <v>Construcción, ampliación, rehabilitación, mantenimiento, obra para la mitigación de riesgos, en diversas ubicaciones de la Alcaldía, con el fin de evitar derrumbes, deslaves, en zonas de alto riesgo</v>
          </cell>
        </row>
        <row r="809">
          <cell r="B809" t="str">
            <v>02CD14_59</v>
          </cell>
          <cell r="C809" t="str">
            <v>02CD14K023_6</v>
          </cell>
          <cell r="D809" t="str">
            <v>K023</v>
          </cell>
          <cell r="E809" t="str">
            <v>INFRAESTRUCTURA URBANA</v>
          </cell>
          <cell r="F809" t="str">
            <v>Construcción, ampliación, rehabilitación, mantenimiento, mejoramiento en de banquetas en diversas ubicaciones de la Alcaldía, con el objetivo de garantizar un libre tránsito peatonal más eficiente, seguro y con accesibilidad para personas con capacidades diferentes</v>
          </cell>
        </row>
        <row r="810">
          <cell r="B810" t="str">
            <v>02CD14_60</v>
          </cell>
          <cell r="C810" t="str">
            <v>02CD14K023_7</v>
          </cell>
          <cell r="D810" t="str">
            <v>K023</v>
          </cell>
          <cell r="E810" t="str">
            <v>INFRAESTRUCTURA URBANA</v>
          </cell>
          <cell r="F810" t="str">
            <v>Actividades de mejoramiento en la movilidad y el ordenamiento urbano en intervenciones, mejorando la circulación y tránsito en las calles y vialidades secundarias de esta Alcaldía, con la aplicación de pintura para balizamiento, la realización de señalamientos y adecuaciones geométricas, a efecto de mejorar la vialidad y seguridad de las personas.</v>
          </cell>
        </row>
        <row r="811">
          <cell r="B811" t="str">
            <v>02CD14_61</v>
          </cell>
          <cell r="C811" t="str">
            <v>02CD14K023_8</v>
          </cell>
          <cell r="D811" t="str">
            <v>K023</v>
          </cell>
          <cell r="E811" t="str">
            <v>INFRAESTRUCTURA URBANA</v>
          </cell>
          <cell r="F811" t="str">
            <v>Mantenimiento de áreas verdes en parques, jardines, camellones, plazas y espacios públicos, conservándolos limpios y seguros con actividades de poda de árboles, poda de pasto, riego de áreas verdes, barrido de áreas verdes, retiro de hierba y maleza.</v>
          </cell>
        </row>
        <row r="812">
          <cell r="B812" t="str">
            <v>02CD14_62</v>
          </cell>
          <cell r="C812" t="str">
            <v>02CD14K023_9</v>
          </cell>
          <cell r="D812" t="str">
            <v>K023</v>
          </cell>
          <cell r="E812" t="str">
            <v>INFRAESTRUCTURA URBANA</v>
          </cell>
          <cell r="F812" t="str">
            <v>Mantenimiento y conservación del mobiliario urbano en espacios públicos como: kioscos, fuentes ornamentales, bustos, monumentos, bajo puentes, etc. con trabajos de eliminación y borrado de grafiti con la aplicación de pintura en muros y bardas, colocación de malla ciclónica, etc.</v>
          </cell>
        </row>
        <row r="813">
          <cell r="B813" t="str">
            <v>02CD14_63</v>
          </cell>
          <cell r="C813" t="str">
            <v>02CD14K023_10</v>
          </cell>
          <cell r="D813" t="str">
            <v>K023</v>
          </cell>
          <cell r="E813" t="str">
            <v>INFRAESTRUCTURA URBANA</v>
          </cell>
          <cell r="F813" t="str">
            <v>Rehabilitar, conservar y mantener luminarias de la Red Alumbrado Público, con el cambio y actualización de nuevas tecnologías de iluminación y ahorro de energía y la conservación de la infraestructura existente con mantenimiento preventivo y correctivo en calles, vialidades secundarias y espacios públicos.</v>
          </cell>
        </row>
        <row r="814">
          <cell r="B814" t="str">
            <v>02CD14_64</v>
          </cell>
          <cell r="C814" t="str">
            <v>02CD14K026_1</v>
          </cell>
          <cell r="D814" t="str">
            <v>K026</v>
          </cell>
          <cell r="E814" t="str">
            <v>INFRAESTRUCTURA DE AGUA POTABLE EN ALCALDIAS</v>
          </cell>
          <cell r="F814" t="str">
            <v>Construcción, ampliación, rehabilitación, mantenimiento, mejoramiento en metros de la red de agua potable en diversas ubicaciones de la Alcaldía, con el objetivo de que la población cuente con más y mejores servicios.</v>
          </cell>
        </row>
        <row r="815">
          <cell r="B815" t="str">
            <v>02CD14_65</v>
          </cell>
          <cell r="C815" t="str">
            <v>02CD14K027_1</v>
          </cell>
          <cell r="D815" t="str">
            <v>K027</v>
          </cell>
          <cell r="E815" t="str">
            <v>INFRAESTRUCTURA DE DRENAJE, ALCANTARILLADO Y SANEAMIENTO EN ALCALDIAS</v>
          </cell>
          <cell r="F815" t="str">
            <v>Construcción, ampliación, rehabilitación, mantenimiento, mejoramiento, desazolve de la red de drenaje en diversas ubicaciones de la Alcaldía, con el objetivo que la población cuente con más y mejores servicios.</v>
          </cell>
        </row>
        <row r="816">
          <cell r="B816" t="str">
            <v>02CD14_66</v>
          </cell>
          <cell r="C816" t="str">
            <v>02CD14K027_2</v>
          </cell>
          <cell r="D816" t="str">
            <v>K027</v>
          </cell>
          <cell r="E816" t="str">
            <v>INFRAESTRUCTURA DE DRENAJE, ALCANTARILLADO Y SANEAMIENTO EN ALCALDIAS</v>
          </cell>
          <cell r="F816" t="str">
            <v>Construcción, ampliación, rehabilitación, mantenimiento, mejoramiento en  resumideros.</v>
          </cell>
        </row>
        <row r="817">
          <cell r="B817" t="str">
            <v>02CD14_67</v>
          </cell>
          <cell r="C817" t="str">
            <v>02CD14K027_3</v>
          </cell>
          <cell r="D817" t="str">
            <v>K027</v>
          </cell>
          <cell r="E817" t="str">
            <v>INFRAESTRUCTURA DE DRENAJE, ALCANTARILLADO Y SANEAMIENTO EN ALCALDIAS</v>
          </cell>
          <cell r="F817" t="str">
            <v>Construcción, ampliación, rehabilitación, mantenimiento, mejoramiento, de la red de drenaje en diversas ubicaciones de la Alcaldía, con el objetivo que la población cuente con más y mejores servicios.</v>
          </cell>
        </row>
        <row r="818">
          <cell r="B818" t="str">
            <v>02CD14_68</v>
          </cell>
          <cell r="C818" t="str">
            <v>02CD14M001_1</v>
          </cell>
          <cell r="D818" t="str">
            <v>M001</v>
          </cell>
          <cell r="E818" t="str">
            <v>ACTIVIDADES DE APOYO ADMINISTRATIVO</v>
          </cell>
          <cell r="F818" t="str">
            <v>Recursos Materiales necesarios para la operación de la Alcaldía.</v>
          </cell>
        </row>
        <row r="819">
          <cell r="B819" t="str">
            <v>02CD14_69</v>
          </cell>
          <cell r="C819" t="str">
            <v>02CD14M001_2</v>
          </cell>
          <cell r="D819" t="str">
            <v>M001</v>
          </cell>
          <cell r="E819" t="str">
            <v>ACTIVIDADES DE APOYO ADMINISTRATIVO</v>
          </cell>
          <cell r="F819" t="str">
            <v>Servicios generales necesarios para la operación de la Alcaldía.</v>
          </cell>
        </row>
        <row r="820">
          <cell r="B820" t="str">
            <v>02CD14_70</v>
          </cell>
          <cell r="C820" t="str">
            <v>02CD14M002_1</v>
          </cell>
          <cell r="D820" t="str">
            <v>M002</v>
          </cell>
          <cell r="E820" t="str">
            <v>PROVISIONES PARA CONTINGENCIAS</v>
          </cell>
          <cell r="F820" t="str">
            <v>Brindar recursos para cubrir las obligaciones que deriven de laudos emitidos o sentencias definitivas dictadas por autoridad competente.</v>
          </cell>
        </row>
        <row r="821">
          <cell r="B821" t="str">
            <v>02CD14_71</v>
          </cell>
          <cell r="C821" t="str">
            <v>02CD14N001_1</v>
          </cell>
          <cell r="D821" t="str">
            <v>N001</v>
          </cell>
          <cell r="E821" t="str">
            <v>CUMPLIMIENTO DE LOS PROGRAMAS DE PROTECCION CIVIL</v>
          </cell>
          <cell r="F821" t="str">
            <v>Reconocimientos y vigilancia de medidas de seguridad en los establecimientos mercantiles, asi como la revisión de sus programas internos en materia de protección civil.</v>
          </cell>
        </row>
        <row r="822">
          <cell r="B822" t="str">
            <v>02CD14_72</v>
          </cell>
          <cell r="C822" t="str">
            <v>02CD14N001_2</v>
          </cell>
          <cell r="D822" t="str">
            <v>N001</v>
          </cell>
          <cell r="E822" t="str">
            <v>CUMPLIMIENTO DE LOS PROGRAMAS DE PROTECCION CIVIL</v>
          </cell>
          <cell r="F822" t="str">
            <v>Emisión de dictámenes de riesgo sustentados en un análisis técnico profesional, garantizando la integridad del individuo, sus bienes y entorno</v>
          </cell>
        </row>
        <row r="823">
          <cell r="B823" t="str">
            <v>02CD14_73</v>
          </cell>
          <cell r="C823" t="str">
            <v>02CD14N001_3</v>
          </cell>
          <cell r="D823" t="str">
            <v>N001</v>
          </cell>
          <cell r="E823" t="str">
            <v>CUMPLIMIENTO DE LOS PROGRAMAS DE PROTECCION CIVIL</v>
          </cell>
          <cell r="F823" t="str">
            <v>Respuesta a las solicitudes o llamados de emergencias para salvaguardar la integridad física de la población, de sus bienes y entorno.</v>
          </cell>
        </row>
        <row r="824">
          <cell r="B824" t="str">
            <v>02CD14_74</v>
          </cell>
          <cell r="C824" t="str">
            <v>02CD14N001_4</v>
          </cell>
          <cell r="D824" t="str">
            <v>N001</v>
          </cell>
          <cell r="E824" t="str">
            <v>CUMPLIMIENTO DE LOS PROGRAMAS DE PROTECCION CIVIL</v>
          </cell>
          <cell r="F824" t="str">
            <v>Capacitación de simulacros y asesorías en temas como: Primeros auxilios; prevención, evacuación, repliegue y combate de incendios; brigadas de Protección Civil, Plan Familiar de Protección Civil.</v>
          </cell>
        </row>
        <row r="825">
          <cell r="B825" t="str">
            <v>02CD14_75</v>
          </cell>
          <cell r="C825" t="str">
            <v>02CD14R002_1</v>
          </cell>
          <cell r="D825" t="str">
            <v>R002</v>
          </cell>
          <cell r="E825" t="str">
            <v>PRESUPUESTO PARTICIPATIVO</v>
          </cell>
          <cell r="F825" t="str">
            <v>Llevar a cabo los procedimientos necesarios, para ejecutar los Proyectos ganadores, correspondientes a los 179 comités ciudadano del Programa de Presupuesto Participativo 2023 de la Alcaldía</v>
          </cell>
        </row>
        <row r="826">
          <cell r="B826" t="str">
            <v>02CD14_76</v>
          </cell>
          <cell r="C826" t="str">
            <v>02CD14R002_2</v>
          </cell>
          <cell r="D826" t="str">
            <v>R002</v>
          </cell>
          <cell r="E826" t="str">
            <v>PRESUPUESTO PARTICIPATIVO</v>
          </cell>
          <cell r="F826" t="str">
            <v>Se llevaran a cabo obras en Vialidades, Luminarias, Banquetas y Guarniciones, Espacios Públicos, Drenaje, áreas comunes de Unidades Habitacionales, etc. en el Marco del Presupuesto Participativo en 179 Comités Ciudadanos en diversas ubicaciones del perímetro de la Alcaldía</v>
          </cell>
        </row>
        <row r="827">
          <cell r="B827" t="str">
            <v>02CD14_77</v>
          </cell>
          <cell r="C827" t="str">
            <v>02CD14R002_3</v>
          </cell>
          <cell r="D827" t="str">
            <v>R002</v>
          </cell>
          <cell r="E827" t="str">
            <v>PRESUPUESTO PARTICIPATIVO</v>
          </cell>
          <cell r="F827" t="str">
            <v>Seguimiento de los avances en los proyectos del Programa de Presupuesto Participativo a través de los comités ciudadanos e informar a las áreas correspondientes,</v>
          </cell>
        </row>
        <row r="828">
          <cell r="B828" t="str">
            <v>02CD14_78</v>
          </cell>
          <cell r="C828" t="str">
            <v>02CD14S229_1</v>
          </cell>
          <cell r="D828" t="str">
            <v>S229</v>
          </cell>
          <cell r="E828" t="str">
            <v>APOYO PARA EL DESARROLLO INTEGRAL DE LA MUJER</v>
          </cell>
          <cell r="F828" t="str">
            <v>Otorgar apoyos económicos o en especie a mujeres habitantes de la Alcaldía Tlalpan que sean víctimas de violencia de género y con ello contribuir a mejorar su calidad de vida.</v>
          </cell>
        </row>
        <row r="829">
          <cell r="B829" t="str">
            <v>02CD14_79</v>
          </cell>
          <cell r="C829" t="str">
            <v>02CD14S229_2</v>
          </cell>
          <cell r="D829" t="str">
            <v>S229</v>
          </cell>
          <cell r="E829" t="str">
            <v>APOYO PARA EL DESARROLLO INTEGRAL DE LA MUJER</v>
          </cell>
          <cell r="F829" t="str">
            <v>Otorgar apoyos económicos a personas beneficiarias denominadas facilitadores que coadyuven a desarrollar las siguientes actividades: 1) Capacitaciones a la población adolescente en temas de derechos sexuales, reproductivos y la prevención del embarazo adolescente no deseado, para el ejercicio del derecho a una vida libre de violencia en las mujeres de 15 años y más que habitan en zonas con mayores índices de delitos de género. 2) difunda servicios de asesoría y primera atención psicológica y jurídica a la violencia de género disponibles en el Centro de Atención Integral para mujeres víctimas de violencia de género. Justa Hernandez Farfán.</v>
          </cell>
        </row>
        <row r="830">
          <cell r="B830" t="str">
            <v>02CD14_80</v>
          </cell>
          <cell r="C830" t="str">
            <v>02CD14S229_3</v>
          </cell>
          <cell r="D830" t="str">
            <v>S229</v>
          </cell>
          <cell r="E830" t="str">
            <v>APOYO PARA EL DESARROLLO INTEGRAL DE LA MUJER</v>
          </cell>
          <cell r="F830" t="str">
            <v>Otorgar apoyos económicos o en especie a mujeres habitantes de la Alcaldía Tlalpan que desarrollen proyectos económicos, comunitarios, culturales, educativos.</v>
          </cell>
        </row>
        <row r="831">
          <cell r="B831" t="str">
            <v>02CD14_81</v>
          </cell>
          <cell r="C831" t="str">
            <v>02CD14S231_1</v>
          </cell>
          <cell r="D831" t="str">
            <v>S231</v>
          </cell>
          <cell r="E831" t="str">
            <v>PROGRAMA PARA EL IMPULSO AGROALIMENTARIO</v>
          </cell>
          <cell r="F831" t="str">
            <v>Economía Sustentable: Impulsar la creación y fortalecimiento de micro, pequeñas y medianas empresas, sociedades cooperativas, proyectos ecoturísticos, asi como, impulsar emprendimientos en las áreas de comercialización y capacitación en temas específicos contando con la supervisión y acompañamiento en campo por parte de la Unidad Técnico Operativa a las unidades económicas apoyadas, con el objetivo de coadyuvar a la sostenibilidad de las unidades económicas en el mercado, incorporando a personas en condición de desempleo con alguna vocación productiva.</v>
          </cell>
        </row>
        <row r="832">
          <cell r="B832" t="str">
            <v>02CD14_82</v>
          </cell>
          <cell r="C832" t="str">
            <v>02CD14S231_2</v>
          </cell>
          <cell r="D832" t="str">
            <v>S231</v>
          </cell>
          <cell r="E832" t="str">
            <v>PROGRAMA PARA EL IMPULSO AGROALIMENTARIO</v>
          </cell>
          <cell r="F832" t="str">
            <v>Manejo de recursos naturales: Implementar proyectos que vayan encaminados a la protección y conservación del ambiente, fomentando la participación activa de las y los posesionarios o usufructuarios de este territorio, permitiendo a los posesionarios de tierras, bosques y comunidades de hecho y a los habitantes de los pueblos originarios ubicados dentro de la Alcaldía Tlalpan, realizar actividades de conservación, mantenimiento y restauración del suelo, agua y monitoreo de la biodiversidad del suelo de conservación para mantener los servicios ecosistemicos y la protección de Áreas Naturales Protegidas en sus distintas categorías.</v>
          </cell>
        </row>
        <row r="833">
          <cell r="B833" t="str">
            <v>02CD14_83</v>
          </cell>
          <cell r="C833" t="str">
            <v>02CD14S231_3</v>
          </cell>
          <cell r="D833" t="str">
            <v>S231</v>
          </cell>
          <cell r="E833" t="str">
            <v>PROGRAMA PARA EL IMPULSO AGROALIMENTARIO</v>
          </cell>
          <cell r="F833" t="str">
            <v>Producción Agropecuaria: Con el fin de fomentar las actividades productivas rurales sustentables de la Alcaldía Tlalpan, se otorgara apoyos económicos a las mujeres y los hombres de ejidos y comunidades, a las y los pequeños propietarios y a las y los posesionarios o arrendatarios que se interesen y/o realicen actividades agropecuarias, apoyando los programas de trabajo que contribuyan a la recuperación de tierras ociosas y al impulso de los cultivos nativos de Tlalpan, asi mismo se brindara capacitación de manera virtual o presencial que promueva entre los productores involucrarse en el diseño e implementación de acciones que contribuyan con alcanzar el objetivo denominado hambre cero, a través del aprendizaje técnico de buenas prácticas para mejorar la producción y comercialización de sus productos.</v>
          </cell>
        </row>
        <row r="834">
          <cell r="B834" t="str">
            <v>02CD14_84</v>
          </cell>
          <cell r="C834" t="str">
            <v>02CD14S231_4</v>
          </cell>
          <cell r="D834" t="str">
            <v>S231</v>
          </cell>
          <cell r="E834" t="str">
            <v>PROGRAMA PARA EL IMPULSO AGROALIMENTARIO</v>
          </cell>
          <cell r="F834" t="str">
            <v>Ecotecnologías: Se pretende reducir el problema de abastecimiento de agua, disminuir el gasto familiar por la obtención del recurso y capacitar a los habitantes en materia de educación ambiental acerca del cuidado y aprovechamiento racional del agua, a través de un proceso de capacitación y concientización previo para el beneficiario sobre las implicaciones de implementar eco tecnologías y los hábitos que requieren adaptarse al proceso de cosecha de agua de lluvia y de energía solar a través de paneles solares, se pretende reducir el problema de abastecimiento de agua, disminuir el gasto familiar por la obtención del recurso y capacitar a los habitantes en materia de educación ambiental acerca del cuidado y aprovechamiento racional del agua.</v>
          </cell>
        </row>
        <row r="835">
          <cell r="B835" t="str">
            <v>02CD14_85</v>
          </cell>
          <cell r="C835" t="str">
            <v>02CD14S233_1</v>
          </cell>
          <cell r="D835" t="str">
            <v>S233</v>
          </cell>
          <cell r="E835" t="str">
            <v>APOYO DE ALIMENTACION Y REFUGIO PARA PERSONAS VULNERABLES</v>
          </cell>
          <cell r="F835" t="str">
            <v>Otorgar apoyos económicos para que niñas y niñas entre 1 año y 3 años 11 meses de edad, incluyendo niñas y niños con discapacidad cuyas madres, padres o tutores legales residan preferentemente en la Alcaldía Tlalpan, o que tengan su centro de trabajo en la Alcaldía Tlalpan reciben el servicio de cuidado y atención infantil.</v>
          </cell>
        </row>
        <row r="836">
          <cell r="B836" t="str">
            <v>02CD14_86</v>
          </cell>
          <cell r="C836" t="str">
            <v>02CD14S234_1</v>
          </cell>
          <cell r="D836" t="str">
            <v>S234</v>
          </cell>
          <cell r="E836" t="str">
            <v>PROGRAMA DE APOYO PARA EL BIENESTAR FAMILIAR</v>
          </cell>
          <cell r="F836" t="str">
            <v>Otorgar apoyos económicos o en especie, a jóvenes de tercer grado de secundaria, y aquellos que han concluido este nivel educativo provenientes de cualquiera de las escuelas secundarias públicas ubicadas en la Alcaldía Tlalpan y jóvenes residentes de la demarcación, interesados en presentar el examen del Concurso de Asignación a la EMS 2023, convocado por la COMIPEMS.</v>
          </cell>
        </row>
        <row r="837">
          <cell r="B837" t="str">
            <v>02CD14_87</v>
          </cell>
          <cell r="C837" t="str">
            <v>02CD14S234_2</v>
          </cell>
          <cell r="D837" t="str">
            <v>S234</v>
          </cell>
          <cell r="E837" t="str">
            <v>PROGRAMA DE APOYO PARA EL BIENESTAR FAMILIAR</v>
          </cell>
          <cell r="F837" t="str">
            <v>Otorgar apoyos económicos o en especie con el fin de proveer del servicio de Internet a niños con rezago educativo y que encuentran en desigualdad de oportunidades, que se residan en las zonas de bajo índice de desarrollo social en la alcaldía Tlalpan, asimismo se capacitaran facilitadores que coadyuvaran en el seguimiento del programa social que se implemente. Contribuyendo a mejorar su calidad de vida y solventar sus necesidades básicas.</v>
          </cell>
        </row>
        <row r="838">
          <cell r="B838" t="str">
            <v>02CD14_88</v>
          </cell>
          <cell r="C838" t="str">
            <v>02CD14S234_3</v>
          </cell>
          <cell r="D838" t="str">
            <v>S234</v>
          </cell>
          <cell r="E838" t="str">
            <v>PROGRAMA DE APOYO PARA EL BIENESTAR FAMILIAR</v>
          </cell>
          <cell r="F838" t="str">
            <v>Otorgar apoyos económicos o en especie para la formación musical de los integrantes de la Camerata infantil y Juvenil de Tlalpan, para extender y ampliar los derechos sociales de la atención a grupos vulnerables y no vulnerables, garantizando el acceso a la formación musical, promoviendo el pleno ejercicio de los derechos culturales, mejorando la calidad de vida de los habitantes de esta Alcaldía.</v>
          </cell>
        </row>
        <row r="839">
          <cell r="B839" t="str">
            <v>02CD14_89</v>
          </cell>
          <cell r="C839" t="str">
            <v>02CD14S234_4</v>
          </cell>
          <cell r="D839" t="str">
            <v>S234</v>
          </cell>
          <cell r="E839" t="str">
            <v>PROGRAMA DE APOYO PARA EL BIENESTAR FAMILIAR</v>
          </cell>
          <cell r="F839" t="str">
            <v>Otorgar apoyos económicos o en especie a niñas, niños y adolescentes a través de sus cuidadores y/o tutores, que permitan contribuir a su desarrollo, promoviendo el ejercicio de los derechos humanos de niñas, niños y adolescentes en condición de orfandad mediante talleres, actividades y acciones didácticas y contribuir a mejorar su calidad de vida y con ello solventen sus necesidades básicas.</v>
          </cell>
        </row>
        <row r="840">
          <cell r="B840" t="str">
            <v>02CD14_90</v>
          </cell>
          <cell r="C840" t="str">
            <v>02CD14S234_5</v>
          </cell>
          <cell r="D840" t="str">
            <v>S234</v>
          </cell>
          <cell r="E840" t="str">
            <v>PROGRAMA DE APOYO PARA EL BIENESTAR FAMILIAR</v>
          </cell>
          <cell r="F840" t="str">
            <v>Otorgar apoyos económicos o en especie a habitantes de la Alcaldía Tlalpan en la promoción de la salud relacionadas con la tutela responsable de animales de compañía y la prevención de enfermedades zoonoticas de manera presencial y a distancia.</v>
          </cell>
        </row>
        <row r="841">
          <cell r="B841" t="str">
            <v>02CD14_91</v>
          </cell>
          <cell r="C841" t="str">
            <v>02CD14S234_6</v>
          </cell>
          <cell r="D841" t="str">
            <v>S234</v>
          </cell>
          <cell r="E841" t="str">
            <v>PROGRAMA DE APOYO PARA EL BIENESTAR FAMILIAR</v>
          </cell>
          <cell r="F841" t="str">
            <v>Otorgar apoyos económicos o en especie a habitantes de la Alcaldía Tlalpan que realicen actividades físicas y deportivas en diferentes disciplinas, en diferentes espacios deportivos de la Alcaldía, para fomentar la práctica de actividades físicas y deportivas en los habitantes de la demarcación. Para contribuir a mejorar su calidad de vida.</v>
          </cell>
        </row>
        <row r="842">
          <cell r="B842" t="str">
            <v>02CD14_92</v>
          </cell>
          <cell r="C842" t="str">
            <v>02CD14S234_7</v>
          </cell>
          <cell r="D842" t="str">
            <v>S234</v>
          </cell>
          <cell r="E842" t="str">
            <v>PROGRAMA DE APOYO PARA EL BIENESTAR FAMILIAR</v>
          </cell>
          <cell r="F842" t="str">
            <v>Otorgar apoyos económicos o en especie a "colectivos juveniles” que desarrollen e implementen proyectos que atiendan problemáticas juveniles en sus comunidades.</v>
          </cell>
        </row>
        <row r="843">
          <cell r="B843" t="str">
            <v>02CD14_93</v>
          </cell>
          <cell r="C843" t="str">
            <v>02CD14S234_8</v>
          </cell>
          <cell r="D843" t="str">
            <v>S234</v>
          </cell>
          <cell r="E843" t="str">
            <v>PROGRAMA DE APOYO PARA EL BIENESTAR FAMILIAR</v>
          </cell>
          <cell r="F843" t="str">
            <v>Otorgar apoyos económicos a personas beneficiarias denominadas facilitadores que coadyuven a desarrollar las siguientes actividades: 1) Identificar obstáculos en vía pública que dificulten la movilidad, reportar y canalizar a diferentes áreas de la Alcaldía para su atención correspondiente. 2) Prevención de las violencias, como orientación psicológica, jurídica, establecer mecanismos y acciones para concientizar a la población en general. 3) impartir asesorías educativas presenciales o virtuales, a través de la utilización de medios electrónicos y plataformas digitales. 4) Realización y disfrute de actividades artísticas, lúdicas y de oficios en la población Tlalpense que busca generar una vida más recreativa, cultural y artística por medio de los Centros de Artes y Oficios. 5) impartir talleres lúdicos, formativos, participativos y ocupacionales de manera personal o mediante materiales audiovisuales a personas que habiten en zonas de muy bajo y bajo índice de desarrollo social. 6) Servicios de mejoramiento y mantenimiento de espacios públicos, en colonias, barrios, pueblos originarios y unidades habitacionales de la Alcaldía Tlalpan, que padecen conflictos sociales o requieren mejoramiento de su entorno físico. 7) Implementar actividades del programa social brindando accesibilidad a la información de programas y servicios mediante la difusión y contacto directo con la ciudadanía. Propiciar la organización y realización de actividades que fortalezcan la organización vecinal en las colonias, barrios, pueblos originarios y unidades y conjuntos habitacionales de la demarcación Tlalpan.</v>
          </cell>
        </row>
        <row r="844">
          <cell r="B844" t="str">
            <v>02CD14_94</v>
          </cell>
          <cell r="C844" t="str">
            <v>02CD14S235_1</v>
          </cell>
          <cell r="D844" t="str">
            <v>S235</v>
          </cell>
          <cell r="E844" t="str">
            <v>APOYOS PARA EL CUIDADO DEL ADULTO MAYOR</v>
          </cell>
          <cell r="F844" t="str">
            <v>Otorgar apoyos económicos a personas mayores de 60 años en estado de vulnerabilidad agrupados en colectivos</v>
          </cell>
        </row>
        <row r="845">
          <cell r="B845" t="str">
            <v>02CD14_95</v>
          </cell>
          <cell r="C845" t="str">
            <v>02CD14S235_2</v>
          </cell>
          <cell r="D845" t="str">
            <v>S235</v>
          </cell>
          <cell r="E845" t="str">
            <v>APOYOS PARA EL CUIDADO DEL ADULTO MAYOR</v>
          </cell>
          <cell r="F845" t="str">
            <v>Capacitación de personas facilitadoras de servicios, que les permita contar con las herramientas necesaria para impulsar la construcción de un modelo de envejecimiento, mediante formas de organización colectiva y la participación en la cultura de los cuidados.</v>
          </cell>
        </row>
        <row r="846">
          <cell r="B846" t="str">
            <v>02CD14_96</v>
          </cell>
          <cell r="C846" t="str">
            <v>02CD14S235_3</v>
          </cell>
          <cell r="D846" t="str">
            <v>S235</v>
          </cell>
          <cell r="E846" t="str">
            <v>APOYOS PARA EL CUIDADO DEL ADULTO MAYOR</v>
          </cell>
          <cell r="F846" t="str">
            <v>Por medio de las personas facilitadores, se brinda acompañamiento, asesorías e información sobre el autocuidado y cuidado a personas mayores y sus familias residentes de colonias de muy bajo y bajo índice de desarrollo social, generando la cultura de los cuidado.</v>
          </cell>
        </row>
        <row r="847">
          <cell r="B847" t="str">
            <v>02CD14_97</v>
          </cell>
          <cell r="C847" t="str">
            <v>02CD14U048_1</v>
          </cell>
          <cell r="D847" t="str">
            <v>U048</v>
          </cell>
          <cell r="E847" t="str">
            <v>APOYOS SOCIALES</v>
          </cell>
          <cell r="F847" t="str">
            <v>Brindar apoyos económicos a personas con discapacidad permanente que vivan en la Alcaldía Tlalpan y 10 facilitadores que apoyan en el proceso de registro. 2.- Brindar talleres sobre derechos de las personas con discapacidad, lenguaje incluyente, lengua de señas mexicana y sistema de lecto-escritura braille. 3.- Dar 5 sesiones de capacitación para personas cuidadoras. 4.- Brindar talleres a las personas servidoras públicos en materia de discapacidad, lenguaje incluyente y lengua de señas mexicana. 5.- Promover proyectos de inclusión económica para personas con discapacidad</v>
          </cell>
        </row>
        <row r="848">
          <cell r="B848" t="str">
            <v>02CD14_98</v>
          </cell>
          <cell r="C848" t="str">
            <v>02CD14U048_2</v>
          </cell>
          <cell r="D848" t="str">
            <v>U048</v>
          </cell>
          <cell r="E848" t="str">
            <v>APOYOS SOCIALES</v>
          </cell>
          <cell r="F848" t="str">
            <v>Apoyos económicos a deportistas destacados y prospectos deportivos 2023; Ayudas económicas para cubrir gastos de participación en eventos deportivos 2023: XVII Carrera Tlalpense 10 km. 2023; XV Circuito Tlalpense de Pista y Campo 2023</v>
          </cell>
        </row>
        <row r="849">
          <cell r="B849" t="str">
            <v>02CD14_99</v>
          </cell>
          <cell r="C849" t="str">
            <v>02CD14U048_3</v>
          </cell>
          <cell r="D849" t="str">
            <v>U048</v>
          </cell>
          <cell r="E849" t="str">
            <v>APOYOS SOCIALES</v>
          </cell>
          <cell r="F849" t="str">
            <v>Apoyos de emergencia social a personas con situación de vulnerabilidad en la Alcaldía Tlalpan</v>
          </cell>
        </row>
        <row r="850">
          <cell r="B850" t="str">
            <v>02CD14_100</v>
          </cell>
          <cell r="C850" t="str">
            <v>02CD14U048_4</v>
          </cell>
          <cell r="D850" t="str">
            <v>U048</v>
          </cell>
          <cell r="E850" t="str">
            <v>APOYOS SOCIALES</v>
          </cell>
          <cell r="F850" t="str">
            <v>Apoyo alimentario a las familias de Tlalpan por una emergencia sanitaria o desastre natural</v>
          </cell>
        </row>
        <row r="851">
          <cell r="B851" t="str">
            <v>02CD14_101</v>
          </cell>
          <cell r="C851" t="str">
            <v>02CD14U048_5</v>
          </cell>
          <cell r="D851" t="str">
            <v>U048</v>
          </cell>
          <cell r="E851" t="str">
            <v>APOYOS SOCIALES</v>
          </cell>
          <cell r="F851" t="str">
            <v>Apoyos de emergencia por desastres naturales a las familias de Tlalpan que sean afectadas en sus bienes.</v>
          </cell>
        </row>
        <row r="852">
          <cell r="B852" t="str">
            <v>02CD14_102</v>
          </cell>
          <cell r="C852" t="str">
            <v>02CD14U048_6</v>
          </cell>
          <cell r="D852" t="str">
            <v>U048</v>
          </cell>
          <cell r="E852" t="str">
            <v>APOYOS SOCIALES</v>
          </cell>
          <cell r="F852" t="str">
            <v>Apoyo de la economía familiar en temporada invernal, reparto de cobijas y chamarras.</v>
          </cell>
        </row>
        <row r="853">
          <cell r="B853" t="str">
            <v>02CD15_1</v>
          </cell>
          <cell r="C853" t="str">
            <v>02CD15E185_1</v>
          </cell>
          <cell r="D853" t="str">
            <v>E185</v>
          </cell>
          <cell r="E853" t="str">
            <v>GOBIERNO Y ATENCION CIUDADANA</v>
          </cell>
          <cell r="F853" t="str">
            <v>Implementación del Modelo integral de atención ciudadana</v>
          </cell>
        </row>
        <row r="854">
          <cell r="B854" t="str">
            <v>02CD15_2</v>
          </cell>
          <cell r="C854" t="str">
            <v>02CD15E185_2</v>
          </cell>
          <cell r="D854" t="str">
            <v>E185</v>
          </cell>
          <cell r="E854" t="str">
            <v>GOBIERNO Y ATENCION CIUDADANA</v>
          </cell>
          <cell r="F854" t="str">
            <v>Atención de asuntos jurídicos</v>
          </cell>
        </row>
        <row r="855">
          <cell r="B855" t="str">
            <v>02CD15_3</v>
          </cell>
          <cell r="C855" t="str">
            <v>02CD15E185_3</v>
          </cell>
          <cell r="D855" t="str">
            <v>E185</v>
          </cell>
          <cell r="E855" t="str">
            <v>GOBIERNO Y ATENCION CIUDADANA</v>
          </cell>
          <cell r="F855" t="str">
            <v>Verificaciones administrativas en establecimientos mercantiles, construcciones y mercados públicos</v>
          </cell>
        </row>
        <row r="856">
          <cell r="B856" t="str">
            <v>02CD15_4</v>
          </cell>
          <cell r="C856" t="str">
            <v>02CD15E185_4</v>
          </cell>
          <cell r="D856" t="str">
            <v>E185</v>
          </cell>
          <cell r="E856" t="str">
            <v>GOBIERNO Y ATENCION CIUDADANA</v>
          </cell>
          <cell r="F856" t="str">
            <v>Supervisiones y reordenamiento de la vía publica</v>
          </cell>
        </row>
        <row r="857">
          <cell r="B857" t="str">
            <v>02CD15_5</v>
          </cell>
          <cell r="C857" t="str">
            <v>02CD15E186_1</v>
          </cell>
          <cell r="D857" t="str">
            <v>E186</v>
          </cell>
          <cell r="E857" t="str">
            <v>SEGURIDAD EN ALCALDIAS</v>
          </cell>
          <cell r="F857" t="str">
            <v>Patrullajes y Supervisiones realizados</v>
          </cell>
        </row>
        <row r="858">
          <cell r="B858" t="str">
            <v>02CD15_6</v>
          </cell>
          <cell r="C858" t="str">
            <v>02CD15E186_2</v>
          </cell>
          <cell r="D858" t="str">
            <v>E186</v>
          </cell>
          <cell r="E858" t="str">
            <v>SEGURIDAD EN ALCALDIAS</v>
          </cell>
          <cell r="F858" t="str">
            <v>Atención de Emergencias realizadas</v>
          </cell>
        </row>
        <row r="859">
          <cell r="B859" t="str">
            <v>02CD15_7</v>
          </cell>
          <cell r="C859" t="str">
            <v>02CD15E186_3</v>
          </cell>
          <cell r="D859" t="str">
            <v>E186</v>
          </cell>
          <cell r="E859" t="str">
            <v>SEGURIDAD EN ALCALDIAS</v>
          </cell>
          <cell r="F859" t="str">
            <v>Estudios y Controles Estadísticos realizados</v>
          </cell>
        </row>
        <row r="860">
          <cell r="B860" t="str">
            <v>02CD15_8</v>
          </cell>
          <cell r="C860" t="str">
            <v>02CD15E186_4</v>
          </cell>
          <cell r="D860" t="str">
            <v>E186</v>
          </cell>
          <cell r="E860" t="str">
            <v>SEGURIDAD EN ALCALDIAS</v>
          </cell>
          <cell r="F860" t="str">
            <v>Instalación de cámaras de seguridad (retornos seguros)</v>
          </cell>
        </row>
        <row r="861">
          <cell r="B861" t="str">
            <v>02CD15_9</v>
          </cell>
          <cell r="C861" t="str">
            <v>02CD15E187_1</v>
          </cell>
          <cell r="D861" t="str">
            <v>E187</v>
          </cell>
          <cell r="E861" t="str">
            <v>SERVICIOS PUBLICOS</v>
          </cell>
          <cell r="F861" t="str">
            <v>Suministro de agua potable en carros tanque (pipas)</v>
          </cell>
        </row>
        <row r="862">
          <cell r="B862" t="str">
            <v>02CD15_10</v>
          </cell>
          <cell r="C862" t="str">
            <v>02CD15E187_2</v>
          </cell>
          <cell r="D862" t="str">
            <v>E187</v>
          </cell>
          <cell r="E862" t="str">
            <v>SERVICIOS PUBLICOS</v>
          </cell>
          <cell r="F862" t="str">
            <v>Recolección de residuos sólidos urbanos</v>
          </cell>
        </row>
        <row r="863">
          <cell r="B863" t="str">
            <v>02CD15_11</v>
          </cell>
          <cell r="C863" t="str">
            <v>02CD15E187_3</v>
          </cell>
          <cell r="D863" t="str">
            <v>E187</v>
          </cell>
          <cell r="E863" t="str">
            <v>SERVICIOS PUBLICOS</v>
          </cell>
          <cell r="F863" t="str">
            <v>Mantenimiento y conservación de áreas verdes y arbolado urbano y cuidado del medio ambiente</v>
          </cell>
        </row>
        <row r="864">
          <cell r="B864" t="str">
            <v>02CD15_12</v>
          </cell>
          <cell r="C864" t="str">
            <v>02CD15E188_1</v>
          </cell>
          <cell r="D864" t="str">
            <v>E188</v>
          </cell>
          <cell r="E864" t="str">
            <v>EDUCACION, CULTURA, DEPORTE Y RECREACION</v>
          </cell>
          <cell r="F864" t="str">
            <v>Actividades y eventos culturales, recreativos y deportivos</v>
          </cell>
        </row>
        <row r="865">
          <cell r="B865" t="str">
            <v>02CD15_13</v>
          </cell>
          <cell r="C865" t="str">
            <v>02CD15E188_2</v>
          </cell>
          <cell r="D865" t="str">
            <v>E188</v>
          </cell>
          <cell r="E865" t="str">
            <v>EDUCACION, CULTURA, DEPORTE Y RECREACION</v>
          </cell>
          <cell r="F865" t="str">
            <v>Apoyos para atletas en competencia y entregadores entregados</v>
          </cell>
        </row>
        <row r="866">
          <cell r="B866" t="str">
            <v>02CD15_14</v>
          </cell>
          <cell r="C866" t="str">
            <v>02CD15E188_3</v>
          </cell>
          <cell r="D866" t="str">
            <v>E188</v>
          </cell>
          <cell r="E866" t="str">
            <v>EDUCACION, CULTURA, DEPORTE Y RECREACION</v>
          </cell>
          <cell r="F866" t="str">
            <v>Entrega de conjuntos deportivos</v>
          </cell>
        </row>
        <row r="867">
          <cell r="B867" t="str">
            <v>02CD15_15</v>
          </cell>
          <cell r="C867" t="str">
            <v>02CD15E188_4</v>
          </cell>
          <cell r="D867" t="str">
            <v>E188</v>
          </cell>
          <cell r="E867" t="str">
            <v>EDUCACION, CULTURA, DEPORTE Y RECREACION</v>
          </cell>
          <cell r="F867" t="str">
            <v>Apoyo a festividades, tradiciones y costumbres.</v>
          </cell>
        </row>
        <row r="868">
          <cell r="B868" t="str">
            <v>02CD15_16</v>
          </cell>
          <cell r="C868" t="str">
            <v>02CD15E189_1</v>
          </cell>
          <cell r="D868" t="str">
            <v>E189</v>
          </cell>
          <cell r="E868" t="str">
            <v>SERVICIOS DE SALUD EN ALCALDIAS</v>
          </cell>
          <cell r="F868" t="str">
            <v>Servicios médicos gratuitos otorgados</v>
          </cell>
        </row>
        <row r="869">
          <cell r="B869" t="str">
            <v>02CD15_17</v>
          </cell>
          <cell r="C869" t="str">
            <v>02CD15E189_2</v>
          </cell>
          <cell r="D869" t="str">
            <v>E189</v>
          </cell>
          <cell r="E869" t="str">
            <v>SERVICIOS DE SALUD EN ALCALDIAS</v>
          </cell>
          <cell r="F869" t="str">
            <v>Atención en la Unidad de Salud Medica y Post COVID 19</v>
          </cell>
        </row>
        <row r="870">
          <cell r="B870" t="str">
            <v>02CD15_18</v>
          </cell>
          <cell r="C870" t="str">
            <v>02CD15E190_1</v>
          </cell>
          <cell r="D870" t="str">
            <v>E190</v>
          </cell>
          <cell r="E870" t="str">
            <v>SERVICIOS DE ATENCION ANIMAL</v>
          </cell>
          <cell r="F870" t="str">
            <v>Servicios de atención animal otorgados</v>
          </cell>
        </row>
        <row r="871">
          <cell r="B871" t="str">
            <v>02CD15_19</v>
          </cell>
          <cell r="C871" t="str">
            <v>02CD15E198_1</v>
          </cell>
          <cell r="D871" t="str">
            <v>E198</v>
          </cell>
          <cell r="E871" t="str">
            <v>SERVICIOS DE CUIDADO INFANTIL</v>
          </cell>
          <cell r="F871" t="str">
            <v>Atención y alimentación a niños y niñas inscritos en los Centros de Desarrollo Infantil Cendis</v>
          </cell>
        </row>
        <row r="872">
          <cell r="B872" t="str">
            <v>02CD15_20</v>
          </cell>
          <cell r="C872" t="str">
            <v>02CD15F037_1</v>
          </cell>
          <cell r="D872" t="str">
            <v>F037</v>
          </cell>
          <cell r="E872" t="str">
            <v>TURISMO, EMPLEO Y FOMENTO ECONOMICO</v>
          </cell>
          <cell r="F872" t="str">
            <v>Promoción y vinculación al empleo</v>
          </cell>
        </row>
        <row r="873">
          <cell r="B873" t="str">
            <v>02CD15_21</v>
          </cell>
          <cell r="C873" t="str">
            <v>02CD15F037_2</v>
          </cell>
          <cell r="D873" t="str">
            <v>F037</v>
          </cell>
          <cell r="E873" t="str">
            <v>TURISMO, EMPLEO Y FOMENTO ECONOMICO</v>
          </cell>
          <cell r="F873" t="str">
            <v>Promoción y fomento económico</v>
          </cell>
        </row>
        <row r="874">
          <cell r="B874" t="str">
            <v>02CD15_22</v>
          </cell>
          <cell r="C874" t="str">
            <v>02CD15F037_3</v>
          </cell>
          <cell r="D874" t="str">
            <v>F037</v>
          </cell>
          <cell r="E874" t="str">
            <v>TURISMO, EMPLEO Y FOMENTO ECONOMICO</v>
          </cell>
          <cell r="F874" t="str">
            <v>Asesoría para gestión de créditos</v>
          </cell>
        </row>
        <row r="875">
          <cell r="B875" t="str">
            <v>02CD15_23</v>
          </cell>
          <cell r="C875" t="str">
            <v>02CD15K023_1</v>
          </cell>
          <cell r="D875" t="str">
            <v>K023</v>
          </cell>
          <cell r="E875" t="str">
            <v>INFRAESTRUCTURA URBANA</v>
          </cell>
          <cell r="F875" t="str">
            <v>Rehabilitación y mantenimiento de la infraestructura vial (banquetas, guarniciones y carpeta asfáltica)</v>
          </cell>
        </row>
        <row r="876">
          <cell r="B876" t="str">
            <v>02CD15_24</v>
          </cell>
          <cell r="C876" t="str">
            <v>02CD15K023_2</v>
          </cell>
          <cell r="D876" t="str">
            <v>K023</v>
          </cell>
          <cell r="E876" t="str">
            <v>INFRAESTRUCTURA URBANA</v>
          </cell>
          <cell r="F876" t="str">
            <v>Construcción, rehabilitación y mantenimiento de Edificios y Espacios Públicos.</v>
          </cell>
        </row>
        <row r="877">
          <cell r="B877" t="str">
            <v>02CD15_25</v>
          </cell>
          <cell r="C877" t="str">
            <v>02CD15K023_3</v>
          </cell>
          <cell r="D877" t="str">
            <v>K023</v>
          </cell>
          <cell r="E877" t="str">
            <v>INFRAESTRUCTURA URBANA</v>
          </cell>
          <cell r="F877" t="str">
            <v>Mantenimiento y conservación de la red de alumbrado publico</v>
          </cell>
        </row>
        <row r="878">
          <cell r="B878" t="str">
            <v>02CD15_26</v>
          </cell>
          <cell r="C878" t="str">
            <v>02CD15K026_1</v>
          </cell>
          <cell r="D878" t="str">
            <v>K026</v>
          </cell>
          <cell r="E878" t="str">
            <v>INFRAESTRUCTURA DE AGUA POTABLE EN ALCALDIAS</v>
          </cell>
          <cell r="F878" t="str">
            <v>Rehabilitación y mantenimiento de la infraestructura de agua potable</v>
          </cell>
        </row>
        <row r="879">
          <cell r="B879" t="str">
            <v>02CD15_27</v>
          </cell>
          <cell r="C879" t="str">
            <v>02CD15K027_1</v>
          </cell>
          <cell r="D879" t="str">
            <v>K027</v>
          </cell>
          <cell r="E879" t="str">
            <v>INFRAESTRUCTURA DE DRENAJE, ALCANTARILLADO Y SANEAMIENTO EN ALCALDIAS</v>
          </cell>
          <cell r="F879" t="str">
            <v>Rehabilitación y mantenimiento de la infraestructura de drenaje, alcantarillado y saneamiento.</v>
          </cell>
        </row>
        <row r="880">
          <cell r="B880" t="str">
            <v>02CD15_28</v>
          </cell>
          <cell r="C880" t="str">
            <v>02CD15M001_1</v>
          </cell>
          <cell r="D880" t="str">
            <v>M001</v>
          </cell>
          <cell r="E880" t="str">
            <v>ACTIVIDADES DE APOYO ADMINISTRATIVO</v>
          </cell>
          <cell r="F880" t="str">
            <v>Adquisición de bienes y servicios</v>
          </cell>
        </row>
        <row r="881">
          <cell r="B881" t="str">
            <v>02CD15_29</v>
          </cell>
          <cell r="C881" t="str">
            <v>02CD15M002_1</v>
          </cell>
          <cell r="D881" t="str">
            <v>M002</v>
          </cell>
          <cell r="E881" t="str">
            <v>PROVISIONES PARA CONTINGENCIAS</v>
          </cell>
          <cell r="F881" t="str">
            <v>Juicios laborales y laudos atendidos</v>
          </cell>
        </row>
        <row r="882">
          <cell r="B882" t="str">
            <v>02CD15_30</v>
          </cell>
          <cell r="C882" t="str">
            <v>02CD15N001_1</v>
          </cell>
          <cell r="D882" t="str">
            <v>N001</v>
          </cell>
          <cell r="E882" t="str">
            <v>CUMPLIMIENTO DE LOS PROGRAMAS DE PROTECCION CIVIL</v>
          </cell>
          <cell r="F882" t="str">
            <v>Atención a emergencias y riesgos.</v>
          </cell>
        </row>
        <row r="883">
          <cell r="B883" t="str">
            <v>02CD15_31</v>
          </cell>
          <cell r="C883" t="str">
            <v>02CD15N001_2</v>
          </cell>
          <cell r="D883" t="str">
            <v>N001</v>
          </cell>
          <cell r="E883" t="str">
            <v>CUMPLIMIENTO DE LOS PROGRAMAS DE PROTECCION CIVIL</v>
          </cell>
          <cell r="F883" t="str">
            <v>Cursos y platicas de orientación e información en materia de protección civil</v>
          </cell>
        </row>
        <row r="884">
          <cell r="B884" t="str">
            <v>02CD15_32</v>
          </cell>
          <cell r="C884" t="str">
            <v>02CD15R002_1</v>
          </cell>
          <cell r="D884" t="str">
            <v>R002</v>
          </cell>
          <cell r="E884" t="str">
            <v>PRESUPUESTO PARTICIPATIVO</v>
          </cell>
          <cell r="F884" t="str">
            <v>Evaluación de proyectos registrados para el Presupuesto participativo</v>
          </cell>
        </row>
        <row r="885">
          <cell r="B885" t="str">
            <v>02CD15_33</v>
          </cell>
          <cell r="C885" t="str">
            <v>02CD15R002_2</v>
          </cell>
          <cell r="D885" t="str">
            <v>R002</v>
          </cell>
          <cell r="E885" t="str">
            <v>PRESUPUESTO PARTICIPATIVO</v>
          </cell>
          <cell r="F885" t="str">
            <v>Ejecución de proyectos de presupuesto participativo</v>
          </cell>
        </row>
        <row r="886">
          <cell r="B886" t="str">
            <v>02CD15_34</v>
          </cell>
          <cell r="C886" t="str">
            <v>02CD15S229_1</v>
          </cell>
          <cell r="D886" t="str">
            <v>S229</v>
          </cell>
          <cell r="E886" t="str">
            <v>APOYO PARA EL DESARROLLO INTEGRAL DE LA MUJER</v>
          </cell>
          <cell r="F886" t="str">
            <v>Operar el Programa Social Apoyo a Mujeres Emprendedoras</v>
          </cell>
        </row>
        <row r="887">
          <cell r="B887" t="str">
            <v>02CD15_35</v>
          </cell>
          <cell r="C887" t="str">
            <v>02CD15S229_2</v>
          </cell>
          <cell r="D887" t="str">
            <v>S229</v>
          </cell>
          <cell r="E887" t="str">
            <v>APOYO PARA EL DESARROLLO INTEGRAL DE LA MUJER</v>
          </cell>
          <cell r="F887" t="str">
            <v>Apoyo de capacitación para mejorar las oportunidades en el campo laboral a mujeres</v>
          </cell>
        </row>
        <row r="888">
          <cell r="B888" t="str">
            <v>02CD15_36</v>
          </cell>
          <cell r="C888" t="str">
            <v>02CD15S230_1</v>
          </cell>
          <cell r="D888" t="str">
            <v>S230</v>
          </cell>
          <cell r="E888" t="str">
            <v>PROGRAMA PARA ENFERMEDADES CRONICO DEGENERATIVAS Y DISCAPACIDAD</v>
          </cell>
          <cell r="F888" t="str">
            <v>Otorgar Apoyos económicos a Personas Mayores Formadores del Hogar.</v>
          </cell>
        </row>
        <row r="889">
          <cell r="B889" t="str">
            <v>02CD15_37</v>
          </cell>
          <cell r="C889" t="str">
            <v>02CD15S230_2</v>
          </cell>
          <cell r="D889" t="str">
            <v>S230</v>
          </cell>
          <cell r="E889" t="str">
            <v>PROGRAMA PARA ENFERMEDADES CRONICO DEGENERATIVAS Y DISCAPACIDAD</v>
          </cell>
          <cell r="F889" t="str">
            <v>Entrega de Aparatos Auditivos y Ortopédicos a Personas con Discapacidad Auditiva o Motriz.</v>
          </cell>
        </row>
        <row r="890">
          <cell r="B890" t="str">
            <v>02CD15_38</v>
          </cell>
          <cell r="C890" t="str">
            <v>02CD15S232_1</v>
          </cell>
          <cell r="D890" t="str">
            <v>S232</v>
          </cell>
          <cell r="E890" t="str">
            <v>AYUDAS PARA LA COMUNIDAD LGBTTTIQ+</v>
          </cell>
          <cell r="F890" t="str">
            <v>Operar el Programa Social APOYO A POBLACION DE LA DIVERSIDAD SEXUAL</v>
          </cell>
        </row>
        <row r="891">
          <cell r="B891" t="str">
            <v>02CD15_39</v>
          </cell>
          <cell r="C891" t="str">
            <v>02CD15S233_1</v>
          </cell>
          <cell r="D891" t="str">
            <v>S233</v>
          </cell>
          <cell r="E891" t="str">
            <v>APOYO DE ALIMENTACION Y REFUGIO PARA PERSONAS VULNERABLES</v>
          </cell>
          <cell r="F891" t="str">
            <v>Brindar alimentación y atención a personas en situación de calle en el Centro de Servicios Social</v>
          </cell>
        </row>
        <row r="892">
          <cell r="B892" t="str">
            <v>02CD15_40</v>
          </cell>
          <cell r="C892" t="str">
            <v>02CD15S235_1</v>
          </cell>
          <cell r="D892" t="str">
            <v>S235</v>
          </cell>
          <cell r="E892" t="str">
            <v>APOYOS PARA EL CUIDADO DEL ADULTO MAYOR</v>
          </cell>
          <cell r="F892" t="str">
            <v>Brindar alimentación y atención a adultos mayores en la Casa Hogar Arcelia Nuto de Villamichel.</v>
          </cell>
        </row>
        <row r="893">
          <cell r="B893" t="str">
            <v>02CD15_41</v>
          </cell>
          <cell r="C893" t="str">
            <v>02CD15S235_2</v>
          </cell>
          <cell r="D893" t="str">
            <v>S235</v>
          </cell>
          <cell r="E893" t="str">
            <v>APOYOS PARA EL CUIDADO DEL ADULTO MAYOR</v>
          </cell>
          <cell r="F893" t="str">
            <v>Otorgar pants a adultos mayores inscritos en los grupos constituidos.</v>
          </cell>
        </row>
        <row r="894">
          <cell r="B894" t="str">
            <v>02CD15_42</v>
          </cell>
          <cell r="C894" t="str">
            <v>02CD15U048_1</v>
          </cell>
          <cell r="D894" t="str">
            <v>U048</v>
          </cell>
          <cell r="E894" t="str">
            <v>APOYOS SOCIALES</v>
          </cell>
          <cell r="F894" t="str">
            <v>Entrega de Juguetes a Niños y Niñas Habitantes de la Alcaldía Venustiano Carranza en el Festejo del Día de los Reyes Magos</v>
          </cell>
        </row>
        <row r="895">
          <cell r="B895" t="str">
            <v>02CD15_43</v>
          </cell>
          <cell r="C895" t="str">
            <v>02CD15U048_2</v>
          </cell>
          <cell r="D895" t="str">
            <v>U048</v>
          </cell>
          <cell r="E895" t="str">
            <v>APOYOS SOCIALES</v>
          </cell>
          <cell r="F895" t="str">
            <v>Otorgar Apoyo para la capacitación laboral a la población del Centro de Servicio Social</v>
          </cell>
        </row>
        <row r="896">
          <cell r="B896" t="str">
            <v>02CD15_44</v>
          </cell>
          <cell r="C896" t="str">
            <v>02CD15U048_3</v>
          </cell>
          <cell r="D896" t="str">
            <v>U048</v>
          </cell>
          <cell r="E896" t="str">
            <v>APOYOS SOCIALES</v>
          </cell>
          <cell r="F896" t="str">
            <v>Entrega de Pavos Naturales a Familias de Escasos Recursos</v>
          </cell>
        </row>
        <row r="897">
          <cell r="B897" t="str">
            <v>02CD15_45</v>
          </cell>
          <cell r="C897" t="str">
            <v>02CD15U048_4</v>
          </cell>
          <cell r="D897" t="str">
            <v>U048</v>
          </cell>
          <cell r="E897" t="str">
            <v>APOYOS SOCIALES</v>
          </cell>
          <cell r="F897" t="str">
            <v>Apoyos de mantenimiento y conservación de unidades habitacionales</v>
          </cell>
        </row>
        <row r="898">
          <cell r="B898" t="str">
            <v>02CD16_1</v>
          </cell>
          <cell r="C898" t="str">
            <v>02CD16E185_1</v>
          </cell>
          <cell r="D898" t="str">
            <v>E185</v>
          </cell>
          <cell r="E898" t="str">
            <v>GOBIERNO Y ATENCION CIUDADANA</v>
          </cell>
          <cell r="F898" t="str">
            <v>Convenios de obra con colaboración ciudadana: Acción que permite la realización de trabajos con colaboración de la ciudadanía en donde la Alcaldía proporciona materiales y los vecinos la mano de obra.</v>
          </cell>
        </row>
        <row r="899">
          <cell r="B899" t="str">
            <v>02CD16_2</v>
          </cell>
          <cell r="C899" t="str">
            <v>02CD16E185_2</v>
          </cell>
          <cell r="D899" t="str">
            <v>E185</v>
          </cell>
          <cell r="E899" t="str">
            <v>GOBIERNO Y ATENCION CIUDADANA</v>
          </cell>
          <cell r="F899" t="str">
            <v>Jornadas de imagen con participación ciudadana: Conjuntamente la Alcaldía y vecinos de las diversas comunidades de la demarcación, se llevan a cabo trabajos de limpieza desyerbes y aplicación de pintura para mejorar el entorno.</v>
          </cell>
        </row>
        <row r="900">
          <cell r="B900" t="str">
            <v>02CD16_3</v>
          </cell>
          <cell r="C900" t="str">
            <v>02CD16E185_3</v>
          </cell>
          <cell r="D900" t="str">
            <v>E185</v>
          </cell>
          <cell r="E900" t="str">
            <v>GOBIERNO Y ATENCION CIUDADANA</v>
          </cell>
          <cell r="F900" t="str">
            <v>Platicas informativas sobre Derechos de las niñas, niños y adolescentes: Espacio para el desarrollo y aprendizaje de diversos temas relacionados con los derechos de los niños, niñas y adolecentes</v>
          </cell>
        </row>
        <row r="901">
          <cell r="B901" t="str">
            <v>02CD16_4</v>
          </cell>
          <cell r="C901" t="str">
            <v>02CD16E185_4</v>
          </cell>
          <cell r="D901" t="str">
            <v>E185</v>
          </cell>
          <cell r="E901" t="str">
            <v>GOBIERNO Y ATENCION CIUDADANA</v>
          </cell>
          <cell r="F901" t="str">
            <v>Platicas informativas sobre igualdad sustantiva: Espacio para el desarrollo y aprendizaje de diversos temas relacionados con la igualdad sustantiva</v>
          </cell>
        </row>
        <row r="902">
          <cell r="B902" t="str">
            <v>02CD16_5</v>
          </cell>
          <cell r="C902" t="str">
            <v>02CD16E185_5</v>
          </cell>
          <cell r="D902" t="str">
            <v>E185</v>
          </cell>
          <cell r="E902" t="str">
            <v>GOBIERNO Y ATENCION CIUDADANA</v>
          </cell>
          <cell r="F902" t="str">
            <v>Acción social de concursos. Acción de fortalecimiento de la participación ciudadana que contribuye a la realización de objetivos del programa presupuestario.</v>
          </cell>
        </row>
        <row r="903">
          <cell r="B903" t="str">
            <v>02CD16_6</v>
          </cell>
          <cell r="C903" t="str">
            <v>02CD16E185_6</v>
          </cell>
          <cell r="D903" t="str">
            <v>E185</v>
          </cell>
          <cell r="E903" t="str">
            <v>GOBIERNO Y ATENCION CIUDADANA</v>
          </cell>
          <cell r="F903" t="str">
            <v>Recuperación de espacios públicos y levantamientos topográficos: Ejecutar los procedimientos en materia de expropiación, de recuperación de bienes del dominio público (vías públicas e inmuebles) en suelo urbano y realizar levantamientos topográficos para generar opiniones que permitan solucionar obstrucciones viales, delimitación de predios y levantamientos topográficos de las poligonales de los asentamientos humanos irregulares para obtener su plena identificación y mitigación y/o control legal.</v>
          </cell>
        </row>
        <row r="904">
          <cell r="B904" t="str">
            <v>02CD16_7</v>
          </cell>
          <cell r="C904" t="str">
            <v>02CD16E185_7</v>
          </cell>
          <cell r="D904" t="str">
            <v>E185</v>
          </cell>
          <cell r="E904" t="str">
            <v>GOBIERNO Y ATENCION CIUDADANA</v>
          </cell>
          <cell r="F904" t="str">
            <v>Jornada notarial y agraria: Se realizan jornadas en beneficio de los habitantes de la Alcaldía Xochimilco.</v>
          </cell>
        </row>
        <row r="905">
          <cell r="B905" t="str">
            <v>02CD16_8</v>
          </cell>
          <cell r="C905" t="str">
            <v>02CD16E185_8</v>
          </cell>
          <cell r="D905" t="str">
            <v>E185</v>
          </cell>
          <cell r="E905" t="str">
            <v>GOBIERNO Y ATENCION CIUDADANA</v>
          </cell>
          <cell r="F905" t="str">
            <v>Operativos para la regulación del comercio formal e informal y panteones: Realizar operativos para regular el comercio en la demarcación para que se desarrolle segun la normatividad aplicable a cada caso en concreto.</v>
          </cell>
        </row>
        <row r="906">
          <cell r="B906" t="str">
            <v>02CD16_9</v>
          </cell>
          <cell r="C906" t="str">
            <v>02CD16E185_9</v>
          </cell>
          <cell r="D906" t="str">
            <v>E185</v>
          </cell>
          <cell r="E906" t="str">
            <v>GOBIERNO Y ATENCION CIUDADANA</v>
          </cell>
          <cell r="F906" t="str">
            <v>Jornada de difusión de los Derechos Humanos: Realizar pláticas informativas a los habitantes de la Alcaldía Xochimilco sobre los Derechos Humanos, además de brindar asesoría jurídica gratuita.</v>
          </cell>
        </row>
        <row r="907">
          <cell r="B907" t="str">
            <v>02CD16_10</v>
          </cell>
          <cell r="C907" t="str">
            <v>02CD16E186_1</v>
          </cell>
          <cell r="D907" t="str">
            <v>E186</v>
          </cell>
          <cell r="E907" t="str">
            <v>SEGURIDAD EN ALCALDIAS</v>
          </cell>
          <cell r="F907" t="str">
            <v>Servicio integral para el mantenimiento de alarmas vecinales ya instaladas en colonias de difícil acceso.</v>
          </cell>
        </row>
        <row r="908">
          <cell r="B908" t="str">
            <v>02CD16_11</v>
          </cell>
          <cell r="C908" t="str">
            <v>02CD16E186_2</v>
          </cell>
          <cell r="D908" t="str">
            <v>E186</v>
          </cell>
          <cell r="E908" t="str">
            <v>SEGURIDAD EN ALCALDIAS</v>
          </cell>
          <cell r="F908" t="str">
            <v>Adquisición de vehículos para seguridad ciudadana.</v>
          </cell>
        </row>
        <row r="909">
          <cell r="B909" t="str">
            <v>02CD16_12</v>
          </cell>
          <cell r="C909" t="str">
            <v>02CD16E187_1</v>
          </cell>
          <cell r="D909" t="str">
            <v>E187</v>
          </cell>
          <cell r="E909" t="str">
            <v>SERVICIOS PUBLICOS</v>
          </cell>
          <cell r="F909" t="str">
            <v>Suministro de Agua Potable</v>
          </cell>
        </row>
        <row r="910">
          <cell r="B910" t="str">
            <v>02CD16_13</v>
          </cell>
          <cell r="C910" t="str">
            <v>02CD16E187_2</v>
          </cell>
          <cell r="D910" t="str">
            <v>E187</v>
          </cell>
          <cell r="E910" t="str">
            <v>SERVICIOS PUBLICOS</v>
          </cell>
          <cell r="F910" t="str">
            <v>Recolección de Residuos Solidos</v>
          </cell>
        </row>
        <row r="911">
          <cell r="B911" t="str">
            <v>02CD16_14</v>
          </cell>
          <cell r="C911" t="str">
            <v>02CD16E187_3</v>
          </cell>
          <cell r="D911" t="str">
            <v>E187</v>
          </cell>
          <cell r="E911" t="str">
            <v>SERVICIOS PUBLICOS</v>
          </cell>
          <cell r="F911" t="str">
            <v>Mantenimiento del Alumbrado Publico</v>
          </cell>
        </row>
        <row r="912">
          <cell r="B912" t="str">
            <v>02CD16_15</v>
          </cell>
          <cell r="C912" t="str">
            <v>02CD16E187_4</v>
          </cell>
          <cell r="D912" t="str">
            <v>E187</v>
          </cell>
          <cell r="E912" t="str">
            <v>SERVICIOS PUBLICOS</v>
          </cell>
          <cell r="F912" t="str">
            <v>Mantenimiento y Conservación de Parques y Jardines</v>
          </cell>
        </row>
        <row r="913">
          <cell r="B913" t="str">
            <v>02CD16_16</v>
          </cell>
          <cell r="C913" t="str">
            <v>02CD16E187_5</v>
          </cell>
          <cell r="D913" t="str">
            <v>E187</v>
          </cell>
          <cell r="E913" t="str">
            <v>SERVICIOS PUBLICOS</v>
          </cell>
          <cell r="F913" t="str">
            <v>Convenio con Universidades</v>
          </cell>
        </row>
        <row r="914">
          <cell r="B914" t="str">
            <v>02CD16_17</v>
          </cell>
          <cell r="C914" t="str">
            <v>02CD16E187_6</v>
          </cell>
          <cell r="D914" t="str">
            <v>E187</v>
          </cell>
          <cell r="E914" t="str">
            <v>SERVICIOS PUBLICOS</v>
          </cell>
          <cell r="F914" t="str">
            <v>Atención a Áreas Naturales Protegidas, Suelo de Conservación y Áreas de Valor Ambiental</v>
          </cell>
        </row>
        <row r="915">
          <cell r="B915" t="str">
            <v>02CD16_18</v>
          </cell>
          <cell r="C915" t="str">
            <v>02CD16E187_7</v>
          </cell>
          <cell r="D915" t="str">
            <v>E187</v>
          </cell>
          <cell r="E915" t="str">
            <v>SERVICIOS PUBLICOS</v>
          </cell>
          <cell r="F915" t="str">
            <v>Vigilancia Ambiental</v>
          </cell>
        </row>
        <row r="916">
          <cell r="B916" t="str">
            <v>02CD16_19</v>
          </cell>
          <cell r="C916" t="str">
            <v>02CD16E187_8</v>
          </cell>
          <cell r="D916" t="str">
            <v>E187</v>
          </cell>
          <cell r="E916" t="str">
            <v>SERVICIOS PUBLICOS</v>
          </cell>
          <cell r="F916" t="str">
            <v>Compostaje y Producción de Mulch.</v>
          </cell>
        </row>
        <row r="917">
          <cell r="B917" t="str">
            <v>02CD16_20</v>
          </cell>
          <cell r="C917" t="str">
            <v>02CD16E187_9</v>
          </cell>
          <cell r="D917" t="str">
            <v>E187</v>
          </cell>
          <cell r="E917" t="str">
            <v>SERVICIOS PUBLICOS</v>
          </cell>
          <cell r="F917" t="str">
            <v>Platicas de Planeación Ambiental</v>
          </cell>
        </row>
        <row r="918">
          <cell r="B918" t="str">
            <v>02CD16_21</v>
          </cell>
          <cell r="C918" t="str">
            <v>02CD16E188_1</v>
          </cell>
          <cell r="D918" t="str">
            <v>E188</v>
          </cell>
          <cell r="E918" t="str">
            <v>EDUCACION, CULTURA, DEPORTE Y RECREACION</v>
          </cell>
          <cell r="F918" t="str">
            <v>Eventos culturales, cívicos y deportivos.</v>
          </cell>
        </row>
        <row r="919">
          <cell r="B919" t="str">
            <v>02CD16_22</v>
          </cell>
          <cell r="C919" t="str">
            <v>02CD16E188_2</v>
          </cell>
          <cell r="D919" t="str">
            <v>E188</v>
          </cell>
          <cell r="E919" t="str">
            <v>EDUCACION, CULTURA, DEPORTE Y RECREACION</v>
          </cell>
          <cell r="F919" t="str">
            <v>Mantenimiento de la alberca del centro deportivo Xochimilco.</v>
          </cell>
        </row>
        <row r="920">
          <cell r="B920" t="str">
            <v>02CD16_23</v>
          </cell>
          <cell r="C920" t="str">
            <v>02CD16E188_3</v>
          </cell>
          <cell r="D920" t="str">
            <v>E188</v>
          </cell>
          <cell r="E920" t="str">
            <v>EDUCACION, CULTURA, DEPORTE Y RECREACION</v>
          </cell>
          <cell r="F920" t="str">
            <v>Talleres de verano en bibliotecas para niñas, niños y mujeres adolescentes.</v>
          </cell>
        </row>
        <row r="921">
          <cell r="B921" t="str">
            <v>02CD16_24</v>
          </cell>
          <cell r="C921" t="str">
            <v>02CD16E188_4</v>
          </cell>
          <cell r="D921" t="str">
            <v>E188</v>
          </cell>
          <cell r="E921" t="str">
            <v>EDUCACION, CULTURA, DEPORTE Y RECREACION</v>
          </cell>
          <cell r="F921" t="str">
            <v>Actividades culturales, recreativas y de esparcimiento para personas adultas y adultos mayores.</v>
          </cell>
        </row>
        <row r="922">
          <cell r="B922" t="str">
            <v>02CD16_25</v>
          </cell>
          <cell r="C922" t="str">
            <v>02CD16E188_5</v>
          </cell>
          <cell r="D922" t="str">
            <v>E188</v>
          </cell>
          <cell r="E922" t="str">
            <v>EDUCACION, CULTURA, DEPORTE Y RECREACION</v>
          </cell>
          <cell r="F922" t="str">
            <v>Actividades culturales y recreativas en espacios públicos de la demarcación.</v>
          </cell>
        </row>
        <row r="923">
          <cell r="B923" t="str">
            <v>02CD16_26</v>
          </cell>
          <cell r="C923" t="str">
            <v>02CD16E188_6</v>
          </cell>
          <cell r="D923" t="str">
            <v>E188</v>
          </cell>
          <cell r="E923" t="str">
            <v>EDUCACION, CULTURA, DEPORTE Y RECREACION</v>
          </cell>
          <cell r="F923" t="str">
            <v>Fiestas patrias en las 16 coordinaciones territoriales</v>
          </cell>
        </row>
        <row r="924">
          <cell r="B924" t="str">
            <v>02CD16_27</v>
          </cell>
          <cell r="C924" t="str">
            <v>02CD16E188_7</v>
          </cell>
          <cell r="D924" t="str">
            <v>E188</v>
          </cell>
          <cell r="E924" t="str">
            <v>EDUCACION, CULTURA, DEPORTE Y RECREACION</v>
          </cell>
          <cell r="F924" t="str">
            <v>Apoyo económico para promover el deporte competitivo en jóvenes</v>
          </cell>
        </row>
        <row r="925">
          <cell r="B925" t="str">
            <v>02CD16_28</v>
          </cell>
          <cell r="C925" t="str">
            <v>02CD16E188_8</v>
          </cell>
          <cell r="D925" t="str">
            <v>E188</v>
          </cell>
          <cell r="E925" t="str">
            <v>EDUCACION, CULTURA, DEPORTE Y RECREACION</v>
          </cell>
          <cell r="F925" t="str">
            <v>Premios medio maratón en Xochimilco</v>
          </cell>
        </row>
        <row r="926">
          <cell r="B926" t="str">
            <v>02CD16_29</v>
          </cell>
          <cell r="C926" t="str">
            <v>02CD16E188_9</v>
          </cell>
          <cell r="D926" t="str">
            <v>E188</v>
          </cell>
          <cell r="E926" t="str">
            <v>EDUCACION, CULTURA, DEPORTE Y RECREACION</v>
          </cell>
          <cell r="F926" t="str">
            <v>Reconocimiento a los preceptores de escuelas públicas de la demarcación.</v>
          </cell>
        </row>
        <row r="927">
          <cell r="B927" t="str">
            <v>02CD16_30</v>
          </cell>
          <cell r="C927" t="str">
            <v>02CD16E188_10</v>
          </cell>
          <cell r="D927" t="str">
            <v>E188</v>
          </cell>
          <cell r="E927" t="str">
            <v>EDUCACION, CULTURA, DEPORTE Y RECREACION</v>
          </cell>
          <cell r="F927" t="str">
            <v>Concurso para personas adultas mayores para rescatar tradiciones.</v>
          </cell>
        </row>
        <row r="928">
          <cell r="B928" t="str">
            <v>02CD16_31</v>
          </cell>
          <cell r="C928" t="str">
            <v>02CD16E189_1</v>
          </cell>
          <cell r="D928" t="str">
            <v>E189</v>
          </cell>
          <cell r="E928" t="str">
            <v>SERVICIOS DE SALUD EN ALCALDIAS</v>
          </cell>
          <cell r="F928" t="str">
            <v>Ferias de salud</v>
          </cell>
        </row>
        <row r="929">
          <cell r="B929" t="str">
            <v>02CD16_32</v>
          </cell>
          <cell r="C929" t="str">
            <v>02CD16E189_2</v>
          </cell>
          <cell r="D929" t="str">
            <v>E189</v>
          </cell>
          <cell r="E929" t="str">
            <v>SERVICIOS DE SALUD EN ALCALDIAS</v>
          </cell>
          <cell r="F929" t="str">
            <v>Caravanas de salud</v>
          </cell>
        </row>
        <row r="930">
          <cell r="B930" t="str">
            <v>02CD16_33</v>
          </cell>
          <cell r="C930" t="str">
            <v>02CD16E189_3</v>
          </cell>
          <cell r="D930" t="str">
            <v>E189</v>
          </cell>
          <cell r="E930" t="str">
            <v>SERVICIOS DE SALUD EN ALCALDIAS</v>
          </cell>
          <cell r="F930" t="str">
            <v>Jornadas integrales de salud</v>
          </cell>
        </row>
        <row r="931">
          <cell r="B931" t="str">
            <v>02CD16_34</v>
          </cell>
          <cell r="C931" t="str">
            <v>02CD16E189_4</v>
          </cell>
          <cell r="D931" t="str">
            <v>E189</v>
          </cell>
          <cell r="E931" t="str">
            <v>SERVICIOS DE SALUD EN ALCALDIAS</v>
          </cell>
          <cell r="F931" t="str">
            <v>Atención integral de prevención de violencia en delito en adolescentes.</v>
          </cell>
        </row>
        <row r="932">
          <cell r="B932" t="str">
            <v>02CD16_35</v>
          </cell>
          <cell r="C932" t="str">
            <v>02CD16E189_5</v>
          </cell>
          <cell r="D932" t="str">
            <v>E189</v>
          </cell>
          <cell r="E932" t="str">
            <v>SERVICIOS DE SALUD EN ALCALDIAS</v>
          </cell>
          <cell r="F932" t="str">
            <v>Jornadas de médico en tu casa y la zona Lacustre</v>
          </cell>
        </row>
        <row r="933">
          <cell r="B933" t="str">
            <v>02CD16_36</v>
          </cell>
          <cell r="C933" t="str">
            <v>02CD16E189_6</v>
          </cell>
          <cell r="D933" t="str">
            <v>E189</v>
          </cell>
          <cell r="E933" t="str">
            <v>SERVICIOS DE SALUD EN ALCALDIAS</v>
          </cell>
          <cell r="F933" t="str">
            <v>Mantenimiento de equipo dental</v>
          </cell>
        </row>
        <row r="934">
          <cell r="B934" t="str">
            <v>02CD16_37</v>
          </cell>
          <cell r="C934" t="str">
            <v>02CD16E190_1</v>
          </cell>
          <cell r="D934" t="str">
            <v>E190</v>
          </cell>
          <cell r="E934" t="str">
            <v>SERVICIOS DE ATENCION ANIMAL</v>
          </cell>
          <cell r="F934" t="str">
            <v>Esterilizaciones masivas en felinos y caninos</v>
          </cell>
        </row>
        <row r="935">
          <cell r="B935" t="str">
            <v>02CD16_38</v>
          </cell>
          <cell r="C935" t="str">
            <v>02CD16E190_2</v>
          </cell>
          <cell r="D935" t="str">
            <v>E190</v>
          </cell>
          <cell r="E935" t="str">
            <v>SERVICIOS DE ATENCION ANIMAL</v>
          </cell>
          <cell r="F935" t="str">
            <v>Adopciones de felinos y caninos</v>
          </cell>
        </row>
        <row r="936">
          <cell r="B936" t="str">
            <v>02CD16_39</v>
          </cell>
          <cell r="C936" t="str">
            <v>02CD16E190_3</v>
          </cell>
          <cell r="D936" t="str">
            <v>E190</v>
          </cell>
          <cell r="E936" t="str">
            <v>SERVICIOS DE ATENCION ANIMAL</v>
          </cell>
          <cell r="F936" t="str">
            <v>Asistencias médico-veterinarias</v>
          </cell>
        </row>
        <row r="937">
          <cell r="B937" t="str">
            <v>02CD16_40</v>
          </cell>
          <cell r="C937" t="str">
            <v>02CD16E198_1</v>
          </cell>
          <cell r="D937" t="str">
            <v>E198</v>
          </cell>
          <cell r="E937" t="str">
            <v>SERVICIOS DE CUIDADO INFANTIL</v>
          </cell>
          <cell r="F937" t="str">
            <v>Apoyo económico a personas que prestan sus inmuebles como espacios para Centros de Desarrollo Infantil</v>
          </cell>
        </row>
        <row r="938">
          <cell r="B938" t="str">
            <v>02CD16_41</v>
          </cell>
          <cell r="C938" t="str">
            <v>02CD16E198_2</v>
          </cell>
          <cell r="D938" t="str">
            <v>E198</v>
          </cell>
          <cell r="E938" t="str">
            <v>SERVICIOS DE CUIDADO INFANTIL</v>
          </cell>
          <cell r="F938" t="str">
            <v>Alimentos a Centros de Desarrollo Infantil</v>
          </cell>
        </row>
        <row r="939">
          <cell r="B939" t="str">
            <v>02CD16_42</v>
          </cell>
          <cell r="C939" t="str">
            <v>02CD16F037_1</v>
          </cell>
          <cell r="D939" t="str">
            <v>F037</v>
          </cell>
          <cell r="E939" t="str">
            <v>TURISMO, EMPLEO Y FOMENTO ECONOMICO</v>
          </cell>
          <cell r="F939" t="str">
            <v>Promocionar y Difundir actividades turísticas a través de medios impresos, digitales y ferias.</v>
          </cell>
        </row>
        <row r="940">
          <cell r="B940" t="str">
            <v>02CD16_43</v>
          </cell>
          <cell r="C940" t="str">
            <v>02CD16F037_2</v>
          </cell>
          <cell r="D940" t="str">
            <v>F037</v>
          </cell>
          <cell r="E940" t="str">
            <v>TURISMO, EMPLEO Y FOMENTO ECONOMICO</v>
          </cell>
          <cell r="F940" t="str">
            <v>Capacitar a prestadores de servicios turísticos, productores, artesanos y público en general.</v>
          </cell>
        </row>
        <row r="941">
          <cell r="B941" t="str">
            <v>02CD16_44</v>
          </cell>
          <cell r="C941" t="str">
            <v>02CD16F037_3</v>
          </cell>
          <cell r="D941" t="str">
            <v>F037</v>
          </cell>
          <cell r="E941" t="str">
            <v>TURISMO, EMPLEO Y FOMENTO ECONOMICO</v>
          </cell>
          <cell r="F941" t="str">
            <v>Apoyar a eventos que preserven los usos, costumbres y tradiciones.</v>
          </cell>
        </row>
        <row r="942">
          <cell r="B942" t="str">
            <v>02CD16_45</v>
          </cell>
          <cell r="C942" t="str">
            <v>02CD16F037_4</v>
          </cell>
          <cell r="D942" t="str">
            <v>F037</v>
          </cell>
          <cell r="E942" t="str">
            <v>TURISMO, EMPLEO Y FOMENTO ECONOMICO</v>
          </cell>
          <cell r="F942" t="str">
            <v>Crear canales de comercialización a través de ferias y/o eventos.</v>
          </cell>
        </row>
        <row r="943">
          <cell r="B943" t="str">
            <v>02CD16_46</v>
          </cell>
          <cell r="C943" t="str">
            <v>02CD16F037_5</v>
          </cell>
          <cell r="D943" t="str">
            <v>F037</v>
          </cell>
          <cell r="E943" t="str">
            <v>TURISMO, EMPLEO Y FOMENTO ECONOMICO</v>
          </cell>
          <cell r="F943" t="str">
            <v>Fomentar el turismo social a través de visitas recreativas y de esparcimiento dirigidas a población vulnerable.</v>
          </cell>
        </row>
        <row r="944">
          <cell r="B944" t="str">
            <v>02CD16_47</v>
          </cell>
          <cell r="C944" t="str">
            <v>02CD16F037_6</v>
          </cell>
          <cell r="D944" t="str">
            <v>F037</v>
          </cell>
          <cell r="E944" t="str">
            <v>TURISMO, EMPLEO Y FOMENTO ECONOMICO</v>
          </cell>
          <cell r="F944" t="str">
            <v>Mantener actualizados los padrones turísticos y económicos, a través de acciones como verificar cedulas y/o constancias, expedir credenciales.</v>
          </cell>
        </row>
        <row r="945">
          <cell r="B945" t="str">
            <v>02CD16_48</v>
          </cell>
          <cell r="C945" t="str">
            <v>02CD16F037_7</v>
          </cell>
          <cell r="D945" t="str">
            <v>F037</v>
          </cell>
          <cell r="E945" t="str">
            <v>TURISMO, EMPLEO Y FOMENTO ECONOMICO</v>
          </cell>
          <cell r="F945" t="str">
            <v>Gestionar asesorías para la creación de cooperativas.</v>
          </cell>
        </row>
        <row r="946">
          <cell r="B946" t="str">
            <v>02CD16_49</v>
          </cell>
          <cell r="C946" t="str">
            <v>02CD16F037_8</v>
          </cell>
          <cell r="D946" t="str">
            <v>F037</v>
          </cell>
          <cell r="E946" t="str">
            <v>TURISMO, EMPLEO Y FOMENTO ECONOMICO</v>
          </cell>
          <cell r="F946" t="str">
            <v>Impulsar la producción primaria de la demarcación (Servicio de Mecanicion Agrícola).</v>
          </cell>
        </row>
        <row r="947">
          <cell r="B947" t="str">
            <v>02CD16_50</v>
          </cell>
          <cell r="C947" t="str">
            <v>02CD16K023_1</v>
          </cell>
          <cell r="D947" t="str">
            <v>K023</v>
          </cell>
          <cell r="E947" t="str">
            <v>INFRAESTRUCTURA URBANA</v>
          </cell>
          <cell r="F947" t="str">
            <v>Rehabilitación y Mantenimiento de la infraestructura urbana</v>
          </cell>
        </row>
        <row r="948">
          <cell r="B948" t="str">
            <v>02CD16_51</v>
          </cell>
          <cell r="C948" t="str">
            <v>02CD16K023_2</v>
          </cell>
          <cell r="D948" t="str">
            <v>K023</v>
          </cell>
          <cell r="E948" t="str">
            <v>INFRAESTRUCTURA URBANA</v>
          </cell>
          <cell r="F948" t="str">
            <v>Construcción, rehabilitación y mantenimiento de Infraestructura Publica por Contrato de obra</v>
          </cell>
        </row>
        <row r="949">
          <cell r="B949" t="str">
            <v>02CD16_52</v>
          </cell>
          <cell r="C949" t="str">
            <v>02CD16K026_1</v>
          </cell>
          <cell r="D949" t="str">
            <v>K026</v>
          </cell>
          <cell r="E949" t="str">
            <v>INFRAESTRUCTURA DE AGUA POTABLE EN ALCALDIAS</v>
          </cell>
          <cell r="F949" t="str">
            <v>Rehabilitación y mantenimiento de infraestructura de agua potable por administración.</v>
          </cell>
        </row>
        <row r="950">
          <cell r="B950" t="str">
            <v>02CD16_53</v>
          </cell>
          <cell r="C950" t="str">
            <v>02CD16K026_2</v>
          </cell>
          <cell r="D950" t="str">
            <v>K026</v>
          </cell>
          <cell r="E950" t="str">
            <v>INFRAESTRUCTURA DE AGUA POTABLE EN ALCALDIAS</v>
          </cell>
          <cell r="F950" t="str">
            <v>Construcción, rehabilitación y mantenimiento de infraestructura de agua potable por contrato de obra pública.</v>
          </cell>
        </row>
        <row r="951">
          <cell r="B951" t="str">
            <v>02CD16_54</v>
          </cell>
          <cell r="C951" t="str">
            <v>02CD16K027_1</v>
          </cell>
          <cell r="D951" t="str">
            <v>K027</v>
          </cell>
          <cell r="E951" t="str">
            <v>INFRAESTRUCTURA DE DRENAJE, ALCANTARILLADO Y SANEAMIENTO EN ALCALDIAS</v>
          </cell>
          <cell r="F951" t="str">
            <v>Rehabilitación y mantenimiento de infraestructura de drenaje, alcantarillado y saneamiento por administración.</v>
          </cell>
        </row>
        <row r="952">
          <cell r="B952" t="str">
            <v>02CD16_55</v>
          </cell>
          <cell r="C952" t="str">
            <v>02CD16K027_2</v>
          </cell>
          <cell r="D952" t="str">
            <v>K027</v>
          </cell>
          <cell r="E952" t="str">
            <v>INFRAESTRUCTURA DE DRENAJE, ALCANTARILLADO Y SANEAMIENTO EN ALCALDIAS</v>
          </cell>
          <cell r="F952" t="str">
            <v>Construcción, rehabilitación y mantenimiento de infraestructura de drenaje, alcantarillado y saneamiento por contrato de obra pública.</v>
          </cell>
        </row>
        <row r="953">
          <cell r="B953" t="str">
            <v>02CD16_56</v>
          </cell>
          <cell r="C953" t="str">
            <v>02CD16M001_1</v>
          </cell>
          <cell r="D953" t="str">
            <v>M001</v>
          </cell>
          <cell r="E953" t="str">
            <v>ACTIVIDADES DE APOYO ADMINISTRATIVO</v>
          </cell>
          <cell r="F953" t="str">
            <v>Garantizar que los Bienes, Materiales, Suministros y Servicios que adquiere la Alcaldía cumplan con las especificaciones y calidad solicitadas para sus diferentes Áreas, para que se tenga un buen funcionamiento en sus Actividades a realizar en la Demarcación.</v>
          </cell>
        </row>
        <row r="954">
          <cell r="B954" t="str">
            <v>02CD16_57</v>
          </cell>
          <cell r="C954" t="str">
            <v>02CD16M001_2</v>
          </cell>
          <cell r="D954" t="str">
            <v>M001</v>
          </cell>
          <cell r="E954" t="str">
            <v>ACTIVIDADES DE APOYO ADMINISTRATIVO</v>
          </cell>
          <cell r="F954" t="str">
            <v>Servicio de impresión, rotulación en bardas y reproducción de materiales gráficos, monitoreo de información en medios de comunicación.</v>
          </cell>
        </row>
        <row r="955">
          <cell r="B955" t="str">
            <v>02CD16_58</v>
          </cell>
          <cell r="C955" t="str">
            <v>02CD16M002_1</v>
          </cell>
          <cell r="D955" t="str">
            <v>M002</v>
          </cell>
          <cell r="E955" t="str">
            <v>PROVISIONES PARA CONTINGENCIAS</v>
          </cell>
          <cell r="F955" t="str">
            <v>Pago de laudos: Realizar el pago de diversos juicios en materia laboral en los que la Alcaldía ha sido condenada al pago.</v>
          </cell>
        </row>
        <row r="956">
          <cell r="B956" t="str">
            <v>02CD16_59</v>
          </cell>
          <cell r="C956" t="str">
            <v>02CD16M002_2</v>
          </cell>
          <cell r="D956" t="str">
            <v>M002</v>
          </cell>
          <cell r="E956" t="str">
            <v>PROVISIONES PARA CONTINGENCIAS</v>
          </cell>
          <cell r="F956" t="str">
            <v>Pago de sentencias: Realizar el pago de diversos juicios en materia civil, mercantil y administrativa en los que la Alcaldía ha sido condenada al pago.</v>
          </cell>
        </row>
        <row r="957">
          <cell r="B957" t="str">
            <v>02CD16_60</v>
          </cell>
          <cell r="C957" t="str">
            <v>02CD16N001_1</v>
          </cell>
          <cell r="D957" t="str">
            <v>N001</v>
          </cell>
          <cell r="E957" t="str">
            <v>CUMPLIMIENTO DE LOS PROGRAMAS DE PROTECCION CIVIL</v>
          </cell>
          <cell r="F957" t="str">
            <v>Capacitación en Materia de Protección Civil a personal operativo de la Unidad de Gestión Integral de Riesgos y Protección Civil, a brigadistas y población de la Alcaldía</v>
          </cell>
        </row>
        <row r="958">
          <cell r="B958" t="str">
            <v>02CD16_61</v>
          </cell>
          <cell r="C958" t="str">
            <v>02CD16N001_2</v>
          </cell>
          <cell r="D958" t="str">
            <v>N001</v>
          </cell>
          <cell r="E958" t="str">
            <v>CUMPLIMIENTO DE LOS PROGRAMAS DE PROTECCION CIVIL</v>
          </cell>
          <cell r="F958" t="str">
            <v>Acciones de prevención en Materia de Gestión Integral de Riesgos</v>
          </cell>
        </row>
        <row r="959">
          <cell r="B959" t="str">
            <v>02CD16_62</v>
          </cell>
          <cell r="C959" t="str">
            <v>02CD16N001_3</v>
          </cell>
          <cell r="D959" t="str">
            <v>N001</v>
          </cell>
          <cell r="E959" t="str">
            <v>CUMPLIMIENTO DE LOS PROGRAMAS DE PROTECCION CIVIL</v>
          </cell>
          <cell r="F959" t="str">
            <v>Análisis y estudios de identificación de riesgos que sirvan como base para el desarrollo de planes de emergencia y operativos.</v>
          </cell>
        </row>
        <row r="960">
          <cell r="B960" t="str">
            <v>02CD16_63</v>
          </cell>
          <cell r="C960" t="str">
            <v>02CD16N001_4</v>
          </cell>
          <cell r="D960" t="str">
            <v>N001</v>
          </cell>
          <cell r="E960" t="str">
            <v>CUMPLIMIENTO DE LOS PROGRAMAS DE PROTECCION CIVIL</v>
          </cell>
          <cell r="F960" t="str">
            <v>Atención de emergencias generadas por los distintos fenómenos perturbadores</v>
          </cell>
        </row>
        <row r="961">
          <cell r="B961" t="str">
            <v>02CD16_64</v>
          </cell>
          <cell r="C961" t="str">
            <v>02CD16N001_5</v>
          </cell>
          <cell r="D961" t="str">
            <v>N001</v>
          </cell>
          <cell r="E961" t="str">
            <v>CUMPLIMIENTO DE LOS PROGRAMAS DE PROTECCION CIVIL</v>
          </cell>
          <cell r="F961" t="str">
            <v>Reforzamiento de equipo de protección personal para las brigadas encargadas de dar respuesta a las emergencias y atención a la población.</v>
          </cell>
        </row>
        <row r="962">
          <cell r="B962" t="str">
            <v>02CD16_65</v>
          </cell>
          <cell r="C962" t="str">
            <v>02CD16N001_6</v>
          </cell>
          <cell r="D962" t="str">
            <v>N001</v>
          </cell>
          <cell r="E962" t="str">
            <v>CUMPLIMIENTO DE LOS PROGRAMAS DE PROTECCION CIVIL</v>
          </cell>
          <cell r="F962" t="str">
            <v>Acciones de promoción y difusión en materia de protección civil</v>
          </cell>
        </row>
        <row r="963">
          <cell r="B963" t="str">
            <v>02CD16_66</v>
          </cell>
          <cell r="C963" t="str">
            <v>02CD16N001_7</v>
          </cell>
          <cell r="D963" t="str">
            <v>N001</v>
          </cell>
          <cell r="E963" t="str">
            <v>CUMPLIMIENTO DE LOS PROGRAMAS DE PROTECCION CIVIL</v>
          </cell>
          <cell r="F963" t="str">
            <v>Suministrar equipo informático y mobiliario a la Dirección y sus Unidades Administrativas</v>
          </cell>
        </row>
        <row r="964">
          <cell r="B964" t="str">
            <v>02CD16_67</v>
          </cell>
          <cell r="C964" t="str">
            <v>02CD16N001_8</v>
          </cell>
          <cell r="D964" t="str">
            <v>N001</v>
          </cell>
          <cell r="E964" t="str">
            <v>CUMPLIMIENTO DE LOS PROGRAMAS DE PROTECCION CIVIL</v>
          </cell>
          <cell r="F964" t="str">
            <v>Abastecimiento de equipo especializado, herramienta y otros insumos al personal operativo en el desarrollo de trabajos concerniente a respuesta a emergencias.</v>
          </cell>
        </row>
        <row r="965">
          <cell r="B965" t="str">
            <v>02CD16_68</v>
          </cell>
          <cell r="C965" t="str">
            <v>02CD16R002_1</v>
          </cell>
          <cell r="D965" t="str">
            <v>R002</v>
          </cell>
          <cell r="E965" t="str">
            <v>PRESUPUESTO PARTICIPATIVO</v>
          </cell>
          <cell r="F965" t="str">
            <v>Sesiones de dictaminación de proyectos del Presupuesto Participativo. Para conocer su viabilidad realiza la dictaminación de los proyectos que la ciudadanía ingresa, previamente a la Consulta ciudadana sobre el Presupuesto Participativo.</v>
          </cell>
        </row>
        <row r="966">
          <cell r="B966" t="str">
            <v>02CD16_69</v>
          </cell>
          <cell r="C966" t="str">
            <v>02CD16R002_2</v>
          </cell>
          <cell r="D966" t="str">
            <v>R002</v>
          </cell>
          <cell r="E966" t="str">
            <v>PRESUPUESTO PARTICIPATIVO</v>
          </cell>
          <cell r="F966" t="str">
            <v>Ejecución de proyectos del Presupuesto Participativo</v>
          </cell>
        </row>
        <row r="967">
          <cell r="B967" t="str">
            <v>02CD16_70</v>
          </cell>
          <cell r="C967" t="str">
            <v>02CD16S230_1</v>
          </cell>
          <cell r="D967" t="str">
            <v>S230</v>
          </cell>
          <cell r="E967" t="str">
            <v>PROGRAMA PARA ENFERMEDADES CRONICO DEGENERATIVAS Y DISCAPACIDAD</v>
          </cell>
          <cell r="F967" t="str">
            <v>Ayuda a personas de escasos recursos y para tratamientos médicos de enfermedades crónicos-degenerativas y terminales.</v>
          </cell>
        </row>
        <row r="968">
          <cell r="B968" t="str">
            <v>02CD16_71</v>
          </cell>
          <cell r="C968" t="str">
            <v>02CD16S230_2</v>
          </cell>
          <cell r="D968" t="str">
            <v>S230</v>
          </cell>
          <cell r="E968" t="str">
            <v>PROGRAMA PARA ENFERMEDADES CRONICO DEGENERATIVAS Y DISCAPACIDAD</v>
          </cell>
          <cell r="F968" t="str">
            <v>Entrega de Aparatos Ortopédicos a Personas con Discapacidad</v>
          </cell>
        </row>
        <row r="969">
          <cell r="B969" t="str">
            <v>02CD16_72</v>
          </cell>
          <cell r="C969" t="str">
            <v>02CD16S231_1</v>
          </cell>
          <cell r="D969" t="str">
            <v>S231</v>
          </cell>
          <cell r="E969" t="str">
            <v>PROGRAMA PARA EL IMPULSO AGROALIMENTARIO</v>
          </cell>
          <cell r="F969" t="str">
            <v>Entrega de semillas y material vegetativo para fomentar la producción agrícola.</v>
          </cell>
        </row>
        <row r="970">
          <cell r="B970" t="str">
            <v>02CD16_73</v>
          </cell>
          <cell r="C970" t="str">
            <v>02CD16S231_2</v>
          </cell>
          <cell r="D970" t="str">
            <v>S231</v>
          </cell>
          <cell r="E970" t="str">
            <v>PROGRAMA PARA EL IMPULSO AGROALIMENTARIO</v>
          </cell>
          <cell r="F970" t="str">
            <v>Animales de Corral y de Traspatio.</v>
          </cell>
        </row>
        <row r="971">
          <cell r="B971" t="str">
            <v>02CD16_74</v>
          </cell>
          <cell r="C971" t="str">
            <v>02CD16S231_3</v>
          </cell>
          <cell r="D971" t="str">
            <v>S231</v>
          </cell>
          <cell r="E971" t="str">
            <v>PROGRAMA PARA EL IMPULSO AGROALIMENTARIO</v>
          </cell>
          <cell r="F971" t="str">
            <v>Entrega de Canoas a Productores Agrícolas de la Zona Chinampera de los Pueblos y Barrios de la Alcaldía Xochimilco.</v>
          </cell>
        </row>
        <row r="972">
          <cell r="B972" t="str">
            <v>02CD16_75</v>
          </cell>
          <cell r="C972" t="str">
            <v>02CD16S231_4</v>
          </cell>
          <cell r="D972" t="str">
            <v>S231</v>
          </cell>
          <cell r="E972" t="str">
            <v>PROGRAMA PARA EL IMPULSO AGROALIMENTARIO</v>
          </cell>
          <cell r="F972" t="str">
            <v>Premiación al Mejor Participante Agropecuario.</v>
          </cell>
        </row>
        <row r="973">
          <cell r="B973" t="str">
            <v>02CD16_76</v>
          </cell>
          <cell r="C973" t="str">
            <v>02CD16U048_1</v>
          </cell>
          <cell r="D973" t="str">
            <v>U048</v>
          </cell>
          <cell r="E973" t="str">
            <v>APOYOS SOCIALES</v>
          </cell>
          <cell r="F973" t="str">
            <v>Apoyos para Personas en Situación de Riesgo: Laminas y Polines</v>
          </cell>
        </row>
        <row r="974">
          <cell r="B974" t="str">
            <v>02CDBP_1</v>
          </cell>
          <cell r="C974" t="str">
            <v>02CDBPE097_1</v>
          </cell>
          <cell r="D974" t="str">
            <v>E097</v>
          </cell>
          <cell r="E974" t="str">
            <v>ACCIONES DE BUSQUEDA, LOCALIZACION E IDENTIFICACION DE PERSONAS</v>
          </cell>
          <cell r="F974" t="str">
            <v>Integración correcta de expedientes derivados de reportes de búsqueda, observando que su integración cuente con cedula de búsqueda y constancia de las acciones de búsqueda emprendidas</v>
          </cell>
        </row>
        <row r="975">
          <cell r="B975" t="str">
            <v>02CDBP_2</v>
          </cell>
          <cell r="C975" t="str">
            <v>02CDBPE097_2</v>
          </cell>
          <cell r="D975" t="str">
            <v>E097</v>
          </cell>
          <cell r="E975" t="str">
            <v>ACCIONES DE BUSQUEDA, LOCALIZACION E IDENTIFICACION DE PERSONAS</v>
          </cell>
          <cell r="F975" t="str">
            <v>Caracterización de la desaparición de personas en la Ciudad de México, (Recopilación y sistematización de información)</v>
          </cell>
        </row>
        <row r="976">
          <cell r="B976" t="str">
            <v>02CDBP_3</v>
          </cell>
          <cell r="C976" t="str">
            <v>02CDBPE097_3</v>
          </cell>
          <cell r="D976" t="str">
            <v>E097</v>
          </cell>
          <cell r="E976" t="str">
            <v>ACCIONES DE BUSQUEDA, LOCALIZACION E IDENTIFICACION DE PERSONAS</v>
          </cell>
          <cell r="F976" t="str">
            <v>Búsqueda de Personas Desaparecidas (Búsqueda Inmediata, Búsqueda individualizada, Búsqueda por patrones, Búsqueda generalizada, Búsqueda de familia)</v>
          </cell>
        </row>
        <row r="977">
          <cell r="B977" t="str">
            <v>02CDBP_4</v>
          </cell>
          <cell r="C977" t="str">
            <v>02CDBPM001_1</v>
          </cell>
          <cell r="D977" t="str">
            <v>M001</v>
          </cell>
          <cell r="E977" t="str">
            <v>ACTIVIDADES DE APOYO ADMINISTRATIVO</v>
          </cell>
          <cell r="F977" t="str">
            <v>Adquisición de materiales, insumos y suministros requeridos para el desempeño de las actividades administrativas.</v>
          </cell>
        </row>
        <row r="978">
          <cell r="B978" t="str">
            <v>02CDBP_5</v>
          </cell>
          <cell r="C978" t="str">
            <v>02CDBPM001_2</v>
          </cell>
          <cell r="D978" t="str">
            <v>M001</v>
          </cell>
          <cell r="E978" t="str">
            <v>ACTIVIDADES DE APOYO ADMINISTRATIVO</v>
          </cell>
          <cell r="F978" t="str">
            <v>Pago de servicios generales, servicios profesionales, conservación y mantenimiento del inmueble, asi como servicios de difusión.</v>
          </cell>
        </row>
        <row r="979">
          <cell r="B979" t="str">
            <v>02OD04_1</v>
          </cell>
          <cell r="C979" t="str">
            <v>02OD04E003_1</v>
          </cell>
          <cell r="D979" t="str">
            <v>E003</v>
          </cell>
          <cell r="E979" t="str">
            <v>ACCIONES DE OBRAS Y SERVICIOS PARA LA RECUPERACION, PROMOCION Y PROTECCION DEL CENTRO HISTORICO</v>
          </cell>
          <cell r="F979" t="str">
            <v>Eventos públicos para fortalecer los derechos</v>
          </cell>
        </row>
        <row r="980">
          <cell r="B980" t="str">
            <v>02OD04_2</v>
          </cell>
          <cell r="C980" t="str">
            <v>02OD04E003_2</v>
          </cell>
          <cell r="D980" t="str">
            <v>E003</v>
          </cell>
          <cell r="E980" t="str">
            <v>ACCIONES DE OBRAS Y SERVICIOS PARA LA RECUPERACION, PROMOCION Y PROTECCION DEL CENTRO HISTORICO</v>
          </cell>
          <cell r="F980" t="str">
            <v>Reparar daños en la infraestructura del espacio público del Centro Histórico de la Ciudad de México</v>
          </cell>
        </row>
        <row r="981">
          <cell r="B981" t="str">
            <v>02OD04_3</v>
          </cell>
          <cell r="C981" t="str">
            <v>02OD04E003_3</v>
          </cell>
          <cell r="D981" t="str">
            <v>E003</v>
          </cell>
          <cell r="E981" t="str">
            <v>ACCIONES DE OBRAS Y SERVICIOS PARA LA RECUPERACION, PROMOCION Y PROTECCION DEL CENTRO HISTORICO</v>
          </cell>
          <cell r="F981" t="str">
            <v>Rehabilitar las áreas verdes del espacio público del Centro Histórico de la Ciudad de México</v>
          </cell>
        </row>
        <row r="982">
          <cell r="B982" t="str">
            <v>02OD04_4</v>
          </cell>
          <cell r="C982" t="str">
            <v>02OD04E003_4</v>
          </cell>
          <cell r="D982" t="str">
            <v>E003</v>
          </cell>
          <cell r="E982" t="str">
            <v>ACCIONES DE OBRAS Y SERVICIOS PARA LA RECUPERACION, PROMOCION Y PROTECCION DEL CENTRO HISTORICO</v>
          </cell>
          <cell r="F982" t="str">
            <v>Dirigir la organización y seguimiento de las Mesas de trabajo a realizar</v>
          </cell>
        </row>
        <row r="983">
          <cell r="B983" t="str">
            <v>02OD04_5</v>
          </cell>
          <cell r="C983" t="str">
            <v>02OD04E003_5</v>
          </cell>
          <cell r="D983" t="str">
            <v>E003</v>
          </cell>
          <cell r="E983" t="str">
            <v>ACCIONES DE OBRAS Y SERVICIOS PARA LA RECUPERACION, PROMOCION Y PROTECCION DEL CENTRO HISTORICO</v>
          </cell>
          <cell r="F983" t="str">
            <v>Colocación de enseres e instalaciones, sensibilización para el buen uso del espacio público y medidas preventivas en materia sanitaria en los perímetros "A" y "B" del Centro Histórico.</v>
          </cell>
        </row>
        <row r="984">
          <cell r="B984" t="str">
            <v>02OD04_6</v>
          </cell>
          <cell r="C984" t="str">
            <v>02OD04E003_6</v>
          </cell>
          <cell r="D984" t="str">
            <v>E003</v>
          </cell>
          <cell r="E984" t="str">
            <v>ACCIONES DE OBRAS Y SERVICIOS PARA LA RECUPERACION, PROMOCION Y PROTECCION DEL CENTRO HISTORICO</v>
          </cell>
          <cell r="F984" t="str">
            <v>Emisión de Constancias de Uso Habitacional o Mixto en el Perímetro "A" del Centro Histórico de la Ciudad de México</v>
          </cell>
        </row>
        <row r="985">
          <cell r="B985" t="str">
            <v>02OD04_7</v>
          </cell>
          <cell r="C985" t="str">
            <v>02OD04E003_7</v>
          </cell>
          <cell r="D985" t="str">
            <v>E003</v>
          </cell>
          <cell r="E985" t="str">
            <v>ACCIONES DE OBRAS Y SERVICIOS PARA LA RECUPERACION, PROMOCION Y PROTECCION DEL CENTRO HISTORICO</v>
          </cell>
          <cell r="F985" t="str">
            <v>Otorgamiento de apoyos a organizaciones de la sociedad civil</v>
          </cell>
        </row>
        <row r="986">
          <cell r="B986" t="str">
            <v>02OD04_8</v>
          </cell>
          <cell r="C986" t="str">
            <v>02OD04E003_8</v>
          </cell>
          <cell r="D986" t="str">
            <v>E003</v>
          </cell>
          <cell r="E986" t="str">
            <v>ACCIONES DE OBRAS Y SERVICIOS PARA LA RECUPERACION, PROMOCION Y PROTECCION DEL CENTRO HISTORICO</v>
          </cell>
          <cell r="F986" t="str">
            <v>Supervisión y vigilancia de actividades del comercio en vía publica en el Centro Histórico.</v>
          </cell>
        </row>
        <row r="987">
          <cell r="B987" t="str">
            <v>02OD04_9</v>
          </cell>
          <cell r="C987" t="str">
            <v>02OD04E003_9</v>
          </cell>
          <cell r="D987" t="str">
            <v>E003</v>
          </cell>
          <cell r="E987" t="str">
            <v>ACCIONES DE OBRAS Y SERVICIOS PARA LA RECUPERACION, PROMOCION Y PROTECCION DEL CENTRO HISTORICO</v>
          </cell>
          <cell r="F987" t="str">
            <v>Acciones interinstitucionales para la recuperación y protección del Centro Histórico</v>
          </cell>
        </row>
        <row r="988">
          <cell r="B988" t="str">
            <v>02OD04_10</v>
          </cell>
          <cell r="C988" t="str">
            <v>02OD04M001_1</v>
          </cell>
          <cell r="D988" t="str">
            <v>M001</v>
          </cell>
          <cell r="E988" t="str">
            <v>ACTIVIDADES DE APOYO ADMINISTRATIVO</v>
          </cell>
          <cell r="F988" t="str">
            <v>Adquisición de materiales, insumos y suministros requeridos para el desempeño de las actividades administrativas.</v>
          </cell>
        </row>
        <row r="989">
          <cell r="B989" t="str">
            <v>02OD04_11</v>
          </cell>
          <cell r="C989" t="str">
            <v>02OD04M001_2</v>
          </cell>
          <cell r="D989" t="str">
            <v>M001</v>
          </cell>
          <cell r="E989" t="str">
            <v>ACTIVIDADES DE APOYO ADMINISTRATIVO</v>
          </cell>
          <cell r="F989" t="str">
            <v>Pago de servicios generales, servicios profesionales, conservación y mantenimiento del inmueble, asi como servicios de difusión.</v>
          </cell>
        </row>
        <row r="990">
          <cell r="B990" t="str">
            <v>02OD04_12</v>
          </cell>
          <cell r="C990" t="str">
            <v>02OD04M002_1</v>
          </cell>
          <cell r="D990" t="str">
            <v>M002</v>
          </cell>
          <cell r="E990" t="str">
            <v>PROVISIONES PARA CONTINGENCIAS</v>
          </cell>
          <cell r="F990" t="str">
            <v>Dar cumplimiento a los laudos emitidos</v>
          </cell>
        </row>
        <row r="991">
          <cell r="B991" t="str">
            <v>02OD04_13</v>
          </cell>
          <cell r="C991" t="str">
            <v>02OD04N001_1</v>
          </cell>
          <cell r="D991" t="str">
            <v>N001</v>
          </cell>
          <cell r="E991" t="str">
            <v>CUMPLIMIENTO DE LOS PROGRAMAS DE PROTECCION CIVIL</v>
          </cell>
          <cell r="F991" t="str">
            <v>Implementar señalética, realizar simulacros y capacitar en materia de protección civil a las personas servidoras públicas de la autoridad del Centro Histórico</v>
          </cell>
        </row>
        <row r="992">
          <cell r="B992" t="str">
            <v>02OD06_1</v>
          </cell>
          <cell r="C992" t="str">
            <v>02OD06M001_1</v>
          </cell>
          <cell r="D992" t="str">
            <v>M001</v>
          </cell>
          <cell r="E992" t="str">
            <v>ACTIVIDADES DE APOYO ADMINISTRATIVO</v>
          </cell>
          <cell r="F992" t="str">
            <v>Adquisición de materiales, insumos y suministros requeridos para el desempeño de las actividades administrativas.</v>
          </cell>
        </row>
        <row r="993">
          <cell r="B993" t="str">
            <v>02OD06_2</v>
          </cell>
          <cell r="C993" t="str">
            <v>02OD06M001_2</v>
          </cell>
          <cell r="D993" t="str">
            <v>M001</v>
          </cell>
          <cell r="E993" t="str">
            <v>ACTIVIDADES DE APOYO ADMINISTRATIVO</v>
          </cell>
          <cell r="F993" t="str">
            <v>Pago de servicios generales, servicios profesionales, conservación y mantenimiento del inmueble, asi como servicios de difusión.</v>
          </cell>
        </row>
        <row r="994">
          <cell r="B994" t="str">
            <v>02OD06_3</v>
          </cell>
          <cell r="C994" t="str">
            <v>02OD06M002_1</v>
          </cell>
          <cell r="D994" t="str">
            <v>M002</v>
          </cell>
          <cell r="E994" t="str">
            <v>PROVISIONES PARA CONTINGENCIAS</v>
          </cell>
          <cell r="F994" t="str">
            <v>Atender las obligaciones judiciales (laudos) de la IESIDH</v>
          </cell>
        </row>
        <row r="995">
          <cell r="B995" t="str">
            <v>02OD06_4</v>
          </cell>
          <cell r="C995" t="str">
            <v>02OD06N001_1</v>
          </cell>
          <cell r="D995" t="str">
            <v>N001</v>
          </cell>
          <cell r="E995" t="str">
            <v>CUMPLIMIENTO DE LOS PROGRAMAS DE PROTECCION CIVIL</v>
          </cell>
          <cell r="F995" t="str">
            <v>Integración del Programa Anual de Protección Civil de la Instancia Ejecutora</v>
          </cell>
        </row>
        <row r="996">
          <cell r="B996" t="str">
            <v>02OD06_5</v>
          </cell>
          <cell r="C996" t="str">
            <v>02OD06N001_2</v>
          </cell>
          <cell r="D996" t="str">
            <v>N001</v>
          </cell>
          <cell r="E996" t="str">
            <v>CUMPLIMIENTO DE LOS PROGRAMAS DE PROTECCION CIVIL</v>
          </cell>
          <cell r="F996" t="str">
            <v>Adquisidor y/o renovación de vestuario y herramientas de seguridad para el personal perteneciente a las Brigadas de Protección Civil, y de materiales necesarios para la implementación del Programa Anual de Mantenimiento (Equipo de prevención y combate a incendios, Programa Anual de Mantenimiento de Instalaciones)</v>
          </cell>
        </row>
        <row r="997">
          <cell r="B997" t="str">
            <v>02OD06_6</v>
          </cell>
          <cell r="C997" t="str">
            <v>02OD06N001_3</v>
          </cell>
          <cell r="D997" t="str">
            <v>N001</v>
          </cell>
          <cell r="E997" t="str">
            <v>CUMPLIMIENTO DE LOS PROGRAMAS DE PROTECCION CIVIL</v>
          </cell>
          <cell r="F997" t="str">
            <v>Capacitación en materia de Primero Auxilios y Prevención y Combate contra Incendios</v>
          </cell>
        </row>
        <row r="998">
          <cell r="B998" t="str">
            <v>02OD06_7</v>
          </cell>
          <cell r="C998" t="str">
            <v>02OD06P017_1</v>
          </cell>
          <cell r="D998" t="str">
            <v>P017</v>
          </cell>
          <cell r="E998" t="str">
            <v>ACCIONES PARA LA TRANSVERSALIZACION DEL ENFOQUE DE DERECHOS HUMANOS</v>
          </cell>
          <cell r="F998" t="str">
            <v>Llevar a cabo el seguimiento a la implementación de la estrategias sociales de gobierno</v>
          </cell>
        </row>
        <row r="999">
          <cell r="B999" t="str">
            <v>02OD06_8</v>
          </cell>
          <cell r="C999" t="str">
            <v>02OD06P017_2</v>
          </cell>
          <cell r="D999" t="str">
            <v>P017</v>
          </cell>
          <cell r="E999" t="str">
            <v>ACCIONES PARA LA TRANSVERSALIZACION DEL ENFOQUE DE DERECHOS HUMANOS</v>
          </cell>
          <cell r="F999" t="str">
            <v>Desarrollo metodológico de la construcción programática para el Diagnostico de Derechos humanos de la Ciudad de México.</v>
          </cell>
        </row>
        <row r="1000">
          <cell r="B1000" t="str">
            <v>02OD06_9</v>
          </cell>
          <cell r="C1000" t="str">
            <v>02OD06P017_3</v>
          </cell>
          <cell r="D1000" t="str">
            <v>P017</v>
          </cell>
          <cell r="E1000" t="str">
            <v>ACCIONES PARA LA TRANSVERSALIZACION DEL ENFOQUE DE DERECHOS HUMANOS</v>
          </cell>
          <cell r="F1000" t="str">
            <v>Fortalecimiento de las capacidades de las personas servidoras públicas de las instancias gubernamentales de la Ciudad de México en materia de Derechos Humanos.</v>
          </cell>
        </row>
        <row r="1001">
          <cell r="B1001" t="str">
            <v>02PDAV_1</v>
          </cell>
          <cell r="C1001" t="str">
            <v>02PDAVE109_1</v>
          </cell>
          <cell r="D1001" t="str">
            <v>E109</v>
          </cell>
          <cell r="E1001" t="str">
            <v>APOYO INTEGRAL A VICTIMAS</v>
          </cell>
          <cell r="F1001" t="str">
            <v>Otorgamiento de ayudas inmediatas, asistencia y atención de primer contacto a victimas</v>
          </cell>
        </row>
        <row r="1002">
          <cell r="B1002" t="str">
            <v>02PDAV_2</v>
          </cell>
          <cell r="C1002" t="str">
            <v>02PDAVE109_2</v>
          </cell>
          <cell r="D1002" t="str">
            <v>E109</v>
          </cell>
          <cell r="E1002" t="str">
            <v>APOYO INTEGRAL A VICTIMAS</v>
          </cell>
          <cell r="F1002" t="str">
            <v>Otorgamiento de recursos para medidas de ayuda, asistencia y compensaciones a víctimas.</v>
          </cell>
        </row>
        <row r="1003">
          <cell r="B1003" t="str">
            <v>02PDAV_3</v>
          </cell>
          <cell r="C1003" t="str">
            <v>02PDAVE109_3</v>
          </cell>
          <cell r="D1003" t="str">
            <v>E109</v>
          </cell>
          <cell r="E1003" t="str">
            <v>APOYO INTEGRAL A VICTIMAS</v>
          </cell>
          <cell r="F1003" t="str">
            <v>Asesorías jurídicas proporcionadas a las víctimas para la defensa de sus derechos.</v>
          </cell>
        </row>
        <row r="1004">
          <cell r="B1004" t="str">
            <v>02PDAV_4</v>
          </cell>
          <cell r="C1004" t="str">
            <v>02PDAVE109_4</v>
          </cell>
          <cell r="D1004" t="str">
            <v>E109</v>
          </cell>
          <cell r="E1004" t="str">
            <v>APOYO INTEGRAL A VICTIMAS</v>
          </cell>
          <cell r="F1004" t="str">
            <v>Emisión de opiniones técnicas-dictámenes sobre otorgamiento de calidad de víctima y emisión de opiniones técnicas-dictámenes sobre acceso a reparación integral del daño con cargo al Fondo de Ayuda, Asistencia y Reparación Integral de la CDMX.</v>
          </cell>
        </row>
        <row r="1005">
          <cell r="B1005" t="str">
            <v>02PDAV_5</v>
          </cell>
          <cell r="C1005" t="str">
            <v>02PDAVE109_5</v>
          </cell>
          <cell r="D1005" t="str">
            <v>E109</v>
          </cell>
          <cell r="E1005" t="str">
            <v>APOYO INTEGRAL A VICTIMAS</v>
          </cell>
          <cell r="F1005" t="str">
            <v>Emisión de registros a víctimas del delito y de violaciones a derechos humanos.</v>
          </cell>
        </row>
        <row r="1006">
          <cell r="B1006" t="str">
            <v>02PDAV_6</v>
          </cell>
          <cell r="C1006" t="str">
            <v>02PDAVM001_1</v>
          </cell>
          <cell r="D1006" t="str">
            <v>M001</v>
          </cell>
          <cell r="E1006" t="str">
            <v>ACTIVIDADES DE APOYO ADMINISTRATIVO</v>
          </cell>
          <cell r="F1006" t="str">
            <v>Adquisición de materiales, insumos y suministros requeridos para el desempeño de las actividades administrativas.</v>
          </cell>
        </row>
        <row r="1007">
          <cell r="B1007" t="str">
            <v>02PDAV_7</v>
          </cell>
          <cell r="C1007" t="str">
            <v>02PDAVM001_2</v>
          </cell>
          <cell r="D1007" t="str">
            <v>M001</v>
          </cell>
          <cell r="E1007" t="str">
            <v>ACTIVIDADES DE APOYO ADMINISTRATIVO</v>
          </cell>
          <cell r="F1007" t="str">
            <v>Pago de servicios generales, servicios profesionales, conservación y mantenimiento del inmueble, asi como servicios de difusión.</v>
          </cell>
        </row>
        <row r="1008">
          <cell r="B1008" t="str">
            <v>02PDAV_8</v>
          </cell>
          <cell r="C1008" t="str">
            <v>02PDAVM002_1</v>
          </cell>
          <cell r="D1008" t="str">
            <v>M002</v>
          </cell>
          <cell r="E1008" t="str">
            <v>PROVISIONES PARA CONTINGENCIAS</v>
          </cell>
          <cell r="F1008" t="str">
            <v>Dar cumplimiento a los laudos emitidos por la Junta de Conciliación y Arbitraje.</v>
          </cell>
        </row>
        <row r="1009">
          <cell r="B1009" t="str">
            <v>02PDDP_1</v>
          </cell>
          <cell r="C1009" t="str">
            <v>02PDDPE158_1</v>
          </cell>
          <cell r="D1009" t="str">
            <v>E158</v>
          </cell>
          <cell r="E1009" t="str">
            <v>PROTECCION INTEGRAL DE PERSONAS DEFENSORAS DE DERECHOS HUMANOS Y PERIODISTAS</v>
          </cell>
          <cell r="F1009" t="str">
            <v>Recepción de peticiones de protección</v>
          </cell>
        </row>
        <row r="1010">
          <cell r="B1010" t="str">
            <v>02PDDP_2</v>
          </cell>
          <cell r="C1010" t="str">
            <v>02PDDPE158_2</v>
          </cell>
          <cell r="D1010" t="str">
            <v>E158</v>
          </cell>
          <cell r="E1010" t="str">
            <v>PROTECCION INTEGRAL DE PERSONAS DEFENSORAS DE DERECHOS HUMANOS Y PERIODISTAS</v>
          </cell>
          <cell r="F1010" t="str">
            <v>Llevar a cabo medidas de prevención y protección.</v>
          </cell>
        </row>
        <row r="1011">
          <cell r="B1011" t="str">
            <v>02PDDP_3</v>
          </cell>
          <cell r="C1011" t="str">
            <v>02PDDPM001_1</v>
          </cell>
          <cell r="D1011" t="str">
            <v>M001</v>
          </cell>
          <cell r="E1011" t="str">
            <v>ACTIVIDADES DE APOYO ADMINISTRATIVO</v>
          </cell>
          <cell r="F1011" t="str">
            <v>Adquisición de materiales, insumos y suministros requeridos para el desempeño de las actividades administrativas.</v>
          </cell>
        </row>
        <row r="1012">
          <cell r="B1012" t="str">
            <v>02PDDP_4</v>
          </cell>
          <cell r="C1012" t="str">
            <v>02PDDPM001_2</v>
          </cell>
          <cell r="D1012" t="str">
            <v>M001</v>
          </cell>
          <cell r="E1012" t="str">
            <v>ACTIVIDADES DE APOYO ADMINISTRATIVO</v>
          </cell>
          <cell r="F1012" t="str">
            <v>Pago de servicios generales, servicios profesionales, conservación y mantenimiento del inmueble, asi como servicios de difusión.</v>
          </cell>
        </row>
        <row r="1013">
          <cell r="B1013" t="str">
            <v>02PDDP_5</v>
          </cell>
          <cell r="C1013" t="str">
            <v>02PDDPM002_1</v>
          </cell>
          <cell r="D1013" t="str">
            <v>M002</v>
          </cell>
          <cell r="E1013" t="str">
            <v>PROVISIONES PARA CONTINGENCIAS</v>
          </cell>
          <cell r="F1013" t="str">
            <v>Coordinar las acciones necesarias para la conclusión de los juicios en materia laboral ya sea por la emisión de laudo o por medio del principio de conciliación de conformidad con la normatividad vigente aplicable en materia competente, velando en favor al patrimonio del Gobierno de la Ciudad de México</v>
          </cell>
        </row>
        <row r="1014">
          <cell r="B1014" t="str">
            <v>02PDDP_6</v>
          </cell>
          <cell r="C1014" t="str">
            <v>02PDDPN001_1</v>
          </cell>
          <cell r="D1014" t="str">
            <v>N001</v>
          </cell>
          <cell r="E1014" t="str">
            <v>CUMPLIMIENTO DE LOS PROGRAMAS DE PROTECCION CIVIL</v>
          </cell>
          <cell r="F1014" t="str">
            <v>Implementar señalética, realizar simulacros y capacitar en materia de protección civil a las personas servidoras públicas del Mecanismo para la Protección Integral de Personas Defensoras de Derechos Humanos y Periodistas</v>
          </cell>
        </row>
        <row r="1015">
          <cell r="B1015" t="str">
            <v>03C001_1</v>
          </cell>
          <cell r="C1015" t="str">
            <v>03C001G073_1</v>
          </cell>
          <cell r="D1015" t="str">
            <v>G073</v>
          </cell>
          <cell r="E1015" t="str">
            <v>REGULACION DEL DESARROLLO URBANO</v>
          </cell>
          <cell r="F1015" t="str">
            <v>Emisión de Dictámenes, opiniones técnicas, registros de intervenciones menores, certificados de restauración, licencias de anuncios</v>
          </cell>
        </row>
        <row r="1016">
          <cell r="B1016" t="str">
            <v>03C001_2</v>
          </cell>
          <cell r="C1016" t="str">
            <v>03C001G073_2</v>
          </cell>
          <cell r="D1016" t="str">
            <v>G073</v>
          </cell>
          <cell r="E1016" t="str">
            <v>REGULACION DEL DESARROLLO URBANO</v>
          </cell>
          <cell r="F1016" t="str">
            <v>Creación de instrumento normativo regulador del espacio público.</v>
          </cell>
        </row>
        <row r="1017">
          <cell r="B1017" t="str">
            <v>03C001_3</v>
          </cell>
          <cell r="C1017" t="str">
            <v>03C001G073_3</v>
          </cell>
          <cell r="D1017" t="str">
            <v>G073</v>
          </cell>
          <cell r="E1017" t="str">
            <v>REGULACION DEL DESARROLLO URBANO</v>
          </cell>
          <cell r="F1017" t="str">
            <v>Publicación de índice de habitabilidad.</v>
          </cell>
        </row>
        <row r="1018">
          <cell r="B1018" t="str">
            <v>03C001_4</v>
          </cell>
          <cell r="C1018" t="str">
            <v>03C001G073_4</v>
          </cell>
          <cell r="D1018" t="str">
            <v>G073</v>
          </cell>
          <cell r="E1018" t="str">
            <v>REGULACION DEL DESARROLLO URBANO</v>
          </cell>
          <cell r="F1018" t="str">
            <v>Retiro de espectaculares</v>
          </cell>
        </row>
        <row r="1019">
          <cell r="B1019" t="str">
            <v>03C001_5</v>
          </cell>
          <cell r="C1019" t="str">
            <v>03C001G073_5</v>
          </cell>
          <cell r="D1019" t="str">
            <v>G073</v>
          </cell>
          <cell r="E1019" t="str">
            <v>REGULACION DEL DESARROLLO URBANO</v>
          </cell>
          <cell r="F1019" t="str">
            <v>Actualización y migración de información de cedulas de información básica de inmuebles</v>
          </cell>
        </row>
        <row r="1020">
          <cell r="B1020" t="str">
            <v>03C001_6</v>
          </cell>
          <cell r="C1020" t="str">
            <v>03C001G073_6</v>
          </cell>
          <cell r="D1020" t="str">
            <v>G073</v>
          </cell>
          <cell r="E1020" t="str">
            <v>REGULACION DEL DESARROLLO URBANO</v>
          </cell>
          <cell r="F1020" t="str">
            <v>Elaboración de Constancias de Estudio y Aclaración de Nomenclatura y Revisión y Homologación de Limites de Colonias y Delegaciones (Hoy Alcaldías)</v>
          </cell>
        </row>
        <row r="1021">
          <cell r="B1021" t="str">
            <v>03C001_7</v>
          </cell>
          <cell r="C1021" t="str">
            <v>03C001G073_7</v>
          </cell>
          <cell r="D1021" t="str">
            <v>G073</v>
          </cell>
          <cell r="E1021" t="str">
            <v>REGULACION DEL DESARROLLO URBANO</v>
          </cell>
          <cell r="F1021" t="str">
            <v>Dictámenes de Estudio de Impacto Urbano y Medidas de Compensación</v>
          </cell>
        </row>
        <row r="1022">
          <cell r="B1022" t="str">
            <v>03C001_8</v>
          </cell>
          <cell r="C1022" t="str">
            <v>03C001G073_8</v>
          </cell>
          <cell r="D1022" t="str">
            <v>G073</v>
          </cell>
          <cell r="E1022" t="str">
            <v>REGULACION DEL DESARROLLO URBANO</v>
          </cell>
          <cell r="F1022" t="str">
            <v>Solicitud de Resello, Reposición y Refrendo de Carnet´s DRO</v>
          </cell>
        </row>
        <row r="1023">
          <cell r="B1023" t="str">
            <v>03C001_9</v>
          </cell>
          <cell r="C1023" t="str">
            <v>03C001G073_9</v>
          </cell>
          <cell r="D1023" t="str">
            <v>G073</v>
          </cell>
          <cell r="E1023" t="str">
            <v>REGULACION DEL DESARROLLO URBANO</v>
          </cell>
          <cell r="F1023" t="str">
            <v>Solicitud de Aprobación de Planos, Constancia de Lote y Manzana, Opiniones de Riesgo</v>
          </cell>
        </row>
        <row r="1024">
          <cell r="B1024" t="str">
            <v>03C001_10</v>
          </cell>
          <cell r="C1024" t="str">
            <v>03C001G073_10</v>
          </cell>
          <cell r="D1024" t="str">
            <v>G073</v>
          </cell>
          <cell r="E1024" t="str">
            <v>REGULACION DEL DESARROLLO URBANO</v>
          </cell>
          <cell r="F1024" t="str">
            <v>Tramites en ventanilla de la Dirección de Registro de los Planes y Programas</v>
          </cell>
        </row>
        <row r="1025">
          <cell r="B1025" t="str">
            <v>03C001_11</v>
          </cell>
          <cell r="C1025" t="str">
            <v>03C001M001_1</v>
          </cell>
          <cell r="D1025" t="str">
            <v>M001</v>
          </cell>
          <cell r="E1025" t="str">
            <v>ACTIVIDADES DE APOYO ADMINISTRATIVO</v>
          </cell>
          <cell r="F1025" t="str">
            <v>Adquisición de materiales, insumos y suministros para el desempeño de actividades administrativas</v>
          </cell>
        </row>
        <row r="1026">
          <cell r="B1026" t="str">
            <v>03C001_12</v>
          </cell>
          <cell r="C1026" t="str">
            <v>03C001M001_2</v>
          </cell>
          <cell r="D1026" t="str">
            <v>M001</v>
          </cell>
          <cell r="E1026" t="str">
            <v>ACTIVIDADES DE APOYO ADMINISTRATIVO</v>
          </cell>
          <cell r="F1026" t="str">
            <v>Pago de servicios generales, servicios profesionales, conservación y mantenimiento del inmueble</v>
          </cell>
        </row>
        <row r="1027">
          <cell r="B1027" t="str">
            <v>03C001_13</v>
          </cell>
          <cell r="C1027" t="str">
            <v>03C001M002_1</v>
          </cell>
          <cell r="D1027" t="str">
            <v>M002</v>
          </cell>
          <cell r="E1027" t="str">
            <v>PROVISIONES PARA CONTINGENCIAS</v>
          </cell>
          <cell r="F1027" t="str">
            <v>Juicios laborales y laudos atendidos</v>
          </cell>
        </row>
        <row r="1028">
          <cell r="B1028" t="str">
            <v>03C001_14</v>
          </cell>
          <cell r="C1028" t="str">
            <v>03C001N001_1</v>
          </cell>
          <cell r="D1028" t="str">
            <v>N001</v>
          </cell>
          <cell r="E1028" t="str">
            <v>CUMPLIMIENTO DE LOS PROGRAMAS DE PROTECCION CIVIL</v>
          </cell>
          <cell r="F1028" t="str">
            <v>Adquisición e instalación de equipo de protección civil</v>
          </cell>
        </row>
        <row r="1029">
          <cell r="B1029" t="str">
            <v>03C001_15</v>
          </cell>
          <cell r="C1029" t="str">
            <v>03C001N001_2</v>
          </cell>
          <cell r="D1029" t="str">
            <v>N001</v>
          </cell>
          <cell r="E1029" t="str">
            <v>CUMPLIMIENTO DE LOS PROGRAMAS DE PROTECCION CIVIL</v>
          </cell>
          <cell r="F1029" t="str">
            <v>Capacitación en materia de protección civil a servidores públicos</v>
          </cell>
        </row>
        <row r="1030">
          <cell r="B1030" t="str">
            <v>03C001_16</v>
          </cell>
          <cell r="C1030" t="str">
            <v>03C001N001_3</v>
          </cell>
          <cell r="D1030" t="str">
            <v>N001</v>
          </cell>
          <cell r="E1030" t="str">
            <v>CUMPLIMIENTO DE LOS PROGRAMAS DE PROTECCION CIVIL</v>
          </cell>
          <cell r="F1030" t="str">
            <v>Simulacros</v>
          </cell>
        </row>
        <row r="1031">
          <cell r="B1031" t="str">
            <v>03PDIV_1</v>
          </cell>
          <cell r="C1031" t="str">
            <v>03PDIVM001_1</v>
          </cell>
          <cell r="D1031" t="str">
            <v>M001</v>
          </cell>
          <cell r="E1031" t="str">
            <v>ACTIVIDADES DE APOYO ADMINISTRATIVO</v>
          </cell>
          <cell r="F1031" t="str">
            <v>Adquisición de materiales, insumos y suministros</v>
          </cell>
        </row>
        <row r="1032">
          <cell r="B1032" t="str">
            <v>03PDIV_2</v>
          </cell>
          <cell r="C1032" t="str">
            <v>03PDIVM001_2</v>
          </cell>
          <cell r="D1032" t="str">
            <v>M001</v>
          </cell>
          <cell r="E1032" t="str">
            <v>ACTIVIDADES DE APOYO ADMINISTRATIVO</v>
          </cell>
          <cell r="F1032" t="str">
            <v>Pagos de servicios generales, profesionales, conservación y mantenimiento del inmueble</v>
          </cell>
        </row>
        <row r="1033">
          <cell r="B1033" t="str">
            <v>03PDIV_3</v>
          </cell>
          <cell r="C1033" t="str">
            <v>03PDIVM002_1</v>
          </cell>
          <cell r="D1033" t="str">
            <v>M002</v>
          </cell>
          <cell r="E1033" t="str">
            <v>PROVISIONES PARA CONTINGENCIAS</v>
          </cell>
          <cell r="F1033" t="str">
            <v>Pago de juicios laborales (laudos)</v>
          </cell>
        </row>
        <row r="1034">
          <cell r="B1034" t="str">
            <v>03PDIV_4</v>
          </cell>
          <cell r="C1034" t="str">
            <v>03PDIVN001_1</v>
          </cell>
          <cell r="D1034" t="str">
            <v>N001</v>
          </cell>
          <cell r="E1034" t="str">
            <v>CUMPLIMIENTO DE LOS PROGRAMAS DE PROTECCION CIVIL</v>
          </cell>
          <cell r="F1034" t="str">
            <v>Adquisición e instalación de equipo de protección civil</v>
          </cell>
        </row>
        <row r="1035">
          <cell r="B1035" t="str">
            <v>03PDIV_5</v>
          </cell>
          <cell r="C1035" t="str">
            <v>03PDIVN001_2</v>
          </cell>
          <cell r="D1035" t="str">
            <v>N001</v>
          </cell>
          <cell r="E1035" t="str">
            <v>CUMPLIMIENTO DE LOS PROGRAMAS DE PROTECCION CIVIL</v>
          </cell>
          <cell r="F1035" t="str">
            <v>Capacitación en materia de protección civil a servidores públicos</v>
          </cell>
        </row>
        <row r="1036">
          <cell r="B1036" t="str">
            <v>03PDIV_6</v>
          </cell>
          <cell r="C1036" t="str">
            <v>03PDIVN001_3</v>
          </cell>
          <cell r="D1036" t="str">
            <v>N001</v>
          </cell>
          <cell r="E1036" t="str">
            <v>CUMPLIMIENTO DE LOS PROGRAMAS DE PROTECCION CIVIL</v>
          </cell>
          <cell r="F1036" t="str">
            <v>Simulacros</v>
          </cell>
        </row>
        <row r="1037">
          <cell r="B1037" t="str">
            <v>03PDIV_7</v>
          </cell>
          <cell r="C1037" t="str">
            <v>03PDIVS027_1</v>
          </cell>
          <cell r="D1037" t="str">
            <v>S027</v>
          </cell>
          <cell r="E1037" t="str">
            <v>MEJORAMIENTO DE LA VIVIENDA</v>
          </cell>
          <cell r="F1037" t="str">
            <v>Ayudas por Sustentabilidad entregadas</v>
          </cell>
        </row>
        <row r="1038">
          <cell r="B1038" t="str">
            <v>03PDIV_8</v>
          </cell>
          <cell r="C1038" t="str">
            <v>03PDIVS027_2</v>
          </cell>
          <cell r="D1038" t="str">
            <v>S027</v>
          </cell>
          <cell r="E1038" t="str">
            <v>MEJORAMIENTO DE LA VIVIENDA</v>
          </cell>
          <cell r="F1038" t="str">
            <v>Créditos para mejoramiento de vivienda entregados</v>
          </cell>
        </row>
        <row r="1039">
          <cell r="B1039" t="str">
            <v>03PDIV_9</v>
          </cell>
          <cell r="C1039" t="str">
            <v>03PDIVS061_1</v>
          </cell>
          <cell r="D1039" t="str">
            <v>S061</v>
          </cell>
          <cell r="E1039" t="str">
            <v>VIVIENDA EN CONJUNTO</v>
          </cell>
          <cell r="F1039" t="str">
            <v>Créditos para vivienda en conjunto entregados</v>
          </cell>
        </row>
        <row r="1040">
          <cell r="B1040" t="str">
            <v>03PDIV_10</v>
          </cell>
          <cell r="C1040" t="str">
            <v>03PDIVS061_2</v>
          </cell>
          <cell r="D1040" t="str">
            <v>S061</v>
          </cell>
          <cell r="E1040" t="str">
            <v>VIVIENDA EN CONJUNTO</v>
          </cell>
          <cell r="F1040" t="str">
            <v>Apoyos para pago de rentas, sustentabilidad y capacidad de pago</v>
          </cell>
        </row>
        <row r="1041">
          <cell r="B1041" t="str">
            <v>03PDIV_11</v>
          </cell>
          <cell r="C1041" t="str">
            <v>03PDIVS061_3</v>
          </cell>
          <cell r="D1041" t="str">
            <v>S061</v>
          </cell>
          <cell r="E1041" t="str">
            <v>VIVIENDA EN CONJUNTO</v>
          </cell>
          <cell r="F1041" t="str">
            <v>Adquisición de suelo</v>
          </cell>
        </row>
        <row r="1042">
          <cell r="B1042" t="str">
            <v>04C001_1</v>
          </cell>
          <cell r="C1042" t="str">
            <v>04C001F034_1</v>
          </cell>
          <cell r="D1042" t="str">
            <v>F034</v>
          </cell>
          <cell r="E1042" t="str">
            <v>FORTALECIMIENTO DE COMPETENCIAS EN ENERGIA SOLAR</v>
          </cell>
          <cell r="F1042" t="str">
            <v>Capacitación, evaluación y/o certificación en competencias en energía solar.</v>
          </cell>
        </row>
        <row r="1043">
          <cell r="B1043" t="str">
            <v>04C001_2</v>
          </cell>
          <cell r="C1043" t="str">
            <v>04C001F034_2</v>
          </cell>
          <cell r="D1043" t="str">
            <v>F034</v>
          </cell>
          <cell r="E1043" t="str">
            <v>FORTALECIMIENTO DE COMPETENCIAS EN ENERGIA SOLAR</v>
          </cell>
          <cell r="F1043" t="str">
            <v>Instalación de energías renovables para el micro, pequeñas y medianas empresas de la Ciudad de México.</v>
          </cell>
        </row>
        <row r="1044">
          <cell r="B1044" t="str">
            <v>04C001_3</v>
          </cell>
          <cell r="C1044" t="str">
            <v>04C001F034_3</v>
          </cell>
          <cell r="D1044" t="str">
            <v>F034</v>
          </cell>
          <cell r="E1044" t="str">
            <v>FORTALECIMIENTO DE COMPETENCIAS EN ENERGIA SOLAR</v>
          </cell>
          <cell r="F1044" t="str">
            <v>Instalación de 130 Sistemas Fotovoltaicos en Edificios Públicos del Gobierno de la Ciudad de México.</v>
          </cell>
        </row>
        <row r="1045">
          <cell r="B1045" t="str">
            <v>04C001_4</v>
          </cell>
          <cell r="C1045" t="str">
            <v>04C001F034_4</v>
          </cell>
          <cell r="D1045" t="str">
            <v>F034</v>
          </cell>
          <cell r="E1045" t="str">
            <v>FORTALECIMIENTO DE COMPETENCIAS EN ENERGIA SOLAR</v>
          </cell>
          <cell r="F1045" t="str">
            <v>Realización de estudios de interconexión de la Central Fotovoltaica de la Central de Abasto.</v>
          </cell>
        </row>
        <row r="1046">
          <cell r="B1046" t="str">
            <v>04C001_5</v>
          </cell>
          <cell r="C1046" t="str">
            <v>04C001F034_5</v>
          </cell>
          <cell r="D1046" t="str">
            <v>F034</v>
          </cell>
          <cell r="E1046" t="str">
            <v>FORTALECIMIENTO DE COMPETENCIAS EN ENERGIA SOLAR</v>
          </cell>
          <cell r="F1046" t="str">
            <v>Operación y supervisión de la Central Fotovoltaica en los techos de la Central de Abasto, con capacidad de 8 MWp</v>
          </cell>
        </row>
        <row r="1047">
          <cell r="B1047" t="str">
            <v>04C001_6</v>
          </cell>
          <cell r="C1047" t="str">
            <v>04C001F036_1</v>
          </cell>
          <cell r="D1047" t="str">
            <v>F036</v>
          </cell>
          <cell r="E1047" t="str">
            <v>OPERACION Y FUNCIONAMIENTO DE LOS CANALES DE ABASTO DE LA CIUDAD DE MEXICO</v>
          </cell>
          <cell r="F1047" t="str">
            <v>Desarrollo de proyectos inversión, tecnológicos y de innovación para mejorar la infraestructura de los canales de abasto y distribución.</v>
          </cell>
        </row>
        <row r="1048">
          <cell r="B1048" t="str">
            <v>04C001_7</v>
          </cell>
          <cell r="C1048" t="str">
            <v>04C001F036_2</v>
          </cell>
          <cell r="D1048" t="str">
            <v>F036</v>
          </cell>
          <cell r="E1048" t="str">
            <v>OPERACION Y FUNCIONAMIENTO DE LOS CANALES DE ABASTO DE LA CIUDAD DE MEXICO</v>
          </cell>
          <cell r="F1048" t="str">
            <v>Actualización y aplicación de la normatividad para la Central de Abasto, mercados públicos, mercados sobre ruedas, concentraciones, tianguis, bazares y complementarios</v>
          </cell>
        </row>
        <row r="1049">
          <cell r="B1049" t="str">
            <v>04C001_8</v>
          </cell>
          <cell r="C1049" t="str">
            <v>04C001F036_3</v>
          </cell>
          <cell r="D1049" t="str">
            <v>F036</v>
          </cell>
          <cell r="E1049" t="str">
            <v>OPERACION Y FUNCIONAMIENTO DE LOS CANALES DE ABASTO DE LA CIUDAD DE MEXICO</v>
          </cell>
          <cell r="F1049" t="str">
            <v>Capacitación para locatarios y oferentes de los canales de abasto</v>
          </cell>
        </row>
        <row r="1050">
          <cell r="B1050" t="str">
            <v>04C001_9</v>
          </cell>
          <cell r="C1050" t="str">
            <v>04C001F036_4</v>
          </cell>
          <cell r="D1050" t="str">
            <v>F036</v>
          </cell>
          <cell r="E1050" t="str">
            <v>OPERACION Y FUNCIONAMIENTO DE LOS CANALES DE ABASTO DE LA CIUDAD DE MEXICO</v>
          </cell>
          <cell r="F1050" t="str">
            <v>Promoción de los canales de abasto</v>
          </cell>
        </row>
        <row r="1051">
          <cell r="B1051" t="str">
            <v>04C001_10</v>
          </cell>
          <cell r="C1051" t="str">
            <v>04C001F036_5</v>
          </cell>
          <cell r="D1051" t="str">
            <v>F036</v>
          </cell>
          <cell r="E1051" t="str">
            <v>OPERACION Y FUNCIONAMIENTO DE LOS CANALES DE ABASTO DE LA CIUDAD DE MEXICO</v>
          </cell>
          <cell r="F1051" t="str">
            <v>Elaboración de Diagnósticos para evaluar la infraestructura de los inmuebles públicos de los canales de abasto y distribución.</v>
          </cell>
        </row>
        <row r="1052">
          <cell r="B1052" t="str">
            <v>04C001_11</v>
          </cell>
          <cell r="C1052" t="str">
            <v>04C001G074_1</v>
          </cell>
          <cell r="D1052" t="str">
            <v>G074</v>
          </cell>
          <cell r="E1052" t="str">
            <v>REGULACION Y DESARROLLO DEL SECTOR INDUSTRIAL, COMERCIAL Y DE SERVICIO</v>
          </cell>
          <cell r="F1052" t="str">
            <v>Elaboración de Estudios de coyuntura económica</v>
          </cell>
        </row>
        <row r="1053">
          <cell r="B1053" t="str">
            <v>04C001_12</v>
          </cell>
          <cell r="C1053" t="str">
            <v>04C001G074_2</v>
          </cell>
          <cell r="D1053" t="str">
            <v>G074</v>
          </cell>
          <cell r="E1053" t="str">
            <v>REGULACION Y DESARROLLO DEL SECTOR INDUSTRIAL, COMERCIAL Y DE SERVICIO</v>
          </cell>
          <cell r="F1053" t="str">
            <v>Asesorías brindadas para aperturar, mejorar e invertir a unidades económicas por medio de la Oficina Virtual de Información Económica</v>
          </cell>
        </row>
        <row r="1054">
          <cell r="B1054" t="str">
            <v>04C001_13</v>
          </cell>
          <cell r="C1054" t="str">
            <v>04C001G074_3</v>
          </cell>
          <cell r="D1054" t="str">
            <v>G074</v>
          </cell>
          <cell r="E1054" t="str">
            <v>REGULACION Y DESARROLLO DEL SECTOR INDUSTRIAL, COMERCIAL Y DE SERVICIO</v>
          </cell>
          <cell r="F1054" t="str">
            <v>Regularización y registro de los establecimientos mercantiles en la plataforma digital SIAPEM.</v>
          </cell>
        </row>
        <row r="1055">
          <cell r="B1055" t="str">
            <v>04C001_14</v>
          </cell>
          <cell r="C1055" t="str">
            <v>04C001M001_1</v>
          </cell>
          <cell r="D1055" t="str">
            <v>M001</v>
          </cell>
          <cell r="E1055" t="str">
            <v>ACTIVIDADES DE APOYO ADMINISTRATIVO</v>
          </cell>
          <cell r="F1055" t="str">
            <v>Adquisición de bienes y servicios.</v>
          </cell>
        </row>
        <row r="1056">
          <cell r="B1056" t="str">
            <v>04C001_15</v>
          </cell>
          <cell r="C1056" t="str">
            <v>04C001M002_1</v>
          </cell>
          <cell r="D1056" t="str">
            <v>M002</v>
          </cell>
          <cell r="E1056" t="str">
            <v>PROVISIONES PARA CONTINGENCIAS</v>
          </cell>
          <cell r="F1056" t="str">
            <v>Pago de laudos instaurados en contra de la Secretaria</v>
          </cell>
        </row>
        <row r="1057">
          <cell r="B1057" t="str">
            <v>04C001_16</v>
          </cell>
          <cell r="C1057" t="str">
            <v>04C001N001_1</v>
          </cell>
          <cell r="D1057" t="str">
            <v>N001</v>
          </cell>
          <cell r="E1057" t="str">
            <v>CUMPLIMIENTO DE LOS PROGRAMAS DE PROTECCION CIVIL</v>
          </cell>
          <cell r="F1057" t="str">
            <v>Llevar acabo 4 sesiones de capacitación para los integrantes de las Brigadas Internas de Protección Civil en temas de Gestión Integral de Riesgo de Desastres.</v>
          </cell>
        </row>
        <row r="1058">
          <cell r="B1058" t="str">
            <v>04C001_17</v>
          </cell>
          <cell r="C1058" t="str">
            <v>04C001N001_2</v>
          </cell>
          <cell r="D1058" t="str">
            <v>N001</v>
          </cell>
          <cell r="E1058" t="str">
            <v>CUMPLIMIENTO DE LOS PROGRAMAS DE PROTECCION CIVIL</v>
          </cell>
          <cell r="F1058" t="str">
            <v>Llevar acabo 4 Simulacros en cumplimientos a la Ley de Gestión Integral de Riesgos y Protección Civil y su Reglamento.</v>
          </cell>
        </row>
        <row r="1059">
          <cell r="B1059" t="str">
            <v>04C001_18</v>
          </cell>
          <cell r="C1059" t="str">
            <v>04C001N001_3</v>
          </cell>
          <cell r="D1059" t="str">
            <v>N001</v>
          </cell>
          <cell r="E1059" t="str">
            <v>CUMPLIMIENTO DE LOS PROGRAMAS DE PROTECCION CIVIL</v>
          </cell>
          <cell r="F1059" t="str">
            <v>Llevar a cabo 1 verificación anual de la vigencia del Programa Interno de Protección Civil.</v>
          </cell>
        </row>
        <row r="1060">
          <cell r="B1060" t="str">
            <v>04C001_19</v>
          </cell>
          <cell r="C1060" t="str">
            <v>04C001P016_1</v>
          </cell>
          <cell r="D1060" t="str">
            <v>P016</v>
          </cell>
          <cell r="E1060" t="str">
            <v>DISEÑO E INSTRUMENTACION DE ACCIONES EN MATERIA DE COMPETITIVIDAD, EMPRENDIMIENTO, COMPETENCIA Y POLITICA REGULATORIA</v>
          </cell>
          <cell r="F1060" t="str">
            <v>Capacitación y asesorías a MIPyMES que realizaron registro para asistir a los cursos otorgados.</v>
          </cell>
        </row>
        <row r="1061">
          <cell r="B1061" t="str">
            <v>04C001_20</v>
          </cell>
          <cell r="C1061" t="str">
            <v>04C001P016_2</v>
          </cell>
          <cell r="D1061" t="str">
            <v>P016</v>
          </cell>
          <cell r="E1061" t="str">
            <v>DISEÑO E INSTRUMENTACION DE ACCIONES EN MATERIA DE COMPETITIVIDAD, EMPRENDIMIENTO, COMPETENCIA Y POLITICA REGULATORIA</v>
          </cell>
          <cell r="F1061" t="str">
            <v>Vinculación entre MIPyMES y compradores.</v>
          </cell>
        </row>
        <row r="1062">
          <cell r="B1062" t="str">
            <v>04C001_21</v>
          </cell>
          <cell r="C1062" t="str">
            <v>04C001P016_3</v>
          </cell>
          <cell r="D1062" t="str">
            <v>P016</v>
          </cell>
          <cell r="E1062" t="str">
            <v>DISEÑO E INSTRUMENTACION DE ACCIONES EN MATERIA DE COMPETITIVIDAD, EMPRENDIMIENTO, COMPETENCIA Y POLITICA REGULATORIA</v>
          </cell>
          <cell r="F1062" t="str">
            <v>Vincular a las MIPyMES de la Ciudad de México a programas o esquemas de financiamiento.</v>
          </cell>
        </row>
        <row r="1063">
          <cell r="B1063" t="str">
            <v>04C001_22</v>
          </cell>
          <cell r="C1063" t="str">
            <v>04C001P016_4</v>
          </cell>
          <cell r="D1063" t="str">
            <v>P016</v>
          </cell>
          <cell r="E1063" t="str">
            <v>DISEÑO E INSTRUMENTACION DE ACCIONES EN MATERIA DE COMPETITIVIDAD, EMPRENDIMIENTO, COMPETENCIA Y POLITICA REGULATORIA</v>
          </cell>
          <cell r="F1063" t="str">
            <v>Seguimiento de precios a la canasta básica</v>
          </cell>
        </row>
        <row r="1064">
          <cell r="B1064" t="str">
            <v>04P0DE_1</v>
          </cell>
          <cell r="C1064" t="str">
            <v>04P0DER001_1</v>
          </cell>
          <cell r="D1064" t="str">
            <v>R001</v>
          </cell>
          <cell r="E1064" t="str">
            <v>SEGUIMIENTO A RECUPERACION DE CARTERA</v>
          </cell>
          <cell r="F1064" t="str">
            <v>Escrituración de unidades privativas liquidadas.</v>
          </cell>
        </row>
        <row r="1065">
          <cell r="B1065" t="str">
            <v>04P0DE_2</v>
          </cell>
          <cell r="C1065" t="str">
            <v>04P0DER001_2</v>
          </cell>
          <cell r="D1065" t="str">
            <v>R001</v>
          </cell>
          <cell r="E1065" t="str">
            <v>SEGUIMIENTO A RECUPERACION DE CARTERA</v>
          </cell>
          <cell r="F1065" t="str">
            <v>Recuperación de cartera.</v>
          </cell>
        </row>
        <row r="1066">
          <cell r="B1066" t="str">
            <v>04P0DE_3</v>
          </cell>
          <cell r="C1066" t="str">
            <v>04P0DER001_3</v>
          </cell>
          <cell r="D1066" t="str">
            <v>R001</v>
          </cell>
          <cell r="E1066" t="str">
            <v>SEGUIMIENTO A RECUPERACION DE CARTERA</v>
          </cell>
          <cell r="F1066" t="str">
            <v>Venta de unidades privativas disponibles.</v>
          </cell>
        </row>
        <row r="1067">
          <cell r="B1067" t="str">
            <v>04P0DE_4</v>
          </cell>
          <cell r="C1067" t="str">
            <v>04P0DER001_4</v>
          </cell>
          <cell r="D1067" t="str">
            <v>R001</v>
          </cell>
          <cell r="E1067" t="str">
            <v>SEGUIMIENTO A RECUPERACION DE CARTERA</v>
          </cell>
          <cell r="F1067" t="str">
            <v>Recuperación de unidades privativas invadidas</v>
          </cell>
        </row>
        <row r="1068">
          <cell r="B1068" t="str">
            <v>04P0DS_1</v>
          </cell>
          <cell r="C1068" t="str">
            <v>04P0DSF006_1</v>
          </cell>
          <cell r="D1068" t="str">
            <v>F006</v>
          </cell>
          <cell r="E1068" t="str">
            <v>FINANCIAMIENTO A MICROCREDITOS PARA EL AUTOEMPLEO, ATENCION A LAS MEDIANAS Y PEQUEÑAS EMPRESAS Y COMERCIALIZACION DE PRODUCTOS RURALES</v>
          </cell>
          <cell r="F1068" t="str">
            <v>Realización de Estrategias del Programa de Financiamiento (Jornadas de capacitación para el acceso a financiamiento, acercar los servicios financieros a la población objetivo y coordinar los módulos en oficinas centrales y en las Alcaldías para el otorgamientos de créditos)</v>
          </cell>
        </row>
        <row r="1069">
          <cell r="B1069" t="str">
            <v>04P0DS_2</v>
          </cell>
          <cell r="C1069" t="str">
            <v>04P0DSF006_2</v>
          </cell>
          <cell r="D1069" t="str">
            <v>F006</v>
          </cell>
          <cell r="E1069" t="str">
            <v>FINANCIAMIENTO A MICROCREDITOS PARA EL AUTOEMPLEO, ATENCION A LAS MEDIANAS Y PEQUEÑAS EMPRESAS Y COMERCIALIZACION DE PRODUCTOS RURALES</v>
          </cell>
          <cell r="F1069" t="str">
            <v>Jornadas de capacitación para el acceso a financiamientos.</v>
          </cell>
        </row>
        <row r="1070">
          <cell r="B1070" t="str">
            <v>04P0DS_3</v>
          </cell>
          <cell r="C1070" t="str">
            <v>04P0DSF006_3</v>
          </cell>
          <cell r="D1070" t="str">
            <v>F006</v>
          </cell>
          <cell r="E1070" t="str">
            <v>FINANCIAMIENTO A MICROCREDITOS PARA EL AUTOEMPLEO, ATENCION A LAS MEDIANAS Y PEQUEÑAS EMPRESAS Y COMERCIALIZACION DE PRODUCTOS RURALES</v>
          </cell>
          <cell r="F1070" t="str">
            <v>Otorgamiento de apoyos y créditos económicos</v>
          </cell>
        </row>
        <row r="1071">
          <cell r="B1071" t="str">
            <v>04P0DS_4</v>
          </cell>
          <cell r="C1071" t="str">
            <v>04P0DSF006_4</v>
          </cell>
          <cell r="D1071" t="str">
            <v>F006</v>
          </cell>
          <cell r="E1071" t="str">
            <v>FINANCIAMIENTO A MICROCREDITOS PARA EL AUTOEMPLEO, ATENCION A LAS MEDIANAS Y PEQUEÑAS EMPRESAS Y COMERCIALIZACION DE PRODUCTOS RURALES</v>
          </cell>
          <cell r="F1071" t="str">
            <v>Coordinar el proceso de otorgamiento del crédito en todas sus etapas: recepción de solicitudes, integración de expedientes, evaluación, dictaminación, presentación y formalización del crédito.</v>
          </cell>
        </row>
        <row r="1072">
          <cell r="B1072" t="str">
            <v>04P0DS_5</v>
          </cell>
          <cell r="C1072" t="str">
            <v>04P0DSF006_5</v>
          </cell>
          <cell r="D1072" t="str">
            <v>F006</v>
          </cell>
          <cell r="E1072" t="str">
            <v>FINANCIAMIENTO A MICROCREDITOS PARA EL AUTOEMPLEO, ATENCION A LAS MEDIANAS Y PEQUEÑAS EMPRESAS Y COMERCIALIZACION DE PRODUCTOS RURALES</v>
          </cell>
          <cell r="F1072" t="str">
            <v>Acciones de recuperación de créditos</v>
          </cell>
        </row>
        <row r="1073">
          <cell r="B1073" t="str">
            <v>04P0DS_6</v>
          </cell>
          <cell r="C1073" t="str">
            <v>04P0DSM001_1</v>
          </cell>
          <cell r="D1073" t="str">
            <v>M001</v>
          </cell>
          <cell r="E1073" t="str">
            <v>ACTIVIDADES DE APOYO ADMINISTRATIVO</v>
          </cell>
          <cell r="F1073" t="str">
            <v>Adquisición de bienes y servicios.</v>
          </cell>
        </row>
        <row r="1074">
          <cell r="B1074" t="str">
            <v>04P0DS_7</v>
          </cell>
          <cell r="C1074" t="str">
            <v>04P0DSM002_1</v>
          </cell>
          <cell r="D1074" t="str">
            <v>M002</v>
          </cell>
          <cell r="E1074" t="str">
            <v>PROVISIONES PARA CONTINGENCIAS</v>
          </cell>
          <cell r="F1074" t="str">
            <v>Pago de laudos instaurados en contra del fondo</v>
          </cell>
        </row>
        <row r="1075">
          <cell r="B1075" t="str">
            <v>04P0DS_8</v>
          </cell>
          <cell r="C1075" t="str">
            <v>04P0DSN001_1</v>
          </cell>
          <cell r="D1075" t="str">
            <v>N001</v>
          </cell>
          <cell r="E1075" t="str">
            <v>CUMPLIMIENTO DE LOS PROGRAMAS DE PROTECCION CIVIL</v>
          </cell>
          <cell r="F1075" t="str">
            <v>Instalaciones alineadas con el Plan de Protección Civil</v>
          </cell>
        </row>
        <row r="1076">
          <cell r="B1076" t="str">
            <v>04P0DS_9</v>
          </cell>
          <cell r="C1076" t="str">
            <v>04P0DSN001_2</v>
          </cell>
          <cell r="D1076" t="str">
            <v>N001</v>
          </cell>
          <cell r="E1076" t="str">
            <v>CUMPLIMIENTO DE LOS PROGRAMAS DE PROTECCION CIVIL</v>
          </cell>
          <cell r="F1076" t="str">
            <v>Capacitación en materia de Protección Civil</v>
          </cell>
        </row>
        <row r="1077">
          <cell r="B1077" t="str">
            <v>05C001_1</v>
          </cell>
          <cell r="C1077" t="str">
            <v>05C001F005_1</v>
          </cell>
          <cell r="D1077" t="str">
            <v>F005</v>
          </cell>
          <cell r="E1077" t="str">
            <v>DESARROLLO Y PROMOCION DE PRODUCTOS Y PROYECTOS TURISTICOS SUSTENTABLES</v>
          </cell>
          <cell r="F1077" t="str">
            <v>Promoción y difusión turística de la Ciudad de México</v>
          </cell>
        </row>
        <row r="1078">
          <cell r="B1078" t="str">
            <v>05C001_2</v>
          </cell>
          <cell r="C1078" t="str">
            <v>05C001F005_2</v>
          </cell>
          <cell r="D1078" t="str">
            <v>F005</v>
          </cell>
          <cell r="E1078" t="str">
            <v>DESARROLLO Y PROMOCION DE PRODUCTOS Y PROYECTOS TURISTICOS SUSTENTABLES</v>
          </cell>
          <cell r="F1078" t="str">
            <v>Fomento a Mipymes, cooperativas y emprendedores turísticos</v>
          </cell>
        </row>
        <row r="1079">
          <cell r="B1079" t="str">
            <v>05C001_3</v>
          </cell>
          <cell r="C1079" t="str">
            <v>05C001F005_3</v>
          </cell>
          <cell r="D1079" t="str">
            <v>F005</v>
          </cell>
          <cell r="E1079" t="str">
            <v>DESARROLLO Y PROMOCION DE PRODUCTOS Y PROYECTOS TURISTICOS SUSTENTABLES</v>
          </cell>
          <cell r="F1079" t="str">
            <v>Seguimiento de informes de indicadores del sector</v>
          </cell>
        </row>
        <row r="1080">
          <cell r="B1080" t="str">
            <v>05C001_4</v>
          </cell>
          <cell r="C1080" t="str">
            <v>05C001F005_4</v>
          </cell>
          <cell r="D1080" t="str">
            <v>F005</v>
          </cell>
          <cell r="E1080" t="str">
            <v>DESARROLLO Y PROMOCION DE PRODUCTOS Y PROYECTOS TURISTICOS SUSTENTABLES</v>
          </cell>
          <cell r="F1080" t="str">
            <v>Servicios de atención turística</v>
          </cell>
        </row>
        <row r="1081">
          <cell r="B1081" t="str">
            <v>05C001_5</v>
          </cell>
          <cell r="C1081" t="str">
            <v>05C001F005_5</v>
          </cell>
          <cell r="D1081" t="str">
            <v>F005</v>
          </cell>
          <cell r="E1081" t="str">
            <v>DESARROLLO Y PROMOCION DE PRODUCTOS Y PROYECTOS TURISTICOS SUSTENTABLES</v>
          </cell>
          <cell r="F1081" t="str">
            <v>Creación de proyectos turísticos con instituciones públicas y privadas</v>
          </cell>
        </row>
        <row r="1082">
          <cell r="B1082" t="str">
            <v>05C001_6</v>
          </cell>
          <cell r="C1082" t="str">
            <v>05C001F005_6</v>
          </cell>
          <cell r="D1082" t="str">
            <v>F005</v>
          </cell>
          <cell r="E1082" t="str">
            <v>DESARROLLO Y PROMOCION DE PRODUCTOS Y PROYECTOS TURISTICOS SUSTENTABLES</v>
          </cell>
          <cell r="F1082" t="str">
            <v>Festivales y eventos turísticos</v>
          </cell>
        </row>
        <row r="1083">
          <cell r="B1083" t="str">
            <v>05C001_7</v>
          </cell>
          <cell r="C1083" t="str">
            <v>05C001F005_7</v>
          </cell>
          <cell r="D1083" t="str">
            <v>F005</v>
          </cell>
          <cell r="E1083" t="str">
            <v>DESARROLLO Y PROMOCION DE PRODUCTOS Y PROYECTOS TURISTICOS SUSTENTABLES</v>
          </cell>
          <cell r="F1083" t="str">
            <v>Reactivación de rutas turísticas</v>
          </cell>
        </row>
        <row r="1084">
          <cell r="B1084" t="str">
            <v>05C001_8</v>
          </cell>
          <cell r="C1084" t="str">
            <v>05C001F005_8</v>
          </cell>
          <cell r="D1084" t="str">
            <v>F005</v>
          </cell>
          <cell r="E1084" t="str">
            <v>DESARROLLO Y PROMOCION DE PRODUCTOS Y PROYECTOS TURISTICOS SUSTENTABLES</v>
          </cell>
          <cell r="F1084" t="str">
            <v>Actualización y promoción del catálogo de artesanos</v>
          </cell>
        </row>
        <row r="1085">
          <cell r="B1085" t="str">
            <v>05C001_9</v>
          </cell>
          <cell r="C1085" t="str">
            <v>05C001M001_1</v>
          </cell>
          <cell r="D1085" t="str">
            <v>M001</v>
          </cell>
          <cell r="E1085" t="str">
            <v>ACTIVIDADES DE APOYO ADMINISTRATIVO</v>
          </cell>
          <cell r="F1085" t="str">
            <v>Adquisición de materiales, insumos y suministros</v>
          </cell>
        </row>
        <row r="1086">
          <cell r="B1086" t="str">
            <v>05C001_10</v>
          </cell>
          <cell r="C1086" t="str">
            <v>05C001M001_2</v>
          </cell>
          <cell r="D1086" t="str">
            <v>M001</v>
          </cell>
          <cell r="E1086" t="str">
            <v>ACTIVIDADES DE APOYO ADMINISTRATIVO</v>
          </cell>
          <cell r="F1086" t="str">
            <v>Pagos de servicios generales, profesionales, conservación y mantenimiento del inmueble.</v>
          </cell>
        </row>
        <row r="1087">
          <cell r="B1087" t="str">
            <v>05C001_11</v>
          </cell>
          <cell r="C1087" t="str">
            <v>05C001M002_1</v>
          </cell>
          <cell r="D1087" t="str">
            <v>M002</v>
          </cell>
          <cell r="E1087" t="str">
            <v>PROVISIONES PARA CONTINGENCIAS</v>
          </cell>
          <cell r="F1087" t="str">
            <v>Seguimiento de atención al pago de juicios laborales (laudos)</v>
          </cell>
        </row>
        <row r="1088">
          <cell r="B1088" t="str">
            <v>05C001_12</v>
          </cell>
          <cell r="C1088" t="str">
            <v>05C001N001_1</v>
          </cell>
          <cell r="D1088" t="str">
            <v>N001</v>
          </cell>
          <cell r="E1088" t="str">
            <v>CUMPLIMIENTO DE LOS PROGRAMAS DE PROTECCION CIVIL</v>
          </cell>
          <cell r="F1088" t="str">
            <v>Adquisición e instalación de equipo de protección civil</v>
          </cell>
        </row>
        <row r="1089">
          <cell r="B1089" t="str">
            <v>05C001_13</v>
          </cell>
          <cell r="C1089" t="str">
            <v>05C001N001_2</v>
          </cell>
          <cell r="D1089" t="str">
            <v>N001</v>
          </cell>
          <cell r="E1089" t="str">
            <v>CUMPLIMIENTO DE LOS PROGRAMAS DE PROTECCION CIVIL</v>
          </cell>
          <cell r="F1089" t="str">
            <v>Capacitación en materia de protección civil a servidores públicos</v>
          </cell>
        </row>
        <row r="1090">
          <cell r="B1090" t="str">
            <v>05C001_14</v>
          </cell>
          <cell r="C1090" t="str">
            <v>05C001N001_3</v>
          </cell>
          <cell r="D1090" t="str">
            <v>N001</v>
          </cell>
          <cell r="E1090" t="str">
            <v>CUMPLIMIENTO DE LOS PROGRAMAS DE PROTECCION CIVIL</v>
          </cell>
          <cell r="F1090" t="str">
            <v>Simulacros</v>
          </cell>
        </row>
        <row r="1091">
          <cell r="B1091" t="str">
            <v>05P0PT_1</v>
          </cell>
          <cell r="C1091" t="str">
            <v>05P0PTF022_1</v>
          </cell>
          <cell r="D1091" t="str">
            <v>F022</v>
          </cell>
          <cell r="E1091" t="str">
            <v>DESARROLLO, PROMOCION Y POSICIONAMIENTO DE LA CIUDAD DE MEXICO Y SU MARCA CDMX</v>
          </cell>
          <cell r="F1091" t="str">
            <v>Campañas de promoción de la Ciudad de México como destino turístico</v>
          </cell>
        </row>
        <row r="1092">
          <cell r="B1092" t="str">
            <v>05P0PT_2</v>
          </cell>
          <cell r="C1092" t="str">
            <v>05P0PTF022_2</v>
          </cell>
          <cell r="D1092" t="str">
            <v>F022</v>
          </cell>
          <cell r="E1092" t="str">
            <v>DESARROLLO, PROMOCION Y POSICIONAMIENTO DE LA CIUDAD DE MEXICO Y SU MARCA CDMX</v>
          </cell>
          <cell r="F1092" t="str">
            <v>Promoción de eventos turísticos con sede en la Ciudad de México</v>
          </cell>
        </row>
        <row r="1093">
          <cell r="B1093" t="str">
            <v>05P0PT_3</v>
          </cell>
          <cell r="C1093" t="str">
            <v>05P0PTM001_1</v>
          </cell>
          <cell r="D1093" t="str">
            <v>M001</v>
          </cell>
          <cell r="E1093" t="str">
            <v>ACTIVIDADES DE APOYO ADMINISTRATIVO</v>
          </cell>
          <cell r="F1093" t="str">
            <v>Adquisición de bienes e insumos requeridos</v>
          </cell>
        </row>
        <row r="1094">
          <cell r="B1094" t="str">
            <v>05P0PT_4</v>
          </cell>
          <cell r="C1094" t="str">
            <v>05P0PTM001_2</v>
          </cell>
          <cell r="D1094" t="str">
            <v>M001</v>
          </cell>
          <cell r="E1094" t="str">
            <v>ACTIVIDADES DE APOYO ADMINISTRATIVO</v>
          </cell>
          <cell r="F1094" t="str">
            <v>Pago de servicios generales, profesionales, conservación y mantenimiento</v>
          </cell>
        </row>
        <row r="1095">
          <cell r="B1095" t="str">
            <v>05P0PT_5</v>
          </cell>
          <cell r="C1095" t="str">
            <v>05P0PTM002_1</v>
          </cell>
          <cell r="D1095" t="str">
            <v>M002</v>
          </cell>
          <cell r="E1095" t="str">
            <v>PROVISIONES PARA CONTINGENCIAS</v>
          </cell>
          <cell r="F1095" t="str">
            <v>Pago de juicios laborales (laudos)</v>
          </cell>
        </row>
        <row r="1096">
          <cell r="B1096" t="str">
            <v>05P0PT_6</v>
          </cell>
          <cell r="C1096" t="str">
            <v>05P0PTN001_1</v>
          </cell>
          <cell r="D1096" t="str">
            <v>N001</v>
          </cell>
          <cell r="E1096" t="str">
            <v>CUMPLIMIENTO DE LOS PROGRAMAS DE PROTECCION CIVIL</v>
          </cell>
          <cell r="F1096" t="str">
            <v>Adquisición e instalación de equipo de protección civil</v>
          </cell>
        </row>
        <row r="1097">
          <cell r="B1097" t="str">
            <v>05P0PT_7</v>
          </cell>
          <cell r="C1097" t="str">
            <v>05P0PTN001_2</v>
          </cell>
          <cell r="D1097" t="str">
            <v>N001</v>
          </cell>
          <cell r="E1097" t="str">
            <v>CUMPLIMIENTO DE LOS PROGRAMAS DE PROTECCION CIVIL</v>
          </cell>
          <cell r="F1097" t="str">
            <v>Capacitación en materia de protección civil a servidores públicos</v>
          </cell>
        </row>
        <row r="1098">
          <cell r="B1098" t="str">
            <v>05P0PT_8</v>
          </cell>
          <cell r="C1098" t="str">
            <v>05P0PTN001_3</v>
          </cell>
          <cell r="D1098" t="str">
            <v>N001</v>
          </cell>
          <cell r="E1098" t="str">
            <v>CUMPLIMIENTO DE LOS PROGRAMAS DE PROTECCION CIVIL</v>
          </cell>
          <cell r="F1098" t="str">
            <v>Simulacros</v>
          </cell>
        </row>
        <row r="1099">
          <cell r="B1099" t="str">
            <v>06C001_1</v>
          </cell>
          <cell r="C1099" t="str">
            <v>06C001E022_1</v>
          </cell>
          <cell r="D1099" t="str">
            <v>E022</v>
          </cell>
          <cell r="E1099" t="str">
            <v>CUIDADO Y CONSERVACION DE LOS BOSQUES, AREAS DE VALOR AMBIENTAL Y SUELO DE CONSERVACION.</v>
          </cell>
          <cell r="F1099" t="str">
            <v>Elaborar, actualizar, implementar y registrar las actividades del Programa de Manejo para Áreas Naturales Protegidas, Áreas de Valor Ambiental y Suelos de Conservación en la Ciudad de México.</v>
          </cell>
        </row>
        <row r="1100">
          <cell r="B1100" t="str">
            <v>06C001_2</v>
          </cell>
          <cell r="C1100" t="str">
            <v>06C001E022_2</v>
          </cell>
          <cell r="D1100" t="str">
            <v>E022</v>
          </cell>
          <cell r="E1100" t="str">
            <v>CUIDADO Y CONSERVACION DE LOS BOSQUES, AREAS DE VALOR AMBIENTAL Y SUELO DE CONSERVACION.</v>
          </cell>
          <cell r="F1100" t="str">
            <v>Mantenimiento y conservación de áreas verdes, cuerpos de agua y restauración de suelos en el Bosque de San Juan de Aragón y Chapultepec.</v>
          </cell>
        </row>
        <row r="1101">
          <cell r="B1101" t="str">
            <v>06C001_3</v>
          </cell>
          <cell r="C1101" t="str">
            <v>06C001E022_3</v>
          </cell>
          <cell r="D1101" t="str">
            <v>E022</v>
          </cell>
          <cell r="E1101" t="str">
            <v>CUIDADO Y CONSERVACION DE LOS BOSQUES, AREAS DE VALOR AMBIENTAL Y SUELO DE CONSERVACION.</v>
          </cell>
          <cell r="F1101" t="str">
            <v>Llevar a cabo el suministro de insumos (sustratos, semillas, material vegetativo, fertilizantes, entre otros), equipo, herramientas y personal para alcanzar la meta de producción programada.</v>
          </cell>
        </row>
        <row r="1102">
          <cell r="B1102" t="str">
            <v>06C001_4</v>
          </cell>
          <cell r="C1102" t="str">
            <v>06C001E022_4</v>
          </cell>
          <cell r="D1102" t="str">
            <v>E022</v>
          </cell>
          <cell r="E1102" t="str">
            <v>CUIDADO Y CONSERVACION DE LOS BOSQUES, AREAS DE VALOR AMBIENTAL Y SUELO DE CONSERVACION.</v>
          </cell>
          <cell r="F1102" t="str">
            <v>Coordinar con las 16 alcaldías el suministro y la revegetación de las áreas verdes urbanas seleccionadas de acuerdo con el plan maestro de infraestructura verde.</v>
          </cell>
        </row>
        <row r="1103">
          <cell r="B1103" t="str">
            <v>06C001_5</v>
          </cell>
          <cell r="C1103" t="str">
            <v>06C001E022_5</v>
          </cell>
          <cell r="D1103" t="str">
            <v>E022</v>
          </cell>
          <cell r="E1103" t="str">
            <v>CUIDADO Y CONSERVACION DE LOS BOSQUES, AREAS DE VALOR AMBIENTAL Y SUELO DE CONSERVACION.</v>
          </cell>
          <cell r="F1103" t="str">
            <v>Emprender las principales acciones de restauración de las condiciones ambientales que posibiliten el desarrollo sustentable de la ciudad, mejorando la calidad del aire, la explotación racional de los mantos acuíferos, reforzando las áreas de valor ambiental y promoviendo el manejo sustentable de residuos sólidos.</v>
          </cell>
        </row>
        <row r="1104">
          <cell r="B1104" t="str">
            <v>06C001_6</v>
          </cell>
          <cell r="C1104" t="str">
            <v>06C001E022_6</v>
          </cell>
          <cell r="D1104" t="str">
            <v>E022</v>
          </cell>
          <cell r="E1104" t="str">
            <v>CUIDADO Y CONSERVACION DE LOS BOSQUES, AREAS DE VALOR AMBIENTAL Y SUELO DE CONSERVACION.</v>
          </cell>
          <cell r="F1104" t="str">
            <v>Establecer una política integral ambiental de operación sustentable del vivero, y diseñar y ejecutar un programa de producción de planta para la restauración del suelo de conservación de la Ciudad de México.</v>
          </cell>
        </row>
        <row r="1105">
          <cell r="B1105" t="str">
            <v>06C001_7</v>
          </cell>
          <cell r="C1105" t="str">
            <v>06C001E022_7</v>
          </cell>
          <cell r="D1105" t="str">
            <v>E022</v>
          </cell>
          <cell r="E1105" t="str">
            <v>CUIDADO Y CONSERVACION DE LOS BOSQUES, AREAS DE VALOR AMBIENTAL Y SUELO DE CONSERVACION.</v>
          </cell>
          <cell r="F1105" t="str">
            <v>Planeación, supervisión y evaluación del programa de reforestación del suelo de conservación de la Ciudad de México.</v>
          </cell>
        </row>
        <row r="1106">
          <cell r="B1106" t="str">
            <v>06C001_8</v>
          </cell>
          <cell r="C1106" t="str">
            <v>06C001E022_8</v>
          </cell>
          <cell r="D1106" t="str">
            <v>E022</v>
          </cell>
          <cell r="E1106" t="str">
            <v>CUIDADO Y CONSERVACION DE LOS BOSQUES, AREAS DE VALOR AMBIENTAL Y SUELO DE CONSERVACION.</v>
          </cell>
          <cell r="F1106" t="str">
            <v>Concientizar a la población sobre la importancia del suelo de conservación y los servicios ambientales y daños producidos por incendios forestales.</v>
          </cell>
        </row>
        <row r="1107">
          <cell r="B1107" t="str">
            <v>06C001_9</v>
          </cell>
          <cell r="C1107" t="str">
            <v>06C001E022_9</v>
          </cell>
          <cell r="D1107" t="str">
            <v>E022</v>
          </cell>
          <cell r="E1107" t="str">
            <v>CUIDADO Y CONSERVACION DE LOS BOSQUES, AREAS DE VALOR AMBIENTAL Y SUELO DE CONSERVACION.</v>
          </cell>
          <cell r="F1107" t="str">
            <v>Ejecutar un programa de apoyos y ayudas orientadas a la producción, conservación y aprovechamiento de los recursos naturales del suelo de conservación y el manejo sustentable de los ecosistemas.</v>
          </cell>
        </row>
        <row r="1108">
          <cell r="B1108" t="str">
            <v>06C001_10</v>
          </cell>
          <cell r="C1108" t="str">
            <v>06C001E022_10</v>
          </cell>
          <cell r="D1108" t="str">
            <v>E022</v>
          </cell>
          <cell r="E1108" t="str">
            <v>CUIDADO Y CONSERVACION DE LOS BOSQUES, AREAS DE VALOR AMBIENTAL Y SUELO DE CONSERVACION.</v>
          </cell>
          <cell r="F1108" t="str">
            <v>Ejecutar trabajos de prevención, vigilancia, contención y control de incendios forestales.</v>
          </cell>
        </row>
        <row r="1109">
          <cell r="B1109" t="str">
            <v>06C001_11</v>
          </cell>
          <cell r="C1109" t="str">
            <v>06C001E107_1</v>
          </cell>
          <cell r="D1109" t="str">
            <v>E107</v>
          </cell>
          <cell r="E1109" t="str">
            <v>CONSERVACION Y OPERACION DE ZOOLOGICOS.</v>
          </cell>
          <cell r="F1109" t="str">
            <v>Atención de las operaciones del Zoológico de Chapultepec.</v>
          </cell>
        </row>
        <row r="1110">
          <cell r="B1110" t="str">
            <v>06C001_12</v>
          </cell>
          <cell r="C1110" t="str">
            <v>06C001E107_2</v>
          </cell>
          <cell r="D1110" t="str">
            <v>E107</v>
          </cell>
          <cell r="E1110" t="str">
            <v>CONSERVACION Y OPERACION DE ZOOLOGICOS.</v>
          </cell>
          <cell r="F1110" t="str">
            <v>Atención de las operaciones del Zoológico de San Juan de Aragón.</v>
          </cell>
        </row>
        <row r="1111">
          <cell r="B1111" t="str">
            <v>06C001_13</v>
          </cell>
          <cell r="C1111" t="str">
            <v>06C001E107_3</v>
          </cell>
          <cell r="D1111" t="str">
            <v>E107</v>
          </cell>
          <cell r="E1111" t="str">
            <v>CONSERVACION Y OPERACION DE ZOOLOGICOS.</v>
          </cell>
          <cell r="F1111" t="str">
            <v>Atención de las operaciones del Zoológico Los Coyotes.</v>
          </cell>
        </row>
        <row r="1112">
          <cell r="B1112" t="str">
            <v>06C001_14</v>
          </cell>
          <cell r="C1112" t="str">
            <v>06C001E107_4</v>
          </cell>
          <cell r="D1112" t="str">
            <v>E107</v>
          </cell>
          <cell r="E1112" t="str">
            <v>CONSERVACION Y OPERACION DE ZOOLOGICOS.</v>
          </cell>
          <cell r="F1112" t="str">
            <v>Realización coordinada de actividades de bienestar animal que incluyen el condicionamiento operante y el enriquecimiento en todas las instalaciones zoológicas que integran la DGZCFS.</v>
          </cell>
        </row>
        <row r="1113">
          <cell r="B1113" t="str">
            <v>06C001_15</v>
          </cell>
          <cell r="C1113" t="str">
            <v>06C001E107_5</v>
          </cell>
          <cell r="D1113" t="str">
            <v>E107</v>
          </cell>
          <cell r="E1113" t="str">
            <v>CONSERVACION Y OPERACION DE ZOOLOGICOS.</v>
          </cell>
          <cell r="F1113" t="str">
            <v>Atención a los programas de educación para la conservación en todas las instalaciones zoológicas que integran la DGZCFS.</v>
          </cell>
        </row>
        <row r="1114">
          <cell r="B1114" t="str">
            <v>06C001_16</v>
          </cell>
          <cell r="C1114" t="str">
            <v>06C001E107_6</v>
          </cell>
          <cell r="D1114" t="str">
            <v>E107</v>
          </cell>
          <cell r="E1114" t="str">
            <v>CONSERVACION Y OPERACION DE ZOOLOGICOS.</v>
          </cell>
          <cell r="F1114" t="str">
            <v>Coordinar las acciones de medicina preventiva, terapéutica y rehabilitadora para promover la salud de la fauna silvestre en los zoológicos de la CDMX.</v>
          </cell>
        </row>
        <row r="1115">
          <cell r="B1115" t="str">
            <v>06C001_17</v>
          </cell>
          <cell r="C1115" t="str">
            <v>06C001E107_7</v>
          </cell>
          <cell r="D1115" t="str">
            <v>E107</v>
          </cell>
          <cell r="E1115" t="str">
            <v>CONSERVACION Y OPERACION DE ZOOLOGICOS.</v>
          </cell>
          <cell r="F1115" t="str">
            <v>Integrar y dar seguimiento a los proyectos de investigación en las instalaciones zoológicas que integran la DGZCFS.</v>
          </cell>
        </row>
        <row r="1116">
          <cell r="B1116" t="str">
            <v>06C001_18</v>
          </cell>
          <cell r="C1116" t="str">
            <v>06C001E159_1</v>
          </cell>
          <cell r="D1116" t="str">
            <v>E159</v>
          </cell>
          <cell r="E1116" t="str">
            <v>EDUCACION Y DIVULGACION AMBIENTAL</v>
          </cell>
          <cell r="F1116" t="str">
            <v>Llevar a cabo actividades relacionadas con problemas de contaminación del aire, con el fin de generar soluciones ambientales y concientizar a la ciudadanía mediante un enfoque de derechos.</v>
          </cell>
        </row>
        <row r="1117">
          <cell r="B1117" t="str">
            <v>06C001_19</v>
          </cell>
          <cell r="C1117" t="str">
            <v>06C001E159_2</v>
          </cell>
          <cell r="D1117" t="str">
            <v>E159</v>
          </cell>
          <cell r="E1117" t="str">
            <v>EDUCACION Y DIVULGACION AMBIENTAL</v>
          </cell>
          <cell r="F1117" t="str">
            <v>Llevar a cabo actividades relacionadas con el manejo adecuado del agua, con el fin de generar soluciones ambientales y concientizar a la ciudadanía mediante un enfoque de derechos.</v>
          </cell>
        </row>
        <row r="1118">
          <cell r="B1118" t="str">
            <v>06C001_20</v>
          </cell>
          <cell r="C1118" t="str">
            <v>06C001E159_3</v>
          </cell>
          <cell r="D1118" t="str">
            <v>E159</v>
          </cell>
          <cell r="E1118" t="str">
            <v>EDUCACION Y DIVULGACION AMBIENTAL</v>
          </cell>
          <cell r="F1118" t="str">
            <v>Llevar a cabo actividades relacionadas al problema del manejo de residuos sólidos, con el fin de generar soluciones ambientales y concientizar a la ciudadanía mediante un enfoque de derechos.</v>
          </cell>
        </row>
        <row r="1119">
          <cell r="B1119" t="str">
            <v>06C001_21</v>
          </cell>
          <cell r="C1119" t="str">
            <v>06C001E159_4</v>
          </cell>
          <cell r="D1119" t="str">
            <v>E159</v>
          </cell>
          <cell r="E1119" t="str">
            <v>EDUCACION Y DIVULGACION AMBIENTAL</v>
          </cell>
          <cell r="F1119" t="str">
            <v>Llevar a cabo actividades relacionadas a la conservación de áreas verdes, con el fin de generar soluciones ambientales y concientizar a la ciudadanía mediante un enfoque de derechos.</v>
          </cell>
        </row>
        <row r="1120">
          <cell r="B1120" t="str">
            <v>06C001_22</v>
          </cell>
          <cell r="C1120" t="str">
            <v>06C001E159_5</v>
          </cell>
          <cell r="D1120" t="str">
            <v>E159</v>
          </cell>
          <cell r="E1120" t="str">
            <v>EDUCACION Y DIVULGACION AMBIENTAL</v>
          </cell>
          <cell r="F1120" t="str">
            <v>Llevar a cabo actividades relacionadas al consumo responsable, con el fin de generar soluciones ambientales y concientizar a la ciudadanía mediante un enfoque de derechos.</v>
          </cell>
        </row>
        <row r="1121">
          <cell r="B1121" t="str">
            <v>06C001_23</v>
          </cell>
          <cell r="C1121" t="str">
            <v>06C001E159_6</v>
          </cell>
          <cell r="D1121" t="str">
            <v>E159</v>
          </cell>
          <cell r="E1121" t="str">
            <v>EDUCACION Y DIVULGACION AMBIENTAL</v>
          </cell>
          <cell r="F1121" t="str">
            <v>Llevar a cabo actividades relacionadas con problemas ambientales en la ciudad, con el fin de generar soluciones ambientales y concientizar a la ciudadanía mediante un enfoque de derechos.</v>
          </cell>
        </row>
        <row r="1122">
          <cell r="B1122" t="str">
            <v>06C001_24</v>
          </cell>
          <cell r="C1122" t="str">
            <v>06C001E159_7</v>
          </cell>
          <cell r="D1122" t="str">
            <v>E159</v>
          </cell>
          <cell r="E1122" t="str">
            <v>EDUCACION Y DIVULGACION AMBIENTAL</v>
          </cell>
          <cell r="F1122" t="str">
            <v>Difundir el acervo a través de exposiciones permanentes que promuevan la divulgación científica y una cultura ambiental sustentable entre la ciudadanía.</v>
          </cell>
        </row>
        <row r="1123">
          <cell r="B1123" t="str">
            <v>06C001_25</v>
          </cell>
          <cell r="C1123" t="str">
            <v>06C001E159_8</v>
          </cell>
          <cell r="D1123" t="str">
            <v>E159</v>
          </cell>
          <cell r="E1123" t="str">
            <v>EDUCACION Y DIVULGACION AMBIENTAL</v>
          </cell>
          <cell r="F1123" t="str">
            <v>Implementar exposiciones temporales con temáticas diferentes para promover la divulgación científica y una cultura ambiental sustentable entre los ciudadanos.</v>
          </cell>
        </row>
        <row r="1124">
          <cell r="B1124" t="str">
            <v>06C001_26</v>
          </cell>
          <cell r="C1124" t="str">
            <v>06C001E159_9</v>
          </cell>
          <cell r="D1124" t="str">
            <v>E159</v>
          </cell>
          <cell r="E1124" t="str">
            <v>EDUCACION Y DIVULGACION AMBIENTAL</v>
          </cell>
          <cell r="F1124" t="str">
            <v>Llevar a cabo actividades educativas presenciales con el fin de promover la divulgación científica y una cultura ambiental sustentable.</v>
          </cell>
        </row>
        <row r="1125">
          <cell r="B1125" t="str">
            <v>06C001_27</v>
          </cell>
          <cell r="C1125" t="str">
            <v>06C001E159_10</v>
          </cell>
          <cell r="D1125" t="str">
            <v>E159</v>
          </cell>
          <cell r="E1125" t="str">
            <v>EDUCACION Y DIVULGACION AMBIENTAL</v>
          </cell>
          <cell r="F1125" t="str">
            <v>Llevar a cabo actividades educativas virtuales con el fin de promover la divulgación científica y una cultura ambiental sustentable.</v>
          </cell>
        </row>
        <row r="1126">
          <cell r="B1126" t="str">
            <v>06C001_28</v>
          </cell>
          <cell r="C1126" t="str">
            <v>06C001G013_1</v>
          </cell>
          <cell r="D1126" t="str">
            <v>G013</v>
          </cell>
          <cell r="E1126" t="str">
            <v>INSPECCION Y VIGILANCIA MEDIOAMBIENTAL.</v>
          </cell>
          <cell r="F1126" t="str">
            <v>Acciones de inspección y vigilancia ambiental a Verificentros.</v>
          </cell>
        </row>
        <row r="1127">
          <cell r="B1127" t="str">
            <v>06C001_29</v>
          </cell>
          <cell r="C1127" t="str">
            <v>06C001G013_2</v>
          </cell>
          <cell r="D1127" t="str">
            <v>G013</v>
          </cell>
          <cell r="E1127" t="str">
            <v>INSPECCION Y VIGILANCIA MEDIOAMBIENTAL.</v>
          </cell>
          <cell r="F1127" t="str">
            <v>Operación del Programa de Vehículos Contaminantes.</v>
          </cell>
        </row>
        <row r="1128">
          <cell r="B1128" t="str">
            <v>06C001_30</v>
          </cell>
          <cell r="C1128" t="str">
            <v>06C001G013_3</v>
          </cell>
          <cell r="D1128" t="str">
            <v>G013</v>
          </cell>
          <cell r="E1128" t="str">
            <v>INSPECCION Y VIGILANCIA MEDIOAMBIENTAL.</v>
          </cell>
          <cell r="F1128" t="str">
            <v>Acciones de Inspección y Vigilancia Ambiental en el Suelo Urbano y en las materias de: arbolado, impacto ambiental, ruido, emisiones, agua, residuos sólidos, LAU</v>
          </cell>
        </row>
        <row r="1129">
          <cell r="B1129" t="str">
            <v>06C001_31</v>
          </cell>
          <cell r="C1129" t="str">
            <v>06C001G013_4</v>
          </cell>
          <cell r="D1129" t="str">
            <v>G013</v>
          </cell>
          <cell r="E1129" t="str">
            <v>INSPECCION Y VIGILANCIA MEDIOAMBIENTAL.</v>
          </cell>
          <cell r="F1129" t="str">
            <v>Acciones de inspección y vigilancia para dar cumplimiento a la legislación en la materia de Uso de Plásticos de un solo Uso y Desechables y acciones para el cumplimiento de la legislación ambiental durante Contingencias Ambientales.</v>
          </cell>
        </row>
        <row r="1130">
          <cell r="B1130" t="str">
            <v>06C001_32</v>
          </cell>
          <cell r="C1130" t="str">
            <v>06C001G013_5</v>
          </cell>
          <cell r="D1130" t="str">
            <v>G013</v>
          </cell>
          <cell r="E1130" t="str">
            <v>INSPECCION Y VIGILANCIA MEDIOAMBIENTAL.</v>
          </cell>
          <cell r="F1130" t="str">
            <v>Realizar las acciones oportunas a efecto de dar seguimiento a las denuncias ciudadanas a fin de identificar posibles irregularidades en materia ambiental.</v>
          </cell>
        </row>
        <row r="1131">
          <cell r="B1131" t="str">
            <v>06C001_33</v>
          </cell>
          <cell r="C1131" t="str">
            <v>06C001G013_6</v>
          </cell>
          <cell r="D1131" t="str">
            <v>G013</v>
          </cell>
          <cell r="E1131" t="str">
            <v>INSPECCION Y VIGILANCIA MEDIOAMBIENTAL.</v>
          </cell>
          <cell r="F1131" t="str">
            <v>Acciones de inspección, recorridos, vigilancia y operativos de recuperación ambiental en suelos de conservación, Áreas Naturales Protegidas, y Áreas de Valor Ambiental.</v>
          </cell>
        </row>
        <row r="1132">
          <cell r="B1132" t="str">
            <v>06C001_34</v>
          </cell>
          <cell r="C1132" t="str">
            <v>06C001G013_7</v>
          </cell>
          <cell r="D1132" t="str">
            <v>G013</v>
          </cell>
          <cell r="E1132" t="str">
            <v>INSPECCION Y VIGILANCIA MEDIOAMBIENTAL.</v>
          </cell>
          <cell r="F1132" t="str">
            <v>Registro y evaluación de establecimientos pertenecientes a los sectores de Industria, Comercio, Servicios y Espectáculos, del Programa de Auditoria Ambiental, e inmuebles participantes en el Programa de Certificación de Edificaciones Sustentables en la Ciudad de México.</v>
          </cell>
        </row>
        <row r="1133">
          <cell r="B1133" t="str">
            <v>06C001_35</v>
          </cell>
          <cell r="C1133" t="str">
            <v>06C001G013_8</v>
          </cell>
          <cell r="D1133" t="str">
            <v>G013</v>
          </cell>
          <cell r="E1133" t="str">
            <v>INSPECCION Y VIGILANCIA MEDIOAMBIENTAL.</v>
          </cell>
          <cell r="F1133" t="str">
            <v>Registro, Evaluación y Emisión de Autorización y Renovación de establecimientos mercantiles y /o unidades de transporte relacionados con el manejo integral de residuos sólidos urbanos (RAMIR).</v>
          </cell>
        </row>
        <row r="1134">
          <cell r="B1134" t="str">
            <v>06C001_36</v>
          </cell>
          <cell r="C1134" t="str">
            <v>06C001G013_9</v>
          </cell>
          <cell r="D1134" t="str">
            <v>G013</v>
          </cell>
          <cell r="E1134" t="str">
            <v>INSPECCION Y VIGILANCIA MEDIOAMBIENTAL.</v>
          </cell>
          <cell r="F1134" t="str">
            <v>Evaluación y Emisión de Constancias de Reducción fiscal establecidas en el Articulo 130, Fracción III, numeral 2 y Artículos 276 y 277 del Código Fiscal de la Ciudad de México.</v>
          </cell>
        </row>
        <row r="1135">
          <cell r="B1135" t="str">
            <v>06C001_37</v>
          </cell>
          <cell r="C1135" t="str">
            <v>06C001G013_10</v>
          </cell>
          <cell r="D1135" t="str">
            <v>G013</v>
          </cell>
          <cell r="E1135" t="str">
            <v>INSPECCION Y VIGILANCIA MEDIOAMBIENTAL.</v>
          </cell>
          <cell r="F1135" t="str">
            <v>Evaluación y Emisión de Autorización, Actualización y Renovación de la Licencia Ambiental Única de la Ciudad de México.</v>
          </cell>
        </row>
        <row r="1136">
          <cell r="B1136" t="str">
            <v>06C001_38</v>
          </cell>
          <cell r="C1136" t="str">
            <v>06C001M001_1</v>
          </cell>
          <cell r="D1136" t="str">
            <v>M001</v>
          </cell>
          <cell r="E1136" t="str">
            <v>ACTIVIDADES DE APOYO ADMINISTRATIVO</v>
          </cell>
          <cell r="F1136" t="str">
            <v>Gestión para el proceso de adquisición de bienes, conforme a la requisición de las diversas áreas administrativas para la adecuada operación y funcionamiento de la SEDEMA, que contribuya a la transparencia, eficacia y eficiencia en el ejercicio de los recursos públicos.</v>
          </cell>
        </row>
        <row r="1137">
          <cell r="B1137" t="str">
            <v>06C001_39</v>
          </cell>
          <cell r="C1137" t="str">
            <v>06C001M001_2</v>
          </cell>
          <cell r="D1137" t="str">
            <v>M001</v>
          </cell>
          <cell r="E1137" t="str">
            <v>ACTIVIDADES DE APOYO ADMINISTRATIVO</v>
          </cell>
          <cell r="F1137" t="str">
            <v>Gestión para el proceso de contratación de servicios, conforme a la requisición de las diversas áreas administrativas para la adecuada operación y funcionamiento de la SEDEMA, que contribuya a la transparencia, eficacia y eficiencia en el ejercicio de los recursos públicos.</v>
          </cell>
        </row>
        <row r="1138">
          <cell r="B1138" t="str">
            <v>06C001_40</v>
          </cell>
          <cell r="C1138" t="str">
            <v>06C001M002_1</v>
          </cell>
          <cell r="D1138" t="str">
            <v>M002</v>
          </cell>
          <cell r="E1138" t="str">
            <v>PROVISIONES PARA CONTINGENCIAS</v>
          </cell>
          <cell r="F1138" t="str">
            <v>Pago de laudos y/o juicios realizados a los ex Servidores Públicos de la Secretaria del Medio Ambiente.</v>
          </cell>
        </row>
        <row r="1139">
          <cell r="B1139" t="str">
            <v>06C001_41</v>
          </cell>
          <cell r="C1139" t="str">
            <v>06C001N001_1</v>
          </cell>
          <cell r="D1139" t="str">
            <v>N001</v>
          </cell>
          <cell r="E1139" t="str">
            <v>CUMPLIMIENTO DE LOS PROGRAMAS DE PROTECCION CIVIL</v>
          </cell>
          <cell r="F1139" t="str">
            <v>Capacitación para los y las brigadistas de protección civil de la SEDEMA.</v>
          </cell>
        </row>
        <row r="1140">
          <cell r="B1140" t="str">
            <v>06C001_42</v>
          </cell>
          <cell r="C1140" t="str">
            <v>06C001N001_2</v>
          </cell>
          <cell r="D1140" t="str">
            <v>N001</v>
          </cell>
          <cell r="E1140" t="str">
            <v>CUMPLIMIENTO DE LOS PROGRAMAS DE PROTECCION CIVIL</v>
          </cell>
          <cell r="F1140" t="str">
            <v>Adquisición de materiales necesarios relacionados con temas de protección civil, es decir, equipos de prevención, señaléticas y material médico.</v>
          </cell>
        </row>
        <row r="1141">
          <cell r="B1141" t="str">
            <v>06C001_43</v>
          </cell>
          <cell r="C1141" t="str">
            <v>06C001N001_3</v>
          </cell>
          <cell r="D1141" t="str">
            <v>N001</v>
          </cell>
          <cell r="E1141" t="str">
            <v>CUMPLIMIENTO DE LOS PROGRAMAS DE PROTECCION CIVIL</v>
          </cell>
          <cell r="F1141" t="str">
            <v>Desarrollo de programas internos de protección civil y ajustarlos al programa general de la SEDEMA.</v>
          </cell>
        </row>
        <row r="1142">
          <cell r="B1142" t="str">
            <v>06C001_44</v>
          </cell>
          <cell r="C1142" t="str">
            <v>06C001P005_1</v>
          </cell>
          <cell r="D1142" t="str">
            <v>P005</v>
          </cell>
          <cell r="E1142" t="str">
            <v>CALIDAD DEL AIRE.</v>
          </cell>
          <cell r="F1142" t="str">
            <v>Medir los contaminantes atmosféricos en la Ciudad de México y su área conurbada.</v>
          </cell>
        </row>
        <row r="1143">
          <cell r="B1143" t="str">
            <v>06C001_45</v>
          </cell>
          <cell r="C1143" t="str">
            <v>06C001P005_2</v>
          </cell>
          <cell r="D1143" t="str">
            <v>P005</v>
          </cell>
          <cell r="E1143" t="str">
            <v>CALIDAD DEL AIRE.</v>
          </cell>
          <cell r="F1143" t="str">
            <v>Difundir la calidad del aire en la Ciudad de México y su área conurbada a la población susceptible y población general.</v>
          </cell>
        </row>
        <row r="1144">
          <cell r="B1144" t="str">
            <v>06C001_46</v>
          </cell>
          <cell r="C1144" t="str">
            <v>06C001P005_3</v>
          </cell>
          <cell r="D1144" t="str">
            <v>P005</v>
          </cell>
          <cell r="E1144" t="str">
            <v>CALIDAD DEL AIRE.</v>
          </cell>
          <cell r="F1144" t="str">
            <v>Realizar el mantenimiento preventivo y/o correctivo del equipo del Sensor Remoto para garantizar su óptima operación.</v>
          </cell>
        </row>
        <row r="1145">
          <cell r="B1145" t="str">
            <v>06C001_47</v>
          </cell>
          <cell r="C1145" t="str">
            <v>06C001P005_4</v>
          </cell>
          <cell r="D1145" t="str">
            <v>P005</v>
          </cell>
          <cell r="E1145" t="str">
            <v>CALIDAD DEL AIRE.</v>
          </cell>
          <cell r="F1145" t="str">
            <v>Implementar las campañas de Sensor Remoto programadas considerando las condiciones climáticas y analizar los datos generados por las mismas para proporcionar información útil para el desarrollo de políticas públicas.</v>
          </cell>
        </row>
        <row r="1146">
          <cell r="B1146" t="str">
            <v>06C001_48</v>
          </cell>
          <cell r="C1146" t="str">
            <v>06C001P005_5</v>
          </cell>
          <cell r="D1146" t="str">
            <v>P005</v>
          </cell>
          <cell r="E1146" t="str">
            <v>CALIDAD DEL AIRE.</v>
          </cell>
          <cell r="F1146" t="str">
            <v>Realizar la verificación de los vehículos matriculados en la Ciudad de México.</v>
          </cell>
        </row>
        <row r="1147">
          <cell r="B1147" t="str">
            <v>06C001_49</v>
          </cell>
          <cell r="C1147" t="str">
            <v>06C001P005_6</v>
          </cell>
          <cell r="D1147" t="str">
            <v>P005</v>
          </cell>
          <cell r="E1147" t="str">
            <v>CALIDAD DEL AIRE.</v>
          </cell>
          <cell r="F1147" t="str">
            <v>Otorgar las constancias de verificación vehicular a los automóviles de la Ciudad de México para definir las condiciones de circulación de cada uno.</v>
          </cell>
        </row>
        <row r="1148">
          <cell r="B1148" t="str">
            <v>06C001_50</v>
          </cell>
          <cell r="C1148" t="str">
            <v>06C001P056_1</v>
          </cell>
          <cell r="D1148" t="str">
            <v>P056</v>
          </cell>
          <cell r="E1148" t="str">
            <v>CONDUCCION DE LA POLITICA DEL MEDIO AMBIENTE</v>
          </cell>
          <cell r="F1148" t="str">
            <v>Elaborar y publicar el Inventario de Residuos Sólidos en la página de la SEDEMA.</v>
          </cell>
        </row>
        <row r="1149">
          <cell r="B1149" t="str">
            <v>06C001_51</v>
          </cell>
          <cell r="C1149" t="str">
            <v>06C001P056_2</v>
          </cell>
          <cell r="D1149" t="str">
            <v>P056</v>
          </cell>
          <cell r="E1149" t="str">
            <v>CONDUCCION DE LA POLITICA DEL MEDIO AMBIENTE</v>
          </cell>
          <cell r="F1149" t="str">
            <v>Promover entre las unidades administrativas del gobierno de la Ciudad de México la incorporación al Sistema de Administración Ambiental.</v>
          </cell>
        </row>
        <row r="1150">
          <cell r="B1150" t="str">
            <v>06C001_52</v>
          </cell>
          <cell r="C1150" t="str">
            <v>06C001P056_3</v>
          </cell>
          <cell r="D1150" t="str">
            <v>P056</v>
          </cell>
          <cell r="E1150" t="str">
            <v>CONDUCCION DE LA POLITICA DEL MEDIO AMBIENTE</v>
          </cell>
          <cell r="F1150" t="str">
            <v>Seguimiento a las medidas del Programa de Acción Climática de la Ciudad de México, a fin de contar con elementos que permitan evaluar el progreso de la mitigación de emisiones de Gases de Efecto Invernadero (GEI), y la generación de capacidades adaptativas.</v>
          </cell>
        </row>
        <row r="1151">
          <cell r="B1151" t="str">
            <v>06C001_53</v>
          </cell>
          <cell r="C1151" t="str">
            <v>06C001P056_4</v>
          </cell>
          <cell r="D1151" t="str">
            <v>P056</v>
          </cell>
          <cell r="E1151" t="str">
            <v>CONDUCCION DE LA POLITICA DEL MEDIO AMBIENTE</v>
          </cell>
          <cell r="F1151" t="str">
            <v>Coordinar y monitorear la implementación de la Estrategia para la Conservación y el Uso Sustentable de la Biodiversidad de la Ciudad de México y Plan de Acción 2030.</v>
          </cell>
        </row>
        <row r="1152">
          <cell r="B1152" t="str">
            <v>06CD03_1</v>
          </cell>
          <cell r="C1152" t="str">
            <v>06CD03E160_1</v>
          </cell>
          <cell r="D1152" t="str">
            <v>E160</v>
          </cell>
          <cell r="E1152" t="str">
            <v>SERVICIO DE AGUA POTABLE</v>
          </cell>
          <cell r="F1152" t="str">
            <v>Atención a las solicitudes de trámites presentadas por los usuarios a la Dirección de Atención al Público hasta su resolución en tiempo y forma.</v>
          </cell>
        </row>
        <row r="1153">
          <cell r="B1153" t="str">
            <v>06CD03_2</v>
          </cell>
          <cell r="C1153" t="str">
            <v>06CD03E160_2</v>
          </cell>
          <cell r="D1153" t="str">
            <v>E160</v>
          </cell>
          <cell r="E1153" t="str">
            <v>SERVICIO DE AGUA POTABLE</v>
          </cell>
          <cell r="F1153" t="str">
            <v>Atención a las solicitudes de instalación de medidores presentadas por los usuarios a la Dirección de Atención al Público hasta su resolución en tiempo y forma.</v>
          </cell>
        </row>
        <row r="1154">
          <cell r="B1154" t="str">
            <v>06CD03_3</v>
          </cell>
          <cell r="C1154" t="str">
            <v>06CD03E160_3</v>
          </cell>
          <cell r="D1154" t="str">
            <v>E160</v>
          </cell>
          <cell r="E1154" t="str">
            <v>SERVICIO DE AGUA POTABLE</v>
          </cell>
          <cell r="F1154" t="str">
            <v>Atención a las solicitudes de dictámenes de factibilidad de servicios relativos a la dotación de los servicios hidráulicos de agua potable, para la construcción de obras nuevas, ampliaciones, modificaciones y registros de obra en la Ciudad de México en tiempo y forma.</v>
          </cell>
        </row>
        <row r="1155">
          <cell r="B1155" t="str">
            <v>06CD03_4</v>
          </cell>
          <cell r="C1155" t="str">
            <v>06CD03E160_4</v>
          </cell>
          <cell r="D1155" t="str">
            <v>E160</v>
          </cell>
          <cell r="E1155" t="str">
            <v>SERVICIO DE AGUA POTABLE</v>
          </cell>
          <cell r="F1155" t="str">
            <v>Atención a las solicitudes de conexión de los servicios hidráulicos para trámites de licencia de construcción y manifestaciones de obra en tiempo y forma.</v>
          </cell>
        </row>
        <row r="1156">
          <cell r="B1156" t="str">
            <v>06CD03_5</v>
          </cell>
          <cell r="C1156" t="str">
            <v>06CD03E160_5</v>
          </cell>
          <cell r="D1156" t="str">
            <v>E160</v>
          </cell>
          <cell r="E1156" t="str">
            <v>SERVICIO DE AGUA POTABLE</v>
          </cell>
          <cell r="F1156" t="str">
            <v>Atención a las solicitudes de actualización de las áreas que componen la Dirección General de Servicios a Usuarios en el Sistema Comercial Centralizado (SICOMCE).</v>
          </cell>
        </row>
        <row r="1157">
          <cell r="B1157" t="str">
            <v>06CD03_6</v>
          </cell>
          <cell r="C1157" t="str">
            <v>06CD03E184_1</v>
          </cell>
          <cell r="D1157" t="str">
            <v>E184</v>
          </cell>
          <cell r="E1157" t="str">
            <v>SERVICIO DE DRENAJE, ALCANTARILLADO Y SANEAMIENTO</v>
          </cell>
          <cell r="F1157" t="str">
            <v>Atención a las solicitudes de dictámenes de factibilidad de servicios relativos a drenaje, para la construcción de obras nuevas, ampliaciones, modificaciones y registros de obra en la Ciudad de México en tiempo y forma.</v>
          </cell>
        </row>
        <row r="1158">
          <cell r="B1158" t="str">
            <v>06CD03_7</v>
          </cell>
          <cell r="C1158" t="str">
            <v>06CD03K024_1</v>
          </cell>
          <cell r="D1158" t="str">
            <v>K024</v>
          </cell>
          <cell r="E1158" t="str">
            <v>INFRAESTRUCTURA DE AGUA POTABLE</v>
          </cell>
          <cell r="F1158" t="str">
            <v>Mejora de la Distribución de Agua Potable: Obras para incrementar y mejorar la distribución del suministro de agua potable (líneas primarias y secundarias de conducción, tanques, plantas de bombeo, sistemas de fuerza etc.).</v>
          </cell>
        </row>
        <row r="1159">
          <cell r="B1159" t="str">
            <v>06CD03_8</v>
          </cell>
          <cell r="C1159" t="str">
            <v>06CD03K024_2</v>
          </cell>
          <cell r="D1159" t="str">
            <v>K024</v>
          </cell>
          <cell r="E1159" t="str">
            <v>INFRAESTRUCTURA DE AGUA POTABLE</v>
          </cell>
          <cell r="F1159" t="str">
            <v>Mejora de la Calidad de Agua Potable: Obras para mejorar la calidad del agua potable (plantas potabilizadoras, plantas cloradoras, sustitución de líneas de conducción, etc.).</v>
          </cell>
        </row>
        <row r="1160">
          <cell r="B1160" t="str">
            <v>06CD03_9</v>
          </cell>
          <cell r="C1160" t="str">
            <v>06CD03K024_3</v>
          </cell>
          <cell r="D1160" t="str">
            <v>K024</v>
          </cell>
          <cell r="E1160" t="str">
            <v>INFRAESTRUCTURA DE AGUA POTABLE</v>
          </cell>
          <cell r="F1160" t="str">
            <v>Recuperación y Mejora de Fuentes de Abastecimiento: Obras de mantenimiento y conservación de la infraestructura de agua potable existente (rehabilitación de pozos, plantas, manantiales, etc.).</v>
          </cell>
        </row>
        <row r="1161">
          <cell r="B1161" t="str">
            <v>06CD03_10</v>
          </cell>
          <cell r="C1161" t="str">
            <v>06CD03K024_4</v>
          </cell>
          <cell r="D1161" t="str">
            <v>K024</v>
          </cell>
          <cell r="E1161" t="str">
            <v>INFRAESTRUCTURA DE AGUA POTABLE</v>
          </cell>
          <cell r="F1161" t="str">
            <v>Macro medición y Telemetría: Obras de acondicionamiento de la infraestructura de agua potable para la conformación de sectores para cuantificar el agua potable, (micro y macro medición, etc.).</v>
          </cell>
        </row>
        <row r="1162">
          <cell r="B1162" t="str">
            <v>06CD03_11</v>
          </cell>
          <cell r="C1162" t="str">
            <v>06CD03K024_5</v>
          </cell>
          <cell r="D1162" t="str">
            <v>K024</v>
          </cell>
          <cell r="E1162" t="str">
            <v>INFRAESTRUCTURA DE AGUA POTABLE</v>
          </cell>
          <cell r="F1162" t="str">
            <v>Proyectos ejecutivos de agua potable: Proyectos para la realización de obras de la infraestructura de agua potable.</v>
          </cell>
        </row>
        <row r="1163">
          <cell r="B1163" t="str">
            <v>06CD03_12</v>
          </cell>
          <cell r="C1163" t="str">
            <v>06CD03K025_1</v>
          </cell>
          <cell r="D1163" t="str">
            <v>K025</v>
          </cell>
          <cell r="E1163" t="str">
            <v>INFRAESTRUCTURA DE DRENAJE, ALCANTARILLADO Y SANEAMIENTO</v>
          </cell>
          <cell r="F1163" t="str">
            <v>Obras emblemáticas; desazolve de presas, lagunas y ríos; red de drenaje primario y secundario.</v>
          </cell>
        </row>
        <row r="1164">
          <cell r="B1164" t="str">
            <v>06CD03_13</v>
          </cell>
          <cell r="C1164" t="str">
            <v>06CD03K025_2</v>
          </cell>
          <cell r="D1164" t="str">
            <v>K025</v>
          </cell>
          <cell r="E1164" t="str">
            <v>INFRAESTRUCTURA DE DRENAJE, ALCANTARILLADO Y SANEAMIENTO</v>
          </cell>
          <cell r="F1164" t="str">
            <v>Rehabilitación de drenaje profundo.</v>
          </cell>
        </row>
        <row r="1165">
          <cell r="B1165" t="str">
            <v>06CD03_14</v>
          </cell>
          <cell r="C1165" t="str">
            <v>06CD03K025_3</v>
          </cell>
          <cell r="D1165" t="str">
            <v>K025</v>
          </cell>
          <cell r="E1165" t="str">
            <v>INFRAESTRUCTURA DE DRENAJE, ALCANTARILLADO Y SANEAMIENTO</v>
          </cell>
          <cell r="F1165" t="str">
            <v>Construcción y rehabilitación de plantas de bombeo y plantas de tratamiento.</v>
          </cell>
        </row>
        <row r="1166">
          <cell r="B1166" t="str">
            <v>06CD03_15</v>
          </cell>
          <cell r="C1166" t="str">
            <v>06CD03K025_4</v>
          </cell>
          <cell r="D1166" t="str">
            <v>K025</v>
          </cell>
          <cell r="E1166" t="str">
            <v>INFRAESTRUCTURA DE DRENAJE, ALCANTARILLADO Y SANEAMIENTO</v>
          </cell>
          <cell r="F1166" t="str">
            <v>Acciones para el control de inundaciones.</v>
          </cell>
        </row>
        <row r="1167">
          <cell r="B1167" t="str">
            <v>06CD03_16</v>
          </cell>
          <cell r="C1167" t="str">
            <v>06CD03K025_5</v>
          </cell>
          <cell r="D1167" t="str">
            <v>K025</v>
          </cell>
          <cell r="E1167" t="str">
            <v>INFRAESTRUCTURA DE DRENAJE, ALCANTARILLADO Y SANEAMIENTO</v>
          </cell>
          <cell r="F1167" t="str">
            <v>Realizar proyectos de drenaje.</v>
          </cell>
        </row>
        <row r="1168">
          <cell r="B1168" t="str">
            <v>06CD03_17</v>
          </cell>
          <cell r="C1168" t="str">
            <v>06CD03K025_6</v>
          </cell>
          <cell r="D1168" t="str">
            <v>K025</v>
          </cell>
          <cell r="E1168" t="str">
            <v>INFRAESTRUCTURA DE DRENAJE, ALCANTARILLADO Y SANEAMIENTO</v>
          </cell>
          <cell r="F1168" t="str">
            <v>Realizar medición y telemetría del sistema de drenaje.</v>
          </cell>
        </row>
        <row r="1169">
          <cell r="B1169" t="str">
            <v>06CD03_18</v>
          </cell>
          <cell r="C1169" t="str">
            <v>06CD03M001_1</v>
          </cell>
          <cell r="D1169" t="str">
            <v>M001</v>
          </cell>
          <cell r="E1169" t="str">
            <v>ACTIVIDADES DE APOYO ADMINISTRATIVO</v>
          </cell>
          <cell r="F1169" t="str">
            <v>Coordinar que los sueldos, salarios, prestaciones a los que tienen derecho los servidores públicos, sean pagados en su totalidad conforme a la normatividad y los tiempos establecidos.</v>
          </cell>
        </row>
        <row r="1170">
          <cell r="B1170" t="str">
            <v>06CD03_19</v>
          </cell>
          <cell r="C1170" t="str">
            <v>06CD03M001_2</v>
          </cell>
          <cell r="D1170" t="str">
            <v>M001</v>
          </cell>
          <cell r="E1170" t="str">
            <v>ACTIVIDADES DE APOYO ADMINISTRATIVO</v>
          </cell>
          <cell r="F1170" t="str">
            <v>Impartición cursos y actualización de actividades administrativas y operativas.</v>
          </cell>
        </row>
        <row r="1171">
          <cell r="B1171" t="str">
            <v>06CD03_20</v>
          </cell>
          <cell r="C1171" t="str">
            <v>06CD03M002_1</v>
          </cell>
          <cell r="D1171" t="str">
            <v>M002</v>
          </cell>
          <cell r="E1171" t="str">
            <v>PROVISIONES PARA CONTINGENCIAS</v>
          </cell>
          <cell r="F1171" t="str">
            <v>Resolución incidental firme.</v>
          </cell>
        </row>
        <row r="1172">
          <cell r="B1172" t="str">
            <v>06CD03_21</v>
          </cell>
          <cell r="C1172" t="str">
            <v>06CD03M002_2</v>
          </cell>
          <cell r="D1172" t="str">
            <v>M002</v>
          </cell>
          <cell r="E1172" t="str">
            <v>PROVISIONES PARA CONTINGENCIAS</v>
          </cell>
          <cell r="F1172" t="str">
            <v>Solicitar cedula de costeo.</v>
          </cell>
        </row>
        <row r="1173">
          <cell r="B1173" t="str">
            <v>06CD03_22</v>
          </cell>
          <cell r="C1173" t="str">
            <v>06CD03M002_3</v>
          </cell>
          <cell r="D1173" t="str">
            <v>M002</v>
          </cell>
          <cell r="E1173" t="str">
            <v>PROVISIONES PARA CONTINGENCIAS</v>
          </cell>
          <cell r="F1173" t="str">
            <v>Solicitar visto bueno consejería jurídica y servicios legales.</v>
          </cell>
        </row>
        <row r="1174">
          <cell r="B1174" t="str">
            <v>06CD03_23</v>
          </cell>
          <cell r="C1174" t="str">
            <v>06CD03M002_4</v>
          </cell>
          <cell r="D1174" t="str">
            <v>M002</v>
          </cell>
          <cell r="E1174" t="str">
            <v>PROVISIONES PARA CONTINGENCIAS</v>
          </cell>
          <cell r="F1174" t="str">
            <v>Solicitar suficiencia presupuestal.</v>
          </cell>
        </row>
        <row r="1175">
          <cell r="B1175" t="str">
            <v>06CD03_24</v>
          </cell>
          <cell r="C1175" t="str">
            <v>06CD03M002_5</v>
          </cell>
          <cell r="D1175" t="str">
            <v>M002</v>
          </cell>
          <cell r="E1175" t="str">
            <v>PROVISIONES PARA CONTINGENCIAS</v>
          </cell>
          <cell r="F1175" t="str">
            <v>Solicitar expedición de cheque.</v>
          </cell>
        </row>
        <row r="1176">
          <cell r="B1176" t="str">
            <v>06CD03_25</v>
          </cell>
          <cell r="C1176" t="str">
            <v>06CD03M002_6</v>
          </cell>
          <cell r="D1176" t="str">
            <v>M002</v>
          </cell>
          <cell r="E1176" t="str">
            <v>PROVISIONES PARA CONTINGENCIAS</v>
          </cell>
          <cell r="F1176" t="str">
            <v>Pago ante tribunal.</v>
          </cell>
        </row>
        <row r="1177">
          <cell r="B1177" t="str">
            <v>06CD03_26</v>
          </cell>
          <cell r="C1177" t="str">
            <v>06CD03M002_7</v>
          </cell>
          <cell r="D1177" t="str">
            <v>M002</v>
          </cell>
          <cell r="E1177" t="str">
            <v>PROVISIONES PARA CONTINGENCIAS</v>
          </cell>
          <cell r="F1177" t="str">
            <v>Generar la información respecto al total de juicios laborales para poder determinar un probable impacto en el presupuesto del SACMEX.</v>
          </cell>
        </row>
        <row r="1178">
          <cell r="B1178" t="str">
            <v>06CD03_27</v>
          </cell>
          <cell r="C1178" t="str">
            <v>06CD03M002_8</v>
          </cell>
          <cell r="D1178" t="str">
            <v>M002</v>
          </cell>
          <cell r="E1178" t="str">
            <v>PROVISIONES PARA CONTINGENCIAS</v>
          </cell>
          <cell r="F1178" t="str">
            <v>Gestionar ante la Secretaria de Administración y Finanzas la suficiencia presupuestal para dar cumplimiento a los laudos.</v>
          </cell>
        </row>
        <row r="1179">
          <cell r="B1179" t="str">
            <v>06CD03_28</v>
          </cell>
          <cell r="C1179" t="str">
            <v>06CD03N001_1</v>
          </cell>
          <cell r="D1179" t="str">
            <v>N001</v>
          </cell>
          <cell r="E1179" t="str">
            <v>CUMPLIMIENTO DE LOS PROGRAMAS DE PROTECCION CIVIL</v>
          </cell>
          <cell r="F1179" t="str">
            <v>Coordinar la entrega de equipo para el personal con actividades de Protección Civil.</v>
          </cell>
        </row>
        <row r="1180">
          <cell r="B1180" t="str">
            <v>06CD05_1</v>
          </cell>
          <cell r="C1180" t="str">
            <v>06CD05E090_1</v>
          </cell>
          <cell r="D1180" t="str">
            <v>E090</v>
          </cell>
          <cell r="E1180" t="str">
            <v>ACCIONES PARA EL BIENESTAR ANIMAL</v>
          </cell>
          <cell r="F1180" t="str">
            <v>Servicio de consulta médica veterinaria. (Atención medica veterinaria básica y especializada, control natal y medicina preventiva y cirugías).</v>
          </cell>
        </row>
        <row r="1181">
          <cell r="B1181" t="str">
            <v>06CD05_2</v>
          </cell>
          <cell r="C1181" t="str">
            <v>06CD05E090_2</v>
          </cell>
          <cell r="D1181" t="str">
            <v>E090</v>
          </cell>
          <cell r="E1181" t="str">
            <v>ACCIONES PARA EL BIENESTAR ANIMAL</v>
          </cell>
          <cell r="F1181" t="str">
            <v>Jornadas de Salud Animal (atención veterinaria, control natal, vacunación y medicina preventiva); Capacitación en bienestar animal, legislación y tutela responsable, asi como Atención a casos de animales en conflicto con el humano.</v>
          </cell>
        </row>
        <row r="1182">
          <cell r="B1182" t="str">
            <v>06CD05_3</v>
          </cell>
          <cell r="C1182" t="str">
            <v>06CD05E090_3</v>
          </cell>
          <cell r="D1182" t="str">
            <v>E090</v>
          </cell>
          <cell r="E1182" t="str">
            <v>ACCIONES PARA EL BIENESTAR ANIMAL</v>
          </cell>
          <cell r="F1182" t="str">
            <v>Registro Único de Animales de Compañía (RUAC) y Registro de Asociaciones Protectoras de Animales.</v>
          </cell>
        </row>
        <row r="1183">
          <cell r="B1183" t="str">
            <v>06CD05_4</v>
          </cell>
          <cell r="C1183" t="str">
            <v>06CD05N001_1</v>
          </cell>
          <cell r="D1183" t="str">
            <v>N001</v>
          </cell>
          <cell r="E1183" t="str">
            <v>CUMPLIMIENTO DE LOS PROGRAMAS DE PROTECCION CIVIL</v>
          </cell>
          <cell r="F1183" t="str">
            <v>Elaborar e implementar el programa de protección civil para los inmuebles que ocupa la Agencia de Atención Animal y del Hospital Veterinario de la Ciudad de México.</v>
          </cell>
        </row>
        <row r="1184">
          <cell r="B1184" t="str">
            <v>06P0FA_1</v>
          </cell>
          <cell r="C1184" t="str">
            <v>06P0FAE006_1</v>
          </cell>
          <cell r="D1184" t="str">
            <v>E006</v>
          </cell>
          <cell r="E1184" t="str">
            <v>ACCIONES PARA PROYECTOS AMBIENTALES.</v>
          </cell>
          <cell r="F1184" t="str">
            <v>Proyectos financiados de carácter cultural y ambiental con recursos del Fondo Ambiental Publico de D.F (FAP).</v>
          </cell>
        </row>
        <row r="1185">
          <cell r="B1185" t="str">
            <v>06P0FA_2</v>
          </cell>
          <cell r="C1185" t="str">
            <v>06P0FAE006_2</v>
          </cell>
          <cell r="D1185" t="str">
            <v>E006</v>
          </cell>
          <cell r="E1185" t="str">
            <v>ACCIONES PARA PROYECTOS AMBIENTALES.</v>
          </cell>
          <cell r="F1185" t="str">
            <v>Proyectos financiados de mitigación y adaptación al cambio climático con recursos del Fondo Ambiental para el Cambio Climático (FACC).</v>
          </cell>
        </row>
        <row r="1186">
          <cell r="B1186" t="str">
            <v>06P0FA_3</v>
          </cell>
          <cell r="C1186" t="str">
            <v>06P0FAS034_1</v>
          </cell>
          <cell r="D1186" t="str">
            <v>S034</v>
          </cell>
          <cell r="E1186" t="str">
            <v>PROGRAMA SISTEMAS DE CAPTACION DE AGUA DE LLUVIA EN VIVIENDAS DE LA CIUDAD DE MEXICO.</v>
          </cell>
          <cell r="F1186" t="str">
            <v>Instalación de Cosechadores de Agua de Lluvia para contribuir a garantizar el derecho al agua</v>
          </cell>
        </row>
        <row r="1187">
          <cell r="B1187" t="str">
            <v>06P0FA_4</v>
          </cell>
          <cell r="C1187" t="str">
            <v>06P0FAS034_2</v>
          </cell>
          <cell r="D1187" t="str">
            <v>S034</v>
          </cell>
          <cell r="E1187" t="str">
            <v>PROGRAMA SISTEMAS DE CAPTACION DE AGUA DE LLUVIA EN VIVIENDAS DE LA CIUDAD DE MEXICO.</v>
          </cell>
          <cell r="F1187" t="str">
            <v>Capacitar a las personas beneficiarias sobre los beneficios, uso y limpieza de los Cosechadores de Agua de Lluvia</v>
          </cell>
        </row>
        <row r="1188">
          <cell r="B1188" t="str">
            <v>06P0FA_5</v>
          </cell>
          <cell r="C1188" t="str">
            <v>06P0FAS034_3</v>
          </cell>
          <cell r="D1188" t="str">
            <v>S034</v>
          </cell>
          <cell r="E1188" t="str">
            <v>PROGRAMA SISTEMAS DE CAPTACION DE AGUA DE LLUVIA EN VIVIENDAS DE LA CIUDAD DE MEXICO.</v>
          </cell>
          <cell r="F1188" t="str">
            <v>Implementación acciones enfocadas al empoderamiento y autosuficiencia de las mujeres, mediante capacitaciones y charlas</v>
          </cell>
        </row>
        <row r="1189">
          <cell r="B1189" t="str">
            <v>06P0FA_6</v>
          </cell>
          <cell r="C1189" t="str">
            <v>06P0FAS036_1</v>
          </cell>
          <cell r="D1189" t="str">
            <v>S036</v>
          </cell>
          <cell r="E1189" t="str">
            <v>PROGRAMA ALTEPETL</v>
          </cell>
          <cell r="F1189" t="str">
            <v>Desarrollar e implementar el Componente l. Bienestar para el Bosque.</v>
          </cell>
        </row>
        <row r="1190">
          <cell r="B1190" t="str">
            <v>06P0FA_7</v>
          </cell>
          <cell r="C1190" t="str">
            <v>06P0FAS036_2</v>
          </cell>
          <cell r="D1190" t="str">
            <v>S036</v>
          </cell>
          <cell r="E1190" t="str">
            <v>PROGRAMA ALTEPETL</v>
          </cell>
          <cell r="F1190" t="str">
            <v>Desarrollar e implementar el Componente 2. Sembrando Vida Ciudad de México.</v>
          </cell>
        </row>
        <row r="1191">
          <cell r="B1191" t="str">
            <v>06P0FA_8</v>
          </cell>
          <cell r="C1191" t="str">
            <v>06P0FAS036_3</v>
          </cell>
          <cell r="D1191" t="str">
            <v>S036</v>
          </cell>
          <cell r="E1191" t="str">
            <v>PROGRAMA ALTEPETL</v>
          </cell>
          <cell r="F1191" t="str">
            <v>Desarrollar e implementar el Componente 3. Bienestar para el Campo.</v>
          </cell>
        </row>
        <row r="1192">
          <cell r="B1192" t="str">
            <v>06P0FA_9</v>
          </cell>
          <cell r="C1192" t="str">
            <v>06P0FAS036_4</v>
          </cell>
          <cell r="D1192" t="str">
            <v>S036</v>
          </cell>
          <cell r="E1192" t="str">
            <v>PROGRAMA ALTEPETL</v>
          </cell>
          <cell r="F1192" t="str">
            <v>Desarrollar e implementar el Componente 4. Facilitadores del Cambio.</v>
          </cell>
        </row>
        <row r="1193">
          <cell r="B1193" t="str">
            <v>06P0FA_10</v>
          </cell>
          <cell r="C1193" t="str">
            <v>06P0FAS036_5</v>
          </cell>
          <cell r="D1193" t="str">
            <v>S036</v>
          </cell>
          <cell r="E1193" t="str">
            <v>PROGRAMA ALTEPETL</v>
          </cell>
          <cell r="F1193" t="str">
            <v>Desarrollar e implementar el Componente 5. Desarrollo de Capacidades y Bienestar Rural.</v>
          </cell>
        </row>
        <row r="1194">
          <cell r="B1194" t="str">
            <v>06P0FA_11</v>
          </cell>
          <cell r="C1194" t="str">
            <v>06P0FAU045_1</v>
          </cell>
          <cell r="D1194" t="str">
            <v>U045</v>
          </cell>
          <cell r="E1194" t="str">
            <v>SUBSIDIOS AMBIENTALES</v>
          </cell>
          <cell r="F1194" t="str">
            <v>Implementación de proyectos del Programa de Sanidad e Inocuidad Agroalimentaria en la Ciudad de México.</v>
          </cell>
        </row>
        <row r="1195">
          <cell r="B1195" t="str">
            <v>06P0FA_12</v>
          </cell>
          <cell r="C1195" t="str">
            <v>06P0FAU045_2</v>
          </cell>
          <cell r="D1195" t="str">
            <v>U045</v>
          </cell>
          <cell r="E1195" t="str">
            <v>SUBSIDIOS AMBIENTALES</v>
          </cell>
          <cell r="F1195" t="str">
            <v>Implementación de proyectos del Programa de Infraestructura Hidroagrícola.</v>
          </cell>
        </row>
        <row r="1196">
          <cell r="B1196" t="str">
            <v>06PDPA_1</v>
          </cell>
          <cell r="C1196" t="str">
            <v>06PDPAE154_1</v>
          </cell>
          <cell r="D1196" t="str">
            <v>E154</v>
          </cell>
          <cell r="E1196" t="str">
            <v>ACCESO A LA JUSTICIA AMBIENTAL, URBANA Y DE PROTECCION Y BIENESTAR ANIMAL</v>
          </cell>
          <cell r="F1196" t="str">
            <v>Conclusión de expedientes de las denuncias ciudadanas recibidas y de las investigaciones de oficio iniciadas en materia ambiental del ordenamiento territorial y de protección y bienestar animal. (30%)</v>
          </cell>
        </row>
        <row r="1197">
          <cell r="B1197" t="str">
            <v>06PDPA_2</v>
          </cell>
          <cell r="C1197" t="str">
            <v>06PDPAE154_2</v>
          </cell>
          <cell r="D1197" t="str">
            <v>E154</v>
          </cell>
          <cell r="E1197" t="str">
            <v>ACCESO A LA JUSTICIA AMBIENTAL, URBANA Y DE PROTECCION Y BIENESTAR ANIMAL</v>
          </cell>
          <cell r="F1197" t="str">
            <v>Brindar asesorías a la población de la Ciudad de México en materia de derechos y obligaciones ambientales y territoriales. (6%)</v>
          </cell>
        </row>
        <row r="1198">
          <cell r="B1198" t="str">
            <v>06PDPA_3</v>
          </cell>
          <cell r="C1198" t="str">
            <v>06PDPAE154_3</v>
          </cell>
          <cell r="D1198" t="str">
            <v>E154</v>
          </cell>
          <cell r="E1198" t="str">
            <v>ACCESO A LA JUSTICIA AMBIENTAL, URBANA Y DE PROTECCION Y BIENESTAR ANIMAL</v>
          </cell>
          <cell r="F1198" t="str">
            <v>Participar en acciones legales en defensa de los intereses de la Procuraduría y de los habitantes de la Ciudad de México. (4%)</v>
          </cell>
        </row>
        <row r="1199">
          <cell r="B1199" t="str">
            <v>06PDPA_4</v>
          </cell>
          <cell r="C1199" t="str">
            <v>06PDPAE154_4</v>
          </cell>
          <cell r="D1199" t="str">
            <v>E154</v>
          </cell>
          <cell r="E1199" t="str">
            <v>ACCESO A LA JUSTICIA AMBIENTAL, URBANA Y DE PROTECCION Y BIENESTAR ANIMAL</v>
          </cell>
          <cell r="F1199" t="str">
            <v>Emitir opiniones jurídicas en materia ambiental y del ordenamiento territorial, asi como celebrar convenios de colaboración y/o coordinación con diferentes actores privados, sociales, instituciones de investigación y educación, autoridades y demás interesados. (6%)</v>
          </cell>
        </row>
        <row r="1200">
          <cell r="B1200" t="str">
            <v>06PDPA_5</v>
          </cell>
          <cell r="C1200" t="str">
            <v>06PDPAE154_5</v>
          </cell>
          <cell r="D1200" t="str">
            <v>E154</v>
          </cell>
          <cell r="E1200" t="str">
            <v>ACCESO A LA JUSTICIA AMBIENTAL, URBANA Y DE PROTECCION Y BIENESTAR ANIMAL</v>
          </cell>
          <cell r="F1200" t="str">
            <v>Proyectar Acuerdos de Inicio de Investigación de oficio relacionadas con violaciones o incumplimientos a las disposiciones jurídicas en materia ambiental y del ordenamiento territorial. (3%)</v>
          </cell>
        </row>
        <row r="1201">
          <cell r="B1201" t="str">
            <v>06PDPA_6</v>
          </cell>
          <cell r="C1201" t="str">
            <v>06PDPAE154_6</v>
          </cell>
          <cell r="D1201" t="str">
            <v>E154</v>
          </cell>
          <cell r="E1201" t="str">
            <v>ACCESO A LA JUSTICIA AMBIENTAL, URBANA Y DE PROTECCION Y BIENESTAR ANIMAL</v>
          </cell>
          <cell r="F1201" t="str">
            <v>Publicación de capas de información geográfica en la Plataforma SIG-PAOT, capacitar en el manejo de dicha plataforma y en SIG a la población, Realización de los procesos de estandarización cartográfica y creación de bases de datos geoespaciales y metadatos; Generar información especializada en materia ambiental y urbana, asociada a proyectos y estudios de análisis geoespacial en temas ambientales y territoriales que sean de interés para la Ciudad de México. Generar repositorios de información de la Ciudad de México en materia de bienestar animal, ambiental y/o de ordenamiento territorial para que las personas interesadas en los temas cuenten con información organizada, actualizada y disponible en todo momento. (20%)</v>
          </cell>
        </row>
        <row r="1202">
          <cell r="B1202" t="str">
            <v>06PDPA_7</v>
          </cell>
          <cell r="C1202" t="str">
            <v>06PDPAE154_7</v>
          </cell>
          <cell r="D1202" t="str">
            <v>E154</v>
          </cell>
          <cell r="E1202" t="str">
            <v>ACCESO A LA JUSTICIA AMBIENTAL, URBANA Y DE PROTECCION Y BIENESTAR ANIMAL</v>
          </cell>
          <cell r="F1202" t="str">
            <v>Elaboración de documentos técnicos e información especializada en materia ambiental y del ordenamiento territorial, incluyendo cartografías digitales (10%)</v>
          </cell>
        </row>
        <row r="1203">
          <cell r="B1203" t="str">
            <v>06PDPA_8</v>
          </cell>
          <cell r="C1203" t="str">
            <v>06PDPAE154_8</v>
          </cell>
          <cell r="D1203" t="str">
            <v>E154</v>
          </cell>
          <cell r="E1203" t="str">
            <v>ACCESO A LA JUSTICIA AMBIENTAL, URBANA Y DE PROTECCION Y BIENESTAR ANIMAL</v>
          </cell>
          <cell r="F1203" t="str">
            <v>Promover acciones de litigio estratégico a través de la representación del interés legítimo de los habitantes de la Ciudad de México ante autoridades judiciales para obtener sentencias favorables que integre la reparación del daño. (3%)</v>
          </cell>
        </row>
        <row r="1204">
          <cell r="B1204" t="str">
            <v>06PDPA_9</v>
          </cell>
          <cell r="C1204" t="str">
            <v>06PDPAE154_9</v>
          </cell>
          <cell r="D1204" t="str">
            <v>E154</v>
          </cell>
          <cell r="E1204" t="str">
            <v>ACCESO A LA JUSTICIA AMBIENTAL, URBANA Y DE PROTECCION Y BIENESTAR ANIMAL</v>
          </cell>
          <cell r="F1204" t="str">
            <v>Imposición de acciones precautorias para evitar la consumación irreparable a las violaciones de las disposiciones jurídicas en materia ambiental, del ordenamiento territorial y de protección y bienestar animal. (4%)</v>
          </cell>
        </row>
        <row r="1205">
          <cell r="B1205" t="str">
            <v>06PDPA_10</v>
          </cell>
          <cell r="C1205" t="str">
            <v>06PDPAE154_10</v>
          </cell>
          <cell r="D1205" t="str">
            <v>E154</v>
          </cell>
          <cell r="E1205" t="str">
            <v>ACCESO A LA JUSTICIA AMBIENTAL, URBANA Y DE PROTECCION Y BIENESTAR ANIMAL</v>
          </cell>
          <cell r="F1205" t="str">
            <v>Orientar y realizar acciones de participación ciudadana a la población de la CDMX en materia de derechos y obligaciones ambientales del ordenamiento territorial, asi como protección y bienestar a los animales. Documento anual de Análisis de las denuncias presentadas por ciudadanas y ciudadanos ante la PAOT (14%)</v>
          </cell>
        </row>
        <row r="1206">
          <cell r="B1206" t="str">
            <v>06PDPA_11</v>
          </cell>
          <cell r="C1206" t="str">
            <v>06PDPAM001_1</v>
          </cell>
          <cell r="D1206" t="str">
            <v>M001</v>
          </cell>
          <cell r="E1206" t="str">
            <v>ACTIVIDADES DE APOYO ADMINISTRATIVO</v>
          </cell>
          <cell r="F1206" t="str">
            <v>Gestión para el proceso de adquisición de bienes, conforme a la requisición de las diversas áreas administrativas para la adecuada operación y funcionamiento de la PAOT, que contribuya a la transparencia, eficacia y eficiencia en el ejercicio de los recursos públicos (30%)</v>
          </cell>
        </row>
        <row r="1207">
          <cell r="B1207" t="str">
            <v>06PDPA_12</v>
          </cell>
          <cell r="C1207" t="str">
            <v>06PDPAM001_2</v>
          </cell>
          <cell r="D1207" t="str">
            <v>M001</v>
          </cell>
          <cell r="E1207" t="str">
            <v>ACTIVIDADES DE APOYO ADMINISTRATIVO</v>
          </cell>
          <cell r="F1207" t="str">
            <v>Gestión para el proceso de contratación de servicios, conforme a la requisición de las diversas áreas administrativas para la adecuada operación y funcionamiento de la PAOT, que contribuya a la transparencia, eficacia y eficiencia en el ejercicio de los recursos públicos (30%).</v>
          </cell>
        </row>
        <row r="1208">
          <cell r="B1208" t="str">
            <v>06PDPA_13</v>
          </cell>
          <cell r="C1208" t="str">
            <v>06PDPAM001_3</v>
          </cell>
          <cell r="D1208" t="str">
            <v>M001</v>
          </cell>
          <cell r="E1208" t="str">
            <v>ACTIVIDADES DE APOYO ADMINISTRATIVO</v>
          </cell>
          <cell r="F1208" t="str">
            <v>Garantizar que los servidores públicos de la PAOT cuenten con herramientas tecnológicas necesarias para el desarrollo de sus actividades, asi como asegurar el buen funcionamiento de los bienes informáticos y de comunicación (15%)</v>
          </cell>
        </row>
        <row r="1209">
          <cell r="B1209" t="str">
            <v>06PDPA_14</v>
          </cell>
          <cell r="C1209" t="str">
            <v>06PDPAM001_4</v>
          </cell>
          <cell r="D1209" t="str">
            <v>M001</v>
          </cell>
          <cell r="E1209" t="str">
            <v>ACTIVIDADES DE APOYO ADMINISTRATIVO</v>
          </cell>
          <cell r="F1209" t="str">
            <v>Diseño y actualización del centro de documentación digital PAOTECA y de los micrositios web relacionados con las acciones, metas y resultados de las diferentes áreas administrativas de la PAOT (10%)</v>
          </cell>
        </row>
        <row r="1210">
          <cell r="B1210" t="str">
            <v>06PDPA_15</v>
          </cell>
          <cell r="C1210" t="str">
            <v>06PDPAM001_5</v>
          </cell>
          <cell r="D1210" t="str">
            <v>M001</v>
          </cell>
          <cell r="E1210" t="str">
            <v>ACTIVIDADES DE APOYO ADMINISTRATIVO</v>
          </cell>
          <cell r="F1210" t="str">
            <v>Elaborar el Informe Anual de Actividades de la PAOT 2022 y difundirlo a través del Centro de Documentación digital PAOTECA (15%)</v>
          </cell>
        </row>
        <row r="1211">
          <cell r="B1211" t="str">
            <v>06PDPA_16</v>
          </cell>
          <cell r="C1211" t="str">
            <v>06PDPAM002_1</v>
          </cell>
          <cell r="D1211" t="str">
            <v>M002</v>
          </cell>
          <cell r="E1211" t="str">
            <v>PROVISIONES PARA CONTINGENCIAS</v>
          </cell>
          <cell r="F1211" t="str">
            <v>Pago de laudos y/o juicios realizados a los ex Servidores Públicos de la Procuraduría Ambiental y del Ordenamiento Territorial.</v>
          </cell>
        </row>
        <row r="1212">
          <cell r="B1212" t="str">
            <v>06PDPA_17</v>
          </cell>
          <cell r="C1212" t="str">
            <v>06PDPAN001_1</v>
          </cell>
          <cell r="D1212" t="str">
            <v>N001</v>
          </cell>
          <cell r="E1212" t="str">
            <v>CUMPLIMIENTO DE LOS PROGRAMAS DE PROTECCION CIVIL</v>
          </cell>
          <cell r="F1212" t="str">
            <v>Actualización del Programa Interno de Protección Civil. (30%)</v>
          </cell>
        </row>
        <row r="1213">
          <cell r="B1213" t="str">
            <v>06PDPA_18</v>
          </cell>
          <cell r="C1213" t="str">
            <v>06PDPAN001_2</v>
          </cell>
          <cell r="D1213" t="str">
            <v>N001</v>
          </cell>
          <cell r="E1213" t="str">
            <v>CUMPLIMIENTO DE LOS PROGRAMAS DE PROTECCION CIVIL</v>
          </cell>
          <cell r="F1213" t="str">
            <v>Capacitación del Comité Interno de Protección Civil a través de cursos. (30%)</v>
          </cell>
        </row>
        <row r="1214">
          <cell r="B1214" t="str">
            <v>06PDPA_19</v>
          </cell>
          <cell r="C1214" t="str">
            <v>06PDPAN001_3</v>
          </cell>
          <cell r="D1214" t="str">
            <v>N001</v>
          </cell>
          <cell r="E1214" t="str">
            <v>CUMPLIMIENTO DE LOS PROGRAMAS DE PROTECCION CIVIL</v>
          </cell>
          <cell r="F1214" t="str">
            <v>Ejecución de simulacros en materia de Protección Civil. (40%)</v>
          </cell>
        </row>
        <row r="1215">
          <cell r="B1215" t="str">
            <v>07C001_1</v>
          </cell>
          <cell r="C1215" t="str">
            <v>07C001E093_1</v>
          </cell>
          <cell r="D1215" t="str">
            <v>E093</v>
          </cell>
          <cell r="E1215" t="str">
            <v>MANEJO INTEGRAL DE RESIDUOS SOLIDOS URBANOS</v>
          </cell>
          <cell r="F1215" t="str">
            <v>Recepción y transferencia de residuos sólidos urbanos</v>
          </cell>
        </row>
        <row r="1216">
          <cell r="B1216" t="str">
            <v>07C001_2</v>
          </cell>
          <cell r="C1216" t="str">
            <v>07C001E093_2</v>
          </cell>
          <cell r="D1216" t="str">
            <v>E093</v>
          </cell>
          <cell r="E1216" t="str">
            <v>MANEJO INTEGRAL DE RESIDUOS SOLIDOS URBANOS</v>
          </cell>
          <cell r="F1216" t="str">
            <v>Selección y Tratamiento de Residuos Sólidos Urbanos</v>
          </cell>
        </row>
        <row r="1217">
          <cell r="B1217" t="str">
            <v>07C001_3</v>
          </cell>
          <cell r="C1217" t="str">
            <v>07C001E093_3</v>
          </cell>
          <cell r="D1217" t="str">
            <v>E093</v>
          </cell>
          <cell r="E1217" t="str">
            <v>MANEJO INTEGRAL DE RESIDUOS SOLIDOS URBANOS</v>
          </cell>
          <cell r="F1217" t="str">
            <v>Disposición de los residuos sólidos urbanos</v>
          </cell>
        </row>
        <row r="1218">
          <cell r="B1218" t="str">
            <v>07C001_4</v>
          </cell>
          <cell r="C1218" t="str">
            <v>07C001K008_1</v>
          </cell>
          <cell r="D1218" t="str">
            <v>K008</v>
          </cell>
          <cell r="E1218" t="str">
            <v>AMPLIACION, OPERACION Y MANTENIMIENTO DEL ALUMBRADO PUBLICO</v>
          </cell>
          <cell r="F1218" t="str">
            <v>Mantenimiento de la infraestructura de alumbrado público.</v>
          </cell>
        </row>
        <row r="1219">
          <cell r="B1219" t="str">
            <v>07C001_5</v>
          </cell>
          <cell r="C1219" t="str">
            <v>07C001K008_2</v>
          </cell>
          <cell r="D1219" t="str">
            <v>K008</v>
          </cell>
          <cell r="E1219" t="str">
            <v>AMPLIACION, OPERACION Y MANTENIMIENTO DEL ALUMBRADO PUBLICO</v>
          </cell>
          <cell r="F1219" t="str">
            <v>Renovación de la infraestructura de alumbrado público.</v>
          </cell>
        </row>
        <row r="1220">
          <cell r="B1220" t="str">
            <v>07C001_6</v>
          </cell>
          <cell r="C1220" t="str">
            <v>07C001K008_3</v>
          </cell>
          <cell r="D1220" t="str">
            <v>K008</v>
          </cell>
          <cell r="E1220" t="str">
            <v>AMPLIACION, OPERACION Y MANTENIMIENTO DEL ALUMBRADO PUBLICO</v>
          </cell>
          <cell r="F1220" t="str">
            <v>Elaboración del expediente técnico.</v>
          </cell>
        </row>
        <row r="1221">
          <cell r="B1221" t="str">
            <v>07C001_7</v>
          </cell>
          <cell r="C1221" t="str">
            <v>07C001K020_1</v>
          </cell>
          <cell r="D1221" t="str">
            <v>K020</v>
          </cell>
          <cell r="E1221" t="str">
            <v>CONSTRUCCION, AMPLIACION Y MEJORAMIENTO DE INFRAESTRUCTURA URBANA</v>
          </cell>
          <cell r="F1221" t="str">
            <v>Mantenimiento y rehabilitación de infraestructura urbana, parques (4, 685,931.61 m2), áreas verdes (7, 673,527 m2) y fuentes.</v>
          </cell>
        </row>
        <row r="1222">
          <cell r="B1222" t="str">
            <v>07C001_8</v>
          </cell>
          <cell r="C1222" t="str">
            <v>07C001K020_2</v>
          </cell>
          <cell r="D1222" t="str">
            <v>K020</v>
          </cell>
          <cell r="E1222" t="str">
            <v>CONSTRUCCION, AMPLIACION Y MEJORAMIENTO DE INFRAESTRUCTURA URBANA</v>
          </cell>
          <cell r="F1222" t="str">
            <v>Limpieza a 1, 217, 774,500 metros de la infraestructura urbana.</v>
          </cell>
        </row>
        <row r="1223">
          <cell r="B1223" t="str">
            <v>07C001_9</v>
          </cell>
          <cell r="C1223" t="str">
            <v>07C001K020_3</v>
          </cell>
          <cell r="D1223" t="str">
            <v>K020</v>
          </cell>
          <cell r="E1223" t="str">
            <v>CONSTRUCCION, AMPLIACION Y MEJORAMIENTO DE INFRAESTRUCTURA URBANA</v>
          </cell>
          <cell r="F1223" t="str">
            <v>Mejoramiento y mantenimiento de Vialidades Primarias, que incluye bacheo, mapeo, repavimentación, señalamiento vertical, horizontal y mobiliario urbano, guarniciones y banquetas, asi como el proyecto Integral del Circuito Interior.</v>
          </cell>
        </row>
        <row r="1224">
          <cell r="B1224" t="str">
            <v>07C001_10</v>
          </cell>
          <cell r="C1224" t="str">
            <v>07C001K020_4</v>
          </cell>
          <cell r="D1224" t="str">
            <v>K020</v>
          </cell>
          <cell r="E1224" t="str">
            <v>CONSTRUCCION, AMPLIACION Y MEJORAMIENTO DE INFRAESTRUCTURA URBANA</v>
          </cell>
          <cell r="F1224" t="str">
            <v>Construcción o Mantenimiento a Puentes Vehiculares y peatonales en la Ciudad de México.</v>
          </cell>
        </row>
        <row r="1225">
          <cell r="B1225" t="str">
            <v>07C001_11</v>
          </cell>
          <cell r="C1225" t="str">
            <v>07C001K020_5</v>
          </cell>
          <cell r="D1225" t="str">
            <v>K020</v>
          </cell>
          <cell r="E1225" t="str">
            <v>CONSTRUCCION, AMPLIACION Y MEJORAMIENTO DE INFRAESTRUCTURA URBANA</v>
          </cell>
          <cell r="F1225" t="str">
            <v>Construcción de la Universidad Rosario Castellanos Plantel Santo Tomas.</v>
          </cell>
        </row>
        <row r="1226">
          <cell r="B1226" t="str">
            <v>07C001_12</v>
          </cell>
          <cell r="C1226" t="str">
            <v>07C001K021_1</v>
          </cell>
          <cell r="D1226" t="str">
            <v>K021</v>
          </cell>
          <cell r="E1226" t="str">
            <v>CONSTRUCCION, AMPLIACION Y MEJORAMIENTO DE INFRAESTRUCTURA Y EDIFICIOS PUBLICOS</v>
          </cell>
          <cell r="F1226" t="str">
            <v>Construcción y/o rehabilitación de Centros de Salud en la Ciudad de México.</v>
          </cell>
        </row>
        <row r="1227">
          <cell r="B1227" t="str">
            <v>07C001_13</v>
          </cell>
          <cell r="C1227" t="str">
            <v>07C001K021_2</v>
          </cell>
          <cell r="D1227" t="str">
            <v>K021</v>
          </cell>
          <cell r="E1227" t="str">
            <v>CONSTRUCCION, AMPLIACION Y MEJORAMIENTO DE INFRAESTRUCTURA Y EDIFICIOS PUBLICOS</v>
          </cell>
          <cell r="F1227" t="str">
            <v>Construcción, mantenimiento, rehabilitación y reforzamiento en Escuelas de Educación Básica y de Educación Especifica en la Ciudad de México.</v>
          </cell>
        </row>
        <row r="1228">
          <cell r="B1228" t="str">
            <v>07C001_14</v>
          </cell>
          <cell r="C1228" t="str">
            <v>07C001K021_3</v>
          </cell>
          <cell r="D1228" t="str">
            <v>K021</v>
          </cell>
          <cell r="E1228" t="str">
            <v>CONSTRUCCION, AMPLIACION Y MEJORAMIENTO DE INFRAESTRUCTURA Y EDIFICIOS PUBLICOS</v>
          </cell>
          <cell r="F1228" t="str">
            <v>Construcción de la Escuela Preparatoria IEMS Azcapotzalco 2.</v>
          </cell>
        </row>
        <row r="1229">
          <cell r="B1229" t="str">
            <v>07C001_15</v>
          </cell>
          <cell r="C1229" t="str">
            <v>07C001K021_4</v>
          </cell>
          <cell r="D1229" t="str">
            <v>K021</v>
          </cell>
          <cell r="E1229" t="str">
            <v>CONSTRUCCION, AMPLIACION Y MEJORAMIENTO DE INFRAESTRUCTURA Y EDIFICIOS PUBLICOS</v>
          </cell>
          <cell r="F1229" t="str">
            <v>Construcción de la Escuela Preparatoria en la Alcaldía Tlalpan.</v>
          </cell>
        </row>
        <row r="1230">
          <cell r="B1230" t="str">
            <v>07C001_16</v>
          </cell>
          <cell r="C1230" t="str">
            <v>07C001K021_5</v>
          </cell>
          <cell r="D1230" t="str">
            <v>K021</v>
          </cell>
          <cell r="E1230" t="str">
            <v>CONSTRUCCION, AMPLIACION Y MEJORAMIENTO DE INFRAESTRUCTURA Y EDIFICIOS PUBLICOS</v>
          </cell>
          <cell r="F1230" t="str">
            <v>Construcción de la Universidad Rosario Castellanos Plantel Santo Tomas.</v>
          </cell>
        </row>
        <row r="1231">
          <cell r="B1231" t="str">
            <v>07C001_17</v>
          </cell>
          <cell r="C1231" t="str">
            <v>07C001K021_6</v>
          </cell>
          <cell r="D1231" t="str">
            <v>K021</v>
          </cell>
          <cell r="E1231" t="str">
            <v>CONSTRUCCION, AMPLIACION Y MEJORAMIENTO DE INFRAESTRUCTURA Y EDIFICIOS PUBLICOS</v>
          </cell>
          <cell r="F1231" t="str">
            <v>Construcción de la Bodega Nacional de Arte y Talleres de Artes y Oficios.</v>
          </cell>
        </row>
        <row r="1232">
          <cell r="B1232" t="str">
            <v>07C001_18</v>
          </cell>
          <cell r="C1232" t="str">
            <v>07C001K021_7</v>
          </cell>
          <cell r="D1232" t="str">
            <v>K021</v>
          </cell>
          <cell r="E1232" t="str">
            <v>CONSTRUCCION, AMPLIACION Y MEJORAMIENTO DE INFRAESTRUCTURA Y EDIFICIOS PUBLICOS</v>
          </cell>
          <cell r="F1232" t="str">
            <v>Rehabilitación del Panteón Dolores - Equipamiento.</v>
          </cell>
        </row>
        <row r="1233">
          <cell r="B1233" t="str">
            <v>07C001_19</v>
          </cell>
          <cell r="C1233" t="str">
            <v>07C001K021_8</v>
          </cell>
          <cell r="D1233" t="str">
            <v>K021</v>
          </cell>
          <cell r="E1233" t="str">
            <v>CONSTRUCCION, AMPLIACION Y MEJORAMIENTO DE INFRAESTRUCTURA Y EDIFICIOS PUBLICOS</v>
          </cell>
          <cell r="F1233" t="str">
            <v>Construcción de Clínica de Odontogeriátrica y unidad de especialidades médicas en enfermedades crónicas y obras complementarias en la colonia Carlos A. Madrazo de la Delegación Álvaro Obregón y Construcción del Centro Social, en la Colonia Carlos A. Madrazo de la Delegación Álvaro Obregón en la Ciudad de México.</v>
          </cell>
        </row>
        <row r="1234">
          <cell r="B1234" t="str">
            <v>07C001_20</v>
          </cell>
          <cell r="C1234" t="str">
            <v>07C001K022_1</v>
          </cell>
          <cell r="D1234" t="str">
            <v>K022</v>
          </cell>
          <cell r="E1234" t="str">
            <v>CONSTRUCCION, AMPLIACION Y MEJORAMIENTO DE INFRAESTRUCTURA DE TRANSPORTE PUBLICO</v>
          </cell>
          <cell r="F1234" t="str">
            <v>Construcción de la Línea 3 4ta sección del Bosque de Chapultepec-Metro Línea 7 Constituyentes, del Sistema de Transporte Publico Cablebus de la Ciudad de México.</v>
          </cell>
        </row>
        <row r="1235">
          <cell r="B1235" t="str">
            <v>07C001_21</v>
          </cell>
          <cell r="C1235" t="str">
            <v>07C001K022_2</v>
          </cell>
          <cell r="D1235" t="str">
            <v>K022</v>
          </cell>
          <cell r="E1235" t="str">
            <v>CONSTRUCCION, AMPLIACION Y MEJORAMIENTO DE INFRAESTRUCTURA DE TRANSPORTE PUBLICO</v>
          </cell>
          <cell r="F1235" t="str">
            <v>Construcción del Trolebús Elevado (Eje 8 Sur Ermita)</v>
          </cell>
        </row>
        <row r="1236">
          <cell r="B1236" t="str">
            <v>07C001_22</v>
          </cell>
          <cell r="C1236" t="str">
            <v>07C001K022_3</v>
          </cell>
          <cell r="D1236" t="str">
            <v>K022</v>
          </cell>
          <cell r="E1236" t="str">
            <v>CONSTRUCCION, AMPLIACION Y MEJORAMIENTO DE INFRAESTRUCTURA DE TRANSPORTE PUBLICO</v>
          </cell>
          <cell r="F1236" t="str">
            <v>Construcción del Tren Interurbano de Pasajeros Toluca-Valle de México.</v>
          </cell>
        </row>
        <row r="1237">
          <cell r="B1237" t="str">
            <v>07C001_23</v>
          </cell>
          <cell r="C1237" t="str">
            <v>07C001K022_4</v>
          </cell>
          <cell r="D1237" t="str">
            <v>K022</v>
          </cell>
          <cell r="E1237" t="str">
            <v>CONSTRUCCION, AMPLIACION Y MEJORAMIENTO DE INFRAESTRUCTURA DE TRANSPORTE PUBLICO</v>
          </cell>
          <cell r="F1237" t="str">
            <v>Construcción de la Ampliación de la Línea 12 del Sistema de Transporte Colectivo tramo Mixcoac-Observatorio.</v>
          </cell>
        </row>
        <row r="1238">
          <cell r="B1238" t="str">
            <v>07C001_24</v>
          </cell>
          <cell r="C1238" t="str">
            <v>07C001K022_5</v>
          </cell>
          <cell r="D1238" t="str">
            <v>K022</v>
          </cell>
          <cell r="E1238" t="str">
            <v>CONSTRUCCION, AMPLIACION Y MEJORAMIENTO DE INFRAESTRUCTURA DE TRANSPORTE PUBLICO</v>
          </cell>
          <cell r="F1238" t="str">
            <v>Mantenimiento de las Líneas del Metrobús de la Ciudad de México.</v>
          </cell>
        </row>
        <row r="1239">
          <cell r="B1239" t="str">
            <v>07C001_25</v>
          </cell>
          <cell r="C1239" t="str">
            <v>07C001M001_1</v>
          </cell>
          <cell r="D1239" t="str">
            <v>M001</v>
          </cell>
          <cell r="E1239" t="str">
            <v>ACTIVIDADES DE APOYO ADMINISTRATIVO</v>
          </cell>
          <cell r="F1239" t="str">
            <v>Gestión para el proceso de contratación de bienes y servicios de las diversas áreas administrativas para la adecuada operación y funcionamiento de la Secretaría, que contribuya a la transparencia, eficacia y eficiencia en el ejercicio de los recursos públicos.</v>
          </cell>
        </row>
        <row r="1240">
          <cell r="B1240" t="str">
            <v>07C001_26</v>
          </cell>
          <cell r="C1240" t="str">
            <v>07C001M002_1</v>
          </cell>
          <cell r="D1240" t="str">
            <v>M002</v>
          </cell>
          <cell r="E1240" t="str">
            <v>PROVISIONES PARA CONTINGENCIAS</v>
          </cell>
          <cell r="F1240" t="str">
            <v>Pago de laudos y/o juicios realizados a los ex Servidores Publico de la Secretaria de Obras y Servicios</v>
          </cell>
        </row>
        <row r="1241">
          <cell r="B1241" t="str">
            <v>07C001_27</v>
          </cell>
          <cell r="C1241" t="str">
            <v>07C001N001_1</v>
          </cell>
          <cell r="D1241" t="str">
            <v>N001</v>
          </cell>
          <cell r="E1241" t="str">
            <v>CUMPLIMIENTO DE LOS PROGRAMAS DE PROTECCION CIVIL</v>
          </cell>
          <cell r="F1241" t="str">
            <v>Actualización del programa de Protección Civil de la SOBSE.</v>
          </cell>
        </row>
        <row r="1242">
          <cell r="B1242" t="str">
            <v>07C001_28</v>
          </cell>
          <cell r="C1242" t="str">
            <v>07C001N001_2</v>
          </cell>
          <cell r="D1242" t="str">
            <v>N001</v>
          </cell>
          <cell r="E1242" t="str">
            <v>CUMPLIMIENTO DE LOS PROGRAMAS DE PROTECCION CIVIL</v>
          </cell>
          <cell r="F1242" t="str">
            <v>Capacitación de las Brigadas de Protección Civil.</v>
          </cell>
        </row>
        <row r="1243">
          <cell r="B1243" t="str">
            <v>07C001_29</v>
          </cell>
          <cell r="C1243" t="str">
            <v>07C001U046_1</v>
          </cell>
          <cell r="D1243" t="str">
            <v>U046</v>
          </cell>
          <cell r="E1243" t="str">
            <v>AYUDAS POR AFECTACIONES DE OBRA PUBLICA</v>
          </cell>
          <cell r="F1243" t="str">
            <v>Apoyo Emergente Temporal para Comercios Afectados por la Obra de Ampliación de la Línea 12 del Sistema de Transporte Colectivo Metro que consiste en la entrega de $9,600.00 pesos, bimestrales correspondientes al periodo de enero a diciembre del año en curso, a un máximo de 19 beneficiarios.</v>
          </cell>
        </row>
        <row r="1244">
          <cell r="B1244" t="str">
            <v>07C001_30</v>
          </cell>
          <cell r="C1244" t="str">
            <v>07C001U046_2</v>
          </cell>
          <cell r="D1244" t="str">
            <v>U046</v>
          </cell>
          <cell r="E1244" t="str">
            <v>AYUDAS POR AFECTACIONES DE OBRA PUBLICA</v>
          </cell>
          <cell r="F1244" t="str">
            <v>Acción Social para apoyos a los Habitantes de la Colonia Primera Victoria Afectados por la Ejecución de la Obra de Ampliación de la Línea 12 del Sistema de Transporte Colectivo Metro. Apoyo económico para renta, mensuales programados durante los 12 meses del 2022, a un máximo de 35 beneficiarios por concepto de Apoyo de rentas.</v>
          </cell>
        </row>
        <row r="1245">
          <cell r="B1245" t="str">
            <v>07C001_31</v>
          </cell>
          <cell r="C1245" t="str">
            <v>07C001U046_3</v>
          </cell>
          <cell r="D1245" t="str">
            <v>U046</v>
          </cell>
          <cell r="E1245" t="str">
            <v>AYUDAS POR AFECTACIONES DE OBRA PUBLICA</v>
          </cell>
          <cell r="F1245" t="str">
            <v>Acción Social para Habitantes de las Colonias Cove y Minas de Cristo Afectados por la Ejecución de la Obra de Ampliación de la Línea 12 del Sistema de Transporte Colectivo Metro, con un apoyo económico para renta, programados durante los 12 meses del 2022, a un máximo de 150 beneficiarios por concepto de Apoyo de rentas.</v>
          </cell>
        </row>
        <row r="1246">
          <cell r="B1246" t="str">
            <v>07C001_32</v>
          </cell>
          <cell r="C1246" t="str">
            <v>07C001U046_4</v>
          </cell>
          <cell r="D1246" t="str">
            <v>U046</v>
          </cell>
          <cell r="E1246" t="str">
            <v>AYUDAS POR AFECTACIONES DE OBRA PUBLICA</v>
          </cell>
          <cell r="F1246" t="str">
            <v>Otorgar un apoyo económico bimestral para los comercios que han visto mermadas sus ventas. Las personas que acrediten la propiedad de un comercio afectado podrán solicitar un apoyo económico para comercios, bimestrales correspondientes al periodo de enero a diciembre del año en curso, a un máximo de 30 beneficiarios, por la afectación de la ejecución de la obra de Construcción del Tren Interurbano de Pasajeros Toluca-Valle de México</v>
          </cell>
        </row>
        <row r="1247">
          <cell r="B1247" t="str">
            <v>07C001_33</v>
          </cell>
          <cell r="C1247" t="str">
            <v>07C001U046_5</v>
          </cell>
          <cell r="D1247" t="str">
            <v>U046</v>
          </cell>
          <cell r="E1247" t="str">
            <v>AYUDAS POR AFECTACIONES DE OBRA PUBLICA</v>
          </cell>
          <cell r="F1247" t="str">
            <v>Otorgar un apoyo económico bimestral para los comercios que han visto mermadas sus ventas. Las personas que acrediten la propiedad de un comercio afectado podrán solicitar un apoyo económico para comercios, bimestrales correspondientes al periodo de enero a diciembre del año en curso, a un máximo de 30 beneficiarios, por la afectación de la ejecución de la obra de Construcción del Tren Interurbano de Pasajeros Toluca-Valle de México.</v>
          </cell>
        </row>
        <row r="1248">
          <cell r="B1248" t="str">
            <v>07CD01_1</v>
          </cell>
          <cell r="C1248" t="str">
            <v>07CD01B001_1</v>
          </cell>
          <cell r="D1248" t="str">
            <v>B001</v>
          </cell>
          <cell r="E1248" t="str">
            <v>PRODUCCION Y COMERCIALIZACION DE MEZCLAS ASFALTICAS</v>
          </cell>
          <cell r="F1248" t="str">
            <v>Producción de Mezcla Asfáltica</v>
          </cell>
        </row>
        <row r="1249">
          <cell r="B1249" t="str">
            <v>07CD01_2</v>
          </cell>
          <cell r="C1249" t="str">
            <v>07CD01M001_1</v>
          </cell>
          <cell r="D1249" t="str">
            <v>M001</v>
          </cell>
          <cell r="E1249" t="str">
            <v>ACTIVIDADES DE APOYO ADMINISTRATIVO</v>
          </cell>
          <cell r="F1249" t="str">
            <v>Gestión para el proceso de adquisición de bienes, conforme a la requisición de las diversas áreas administrativas para la adecuada operación y funcionamiento de la Planta Productora de Mezclas Asfálticas, que contribuya a la transparencia, eficacia y eficiencia en el ejercicio de los recursos públicos.</v>
          </cell>
        </row>
        <row r="1250">
          <cell r="B1250" t="str">
            <v>07CD01_3</v>
          </cell>
          <cell r="C1250" t="str">
            <v>07CD01M001_2</v>
          </cell>
          <cell r="D1250" t="str">
            <v>M001</v>
          </cell>
          <cell r="E1250" t="str">
            <v>ACTIVIDADES DE APOYO ADMINISTRATIVO</v>
          </cell>
          <cell r="F1250" t="str">
            <v>Gestión para el proceso de contratación de servicios, conforme a la requisición de las diversas áreas administrativas para la adecuada operación y funcionamiento de la Planta Productora de Mezclas Asfálticas, que contribuya a la transparencia, eficacia y eficiencia en el ejercicio de los recursos públicos.</v>
          </cell>
        </row>
        <row r="1251">
          <cell r="B1251" t="str">
            <v>07CD01_4</v>
          </cell>
          <cell r="C1251" t="str">
            <v>07CD01M002_1</v>
          </cell>
          <cell r="D1251" t="str">
            <v>M002</v>
          </cell>
          <cell r="E1251" t="str">
            <v>PROVISIONES PARA CONTINGENCIAS</v>
          </cell>
          <cell r="F1251" t="str">
            <v>Pago de laudos y/o juicios realizados a los ex Servidores Públicos de la Planta Productora de Mezclas Asfálticas.</v>
          </cell>
        </row>
        <row r="1252">
          <cell r="B1252" t="str">
            <v>07CD01_5</v>
          </cell>
          <cell r="C1252" t="str">
            <v>07CD01N001_1</v>
          </cell>
          <cell r="D1252" t="str">
            <v>N001</v>
          </cell>
          <cell r="E1252" t="str">
            <v>CUMPLIMIENTO DE LOS PROGRAMAS DE PROTECCION CIVIL</v>
          </cell>
          <cell r="F1252" t="str">
            <v>Actualizar e implementar el Programa de Protección Civil de la Planta Productora de Mezclas Asfálticas.</v>
          </cell>
        </row>
        <row r="1253">
          <cell r="B1253" t="str">
            <v>07CD01_6</v>
          </cell>
          <cell r="C1253" t="str">
            <v>07CD01N001_2</v>
          </cell>
          <cell r="D1253" t="str">
            <v>N001</v>
          </cell>
          <cell r="E1253" t="str">
            <v>CUMPLIMIENTO DE LOS PROGRAMAS DE PROTECCION CIVIL</v>
          </cell>
          <cell r="F1253" t="str">
            <v>Capacitar al personal para prevenir y actuar ante cualquier siniestro, emergencia o desastre de origen natural o derivado de las actividades humanas.</v>
          </cell>
        </row>
        <row r="1254">
          <cell r="B1254" t="str">
            <v>07PDIF_1</v>
          </cell>
          <cell r="C1254" t="str">
            <v>07PDIFK012_1</v>
          </cell>
          <cell r="D1254" t="str">
            <v>K012</v>
          </cell>
          <cell r="E1254" t="str">
            <v>REHABILITACION, EQUIPAMIENTO Y CONSTRUCCION DE INFRAESTRUCTURA EDUCATIVA</v>
          </cell>
          <cell r="F1254" t="str">
            <v>Diagnóstico de la infraestructura fisca educativa para la determinación de proyectos por la autoridad educativa.</v>
          </cell>
        </row>
        <row r="1255">
          <cell r="B1255" t="str">
            <v>07PDIF_2</v>
          </cell>
          <cell r="C1255" t="str">
            <v>07PDIFK012_2</v>
          </cell>
          <cell r="D1255" t="str">
            <v>K012</v>
          </cell>
          <cell r="E1255" t="str">
            <v>REHABILITACION, EQUIPAMIENTO Y CONSTRUCCION DE INFRAESTRUCTURA EDUCATIVA</v>
          </cell>
          <cell r="F1255" t="str">
            <v>Elaboración de catálogos de conceptos para el proceso de licitación.</v>
          </cell>
        </row>
        <row r="1256">
          <cell r="B1256" t="str">
            <v>07PDIF_3</v>
          </cell>
          <cell r="C1256" t="str">
            <v>07PDIFK012_3</v>
          </cell>
          <cell r="D1256" t="str">
            <v>K012</v>
          </cell>
          <cell r="E1256" t="str">
            <v>REHABILITACION, EQUIPAMIENTO Y CONSTRUCCION DE INFRAESTRUCTURA EDUCATIVA</v>
          </cell>
          <cell r="F1256" t="str">
            <v>Mantenimiento, equipamiento y/o rehabilitación de escuelas.</v>
          </cell>
        </row>
        <row r="1257">
          <cell r="B1257" t="str">
            <v>07PDIF_4</v>
          </cell>
          <cell r="C1257" t="str">
            <v>07PDIFM001_1</v>
          </cell>
          <cell r="D1257" t="str">
            <v>M001</v>
          </cell>
          <cell r="E1257" t="str">
            <v>ACTIVIDADES DE APOYO ADMINISTRATIVO</v>
          </cell>
          <cell r="F1257" t="str">
            <v>Gestión para el proceso de adquisición de bienes, conforme a la requisición de las diversas áreas administrativas para la adecuada operación y funcionamiento del Instituto Local de la Infraestructura Física Educativa, que contribuya a la transparencia, eficacia y eficiencia en el ejercicio de los recursos públicos.</v>
          </cell>
        </row>
        <row r="1258">
          <cell r="B1258" t="str">
            <v>07PDIF_5</v>
          </cell>
          <cell r="C1258" t="str">
            <v>07PDIFM001_2</v>
          </cell>
          <cell r="D1258" t="str">
            <v>M001</v>
          </cell>
          <cell r="E1258" t="str">
            <v>ACTIVIDADES DE APOYO ADMINISTRATIVO</v>
          </cell>
          <cell r="F1258" t="str">
            <v>Gestión para el proceso de contratación de servicios, conforme a la requisición de las diversas áreas administrativas para la adecuada operación y funcionamiento del Instituto Local de la Infraestructura Física Educativa, que contribuya a la transparencia, eficacia y eficiencia en el ejercicio de los recursos públicos.</v>
          </cell>
        </row>
        <row r="1259">
          <cell r="B1259" t="str">
            <v>07PDIF_6</v>
          </cell>
          <cell r="C1259" t="str">
            <v>07PDIFM002_1</v>
          </cell>
          <cell r="D1259" t="str">
            <v>M002</v>
          </cell>
          <cell r="E1259" t="str">
            <v>PROVISIONES PARA CONTINGENCIAS</v>
          </cell>
          <cell r="F1259" t="str">
            <v>Pago de laudos y/o juicios realizados a los ex Servidores Públicos del Instituto Local de la Infraestructura Física Educativa.</v>
          </cell>
        </row>
        <row r="1260">
          <cell r="B1260" t="str">
            <v>07PDIF_7</v>
          </cell>
          <cell r="C1260" t="str">
            <v>07PDIFN001_1</v>
          </cell>
          <cell r="D1260" t="str">
            <v>N001</v>
          </cell>
          <cell r="E1260" t="str">
            <v>CUMPLIMIENTO DE LOS PROGRAMAS DE PROTECCION CIVIL</v>
          </cell>
          <cell r="F1260" t="str">
            <v>Implementar el Programa Interno de Protección Civil para el Instituto Local de la Infraestructura Física Educativa de la Ciudad de México en coordinación con el área administrativa del inmueble donde se ubica.</v>
          </cell>
        </row>
        <row r="1261">
          <cell r="B1261" t="str">
            <v>07PDIF_8</v>
          </cell>
          <cell r="C1261" t="str">
            <v>07PDIFN001_2</v>
          </cell>
          <cell r="D1261" t="str">
            <v>N001</v>
          </cell>
          <cell r="E1261" t="str">
            <v>CUMPLIMIENTO DE LOS PROGRAMAS DE PROTECCION CIVIL</v>
          </cell>
          <cell r="F1261" t="str">
            <v>Capacitar al personal para prevenir y actuar ante cualquier siniestro, emergencia o desastre de origen natural o derivado de las actividades humanas.</v>
          </cell>
        </row>
        <row r="1262">
          <cell r="B1262" t="str">
            <v>07PDIS_1</v>
          </cell>
          <cell r="C1262" t="str">
            <v>07PDISE067_1</v>
          </cell>
          <cell r="D1262" t="str">
            <v>E067</v>
          </cell>
          <cell r="E1262" t="str">
            <v>OPERACION DEL SISTEMA PARA LA SEGURIDAD DE LAS CONSTRUCCIONES DE LA CIUDAD DE MEXICO</v>
          </cell>
          <cell r="F1262" t="str">
            <v>Evaluaciones y proyectos estructurales</v>
          </cell>
        </row>
        <row r="1263">
          <cell r="B1263" t="str">
            <v>07PDIS_2</v>
          </cell>
          <cell r="C1263" t="str">
            <v>07PDISE067_2</v>
          </cell>
          <cell r="D1263" t="str">
            <v>E067</v>
          </cell>
          <cell r="E1263" t="str">
            <v>OPERACION DEL SISTEMA PARA LA SEGURIDAD DE LAS CONSTRUCCIONES DE LA CIUDAD DE MEXICO</v>
          </cell>
          <cell r="F1263" t="str">
            <v>Desarrollo de proyectos en materia de seguridad estructural</v>
          </cell>
        </row>
        <row r="1264">
          <cell r="B1264" t="str">
            <v>07PDIS_3</v>
          </cell>
          <cell r="C1264" t="str">
            <v>07PDISE067_3</v>
          </cell>
          <cell r="D1264" t="str">
            <v>E067</v>
          </cell>
          <cell r="E1264" t="str">
            <v>OPERACION DEL SISTEMA PARA LA SEGURIDAD DE LAS CONSTRUCCIONES DE LA CIUDAD DE MEXICO</v>
          </cell>
          <cell r="F1264" t="str">
            <v>Desarrollo de Estudios de Investigación</v>
          </cell>
        </row>
        <row r="1265">
          <cell r="B1265" t="str">
            <v>07PDIS_4</v>
          </cell>
          <cell r="C1265" t="str">
            <v>07PDISE067_4</v>
          </cell>
          <cell r="D1265" t="str">
            <v>E067</v>
          </cell>
          <cell r="E1265" t="str">
            <v>OPERACION DEL SISTEMA PARA LA SEGURIDAD DE LAS CONSTRUCCIONES DE LA CIUDAD DE MEXICO</v>
          </cell>
          <cell r="F1265" t="str">
            <v>Actividades de la operación de la Red Acelero grafica de la Ciudad de México (RACM), del Sistema de Alerta Sísmica de la Ciudad de México (SASMEX-CDMX) y del Sistema de Acciones Sísmicas de diseño (SASID)</v>
          </cell>
        </row>
        <row r="1266">
          <cell r="B1266" t="str">
            <v>07PDIS_5</v>
          </cell>
          <cell r="C1266" t="str">
            <v>07PDISE067_5</v>
          </cell>
          <cell r="D1266" t="str">
            <v>E067</v>
          </cell>
          <cell r="E1266" t="str">
            <v>OPERACION DEL SISTEMA PARA LA SEGURIDAD DE LAS CONSTRUCCIONES DE LA CIUDAD DE MEXICO</v>
          </cell>
          <cell r="F1266" t="str">
            <v>Capacitar al personal adscrito al Instituto para la Seguridad de las Construcciones, fomentando una conciencia de equidad de género y respeto a los derechos humanos.</v>
          </cell>
        </row>
        <row r="1267">
          <cell r="B1267" t="str">
            <v>07PDIS_6</v>
          </cell>
          <cell r="C1267" t="str">
            <v>07PDISM001_1</v>
          </cell>
          <cell r="D1267" t="str">
            <v>M001</v>
          </cell>
          <cell r="E1267" t="str">
            <v>ACTIVIDADES DE APOYO ADMINISTRATIVO</v>
          </cell>
          <cell r="F1267" t="str">
            <v>Gestión para el proceso de adquisición de bienes, conforme a la requisición de las diversas áreas administrativas para la adecuada operación y funcionamiento del Instituto para la Seguridad de las Construcciones, que contribuya a la transparencia, eficacia y eficiencia en el ejercicio de los recursos públicos.</v>
          </cell>
        </row>
        <row r="1268">
          <cell r="B1268" t="str">
            <v>07PDIS_7</v>
          </cell>
          <cell r="C1268" t="str">
            <v>07PDISM001_2</v>
          </cell>
          <cell r="D1268" t="str">
            <v>M001</v>
          </cell>
          <cell r="E1268" t="str">
            <v>ACTIVIDADES DE APOYO ADMINISTRATIVO</v>
          </cell>
          <cell r="F1268" t="str">
            <v>Gestión para el proceso de contratación de servicios, conforme a la requisición de las diversas áreas administrativas para la adecuada operación y funcionamiento del Instituto para la Seguridad de las Construcciones, que contribuya a la transparencia, eficacia y eficiencia en el ejercicio de los recursos públicos.</v>
          </cell>
        </row>
        <row r="1269">
          <cell r="B1269" t="str">
            <v>07PDIS_8</v>
          </cell>
          <cell r="C1269" t="str">
            <v>07PDISM002_1</v>
          </cell>
          <cell r="D1269" t="str">
            <v>M002</v>
          </cell>
          <cell r="E1269" t="str">
            <v>PROVISIONES PARA CONTINGENCIAS</v>
          </cell>
          <cell r="F1269" t="str">
            <v>Pago de laudos y/o juicios realizados a los ex Servidores Públicos del Instituto para la Seguridad de las Construcciones.</v>
          </cell>
        </row>
        <row r="1270">
          <cell r="B1270" t="str">
            <v>07PDIS_9</v>
          </cell>
          <cell r="C1270" t="str">
            <v>07PDISN001_1</v>
          </cell>
          <cell r="D1270" t="str">
            <v>N001</v>
          </cell>
          <cell r="E1270" t="str">
            <v>CUMPLIMIENTO DE LOS PROGRAMAS DE PROTECCION CIVIL</v>
          </cell>
          <cell r="F1270" t="str">
            <v>Actualizar e implementar el Programa de Protección Civil del Instituto para la Seguridad de las Construcciones.</v>
          </cell>
        </row>
        <row r="1271">
          <cell r="B1271" t="str">
            <v>07PDIS_10</v>
          </cell>
          <cell r="C1271" t="str">
            <v>07PDISN001_2</v>
          </cell>
          <cell r="D1271" t="str">
            <v>N001</v>
          </cell>
          <cell r="E1271" t="str">
            <v>CUMPLIMIENTO DE LOS PROGRAMAS DE PROTECCION CIVIL</v>
          </cell>
          <cell r="F1271" t="str">
            <v>Capacitar al personal para prevenir y actuar ante cualquier siniestro, emergencia o desastre de origen natural o derivado de las actividades humanas.</v>
          </cell>
        </row>
        <row r="1272">
          <cell r="B1272" t="str">
            <v>08C001_1</v>
          </cell>
          <cell r="C1272" t="str">
            <v>08C001E081_1</v>
          </cell>
          <cell r="D1272" t="str">
            <v>E081</v>
          </cell>
          <cell r="E1272" t="str">
            <v>SERVICIOS INTEGRALES DE ASISTENCIA SOCIAL</v>
          </cell>
          <cell r="F1272" t="str">
            <v>Otorgamiento de servicios asistenciales de salud, higiene, pernocta, a la población residente de los Centros de Asistencia e Integración Social.</v>
          </cell>
        </row>
        <row r="1273">
          <cell r="B1273" t="str">
            <v>08C001_2</v>
          </cell>
          <cell r="C1273" t="str">
            <v>08C001E081_2</v>
          </cell>
          <cell r="D1273" t="str">
            <v>E081</v>
          </cell>
          <cell r="E1273" t="str">
            <v>SERVICIOS INTEGRALES DE ASISTENCIA SOCIAL</v>
          </cell>
          <cell r="F1273" t="str">
            <v>Otorgamiento de tres raciones alimentarias a las personas en situación de calle.</v>
          </cell>
        </row>
        <row r="1274">
          <cell r="B1274" t="str">
            <v>08C001_3</v>
          </cell>
          <cell r="C1274" t="str">
            <v>08C001E081_3</v>
          </cell>
          <cell r="D1274" t="str">
            <v>E081</v>
          </cell>
          <cell r="E1274" t="str">
            <v>SERVICIOS INTEGRALES DE ASISTENCIA SOCIAL</v>
          </cell>
          <cell r="F1274" t="str">
            <v>Supervisión de la operación de las cocinas de los Centros de Asistencia e Integración Social y verificar que la preparación de los alimentos cumpla con el valor nutrimental que corresponda, asi como que las raciones alimenticias sean suficientes para sus residentes.</v>
          </cell>
        </row>
        <row r="1275">
          <cell r="B1275" t="str">
            <v>08C001_4</v>
          </cell>
          <cell r="C1275" t="str">
            <v>08C001E081_4</v>
          </cell>
          <cell r="D1275" t="str">
            <v>E081</v>
          </cell>
          <cell r="E1275" t="str">
            <v>SERVICIOS INTEGRALES DE ASISTENCIA SOCIAL</v>
          </cell>
          <cell r="F1275" t="str">
            <v>Valoración y canalización de personas que requieren servicios asistenciales.</v>
          </cell>
        </row>
        <row r="1276">
          <cell r="B1276" t="str">
            <v>08C001_5</v>
          </cell>
          <cell r="C1276" t="str">
            <v>08C001E161_1</v>
          </cell>
          <cell r="D1276" t="str">
            <v>E161</v>
          </cell>
          <cell r="E1276" t="str">
            <v>SERVIDORES DE LA CIUDAD</v>
          </cell>
          <cell r="F1276" t="str">
            <v>Definición de actividades para la recuperación de espacios públicos a través de asambleas ciudadanas en las 16 alcaldías de la Ciudad de México</v>
          </cell>
        </row>
        <row r="1277">
          <cell r="B1277" t="str">
            <v>08C001_6</v>
          </cell>
          <cell r="C1277" t="str">
            <v>08C001E161_2</v>
          </cell>
          <cell r="D1277" t="str">
            <v>E161</v>
          </cell>
          <cell r="E1277" t="str">
            <v>SERVIDORES DE LA CIUDAD</v>
          </cell>
          <cell r="F1277" t="str">
            <v>Jornadas comunitarias de mejoramiento urbano (tequio) en la Ciudad de México</v>
          </cell>
        </row>
        <row r="1278">
          <cell r="B1278" t="str">
            <v>08C001_7</v>
          </cell>
          <cell r="C1278" t="str">
            <v>08C001E161_3</v>
          </cell>
          <cell r="D1278" t="str">
            <v>E161</v>
          </cell>
          <cell r="E1278" t="str">
            <v>SERVIDORES DE LA CIUDAD</v>
          </cell>
          <cell r="F1278" t="str">
            <v>Identificación de nuevos beneficiarios de los programas sociales a través de visitas domiciliarias</v>
          </cell>
        </row>
        <row r="1279">
          <cell r="B1279" t="str">
            <v>08C001_8</v>
          </cell>
          <cell r="C1279" t="str">
            <v>08C001E161_4</v>
          </cell>
          <cell r="D1279" t="str">
            <v>E161</v>
          </cell>
          <cell r="E1279" t="str">
            <v>SERVIDORES DE LA CIUDAD</v>
          </cell>
          <cell r="F1279" t="str">
            <v>Entrega de apoyos económicos a los beneficiarios facilitadores</v>
          </cell>
        </row>
        <row r="1280">
          <cell r="B1280" t="str">
            <v>08C001_9</v>
          </cell>
          <cell r="C1280" t="str">
            <v>08C001E162_1</v>
          </cell>
          <cell r="D1280" t="str">
            <v>E162</v>
          </cell>
          <cell r="E1280" t="str">
            <v>ATENCION INTEGRAL PARA EL BIENESTAR DE LOS ADULTOS MAYORES</v>
          </cell>
          <cell r="F1280" t="str">
            <v>Servicios médicos de atención geriátrica.</v>
          </cell>
        </row>
        <row r="1281">
          <cell r="B1281" t="str">
            <v>08C001_10</v>
          </cell>
          <cell r="C1281" t="str">
            <v>08C001E162_2</v>
          </cell>
          <cell r="D1281" t="str">
            <v>E162</v>
          </cell>
          <cell r="E1281" t="str">
            <v>ATENCION INTEGRAL PARA EL BIENESTAR DE LOS ADULTOS MAYORES</v>
          </cell>
          <cell r="F1281" t="str">
            <v>Servicios de atención gerontológica de activación física, mental, actividades educativas, culturales, recreativas y deportivas.</v>
          </cell>
        </row>
        <row r="1282">
          <cell r="B1282" t="str">
            <v>08C001_11</v>
          </cell>
          <cell r="C1282" t="str">
            <v>08C001E162_3</v>
          </cell>
          <cell r="D1282" t="str">
            <v>E162</v>
          </cell>
          <cell r="E1282" t="str">
            <v>ATENCION INTEGRAL PARA EL BIENESTAR DE LOS ADULTOS MAYORES</v>
          </cell>
          <cell r="F1282" t="str">
            <v>Realizar visitas de seguimiento y acompañamiento.</v>
          </cell>
        </row>
        <row r="1283">
          <cell r="B1283" t="str">
            <v>08C001_12</v>
          </cell>
          <cell r="C1283" t="str">
            <v>08C001E162_4</v>
          </cell>
          <cell r="D1283" t="str">
            <v>E162</v>
          </cell>
          <cell r="E1283" t="str">
            <v>ATENCION INTEGRAL PARA EL BIENESTAR DE LOS ADULTOS MAYORES</v>
          </cell>
          <cell r="F1283" t="str">
            <v>Proporcionar acciones de cuidados y atención multidisciplinaria.</v>
          </cell>
        </row>
        <row r="1284">
          <cell r="B1284" t="str">
            <v>08C001_13</v>
          </cell>
          <cell r="C1284" t="str">
            <v>08C001M001_1</v>
          </cell>
          <cell r="D1284" t="str">
            <v>M001</v>
          </cell>
          <cell r="E1284" t="str">
            <v>ACTIVIDADES DE APOYO ADMINISTRATIVO</v>
          </cell>
          <cell r="F1284" t="str">
            <v>Adquisición de materiales, insumos y suministros requeridos para el desempeño de las actividades administrativas.</v>
          </cell>
        </row>
        <row r="1285">
          <cell r="B1285" t="str">
            <v>08C001_14</v>
          </cell>
          <cell r="C1285" t="str">
            <v>08C001M001_2</v>
          </cell>
          <cell r="D1285" t="str">
            <v>M001</v>
          </cell>
          <cell r="E1285" t="str">
            <v>ACTIVIDADES DE APOYO ADMINISTRATIVO</v>
          </cell>
          <cell r="F1285" t="str">
            <v>Pago de servicios generales, servicios profesionales, conservación y mantenimiento del inmueble, asi como servicios de difusión.</v>
          </cell>
        </row>
        <row r="1286">
          <cell r="B1286" t="str">
            <v>08C001_15</v>
          </cell>
          <cell r="C1286" t="str">
            <v>08C001M002_1</v>
          </cell>
          <cell r="D1286" t="str">
            <v>M002</v>
          </cell>
          <cell r="E1286" t="str">
            <v>PROVISIONES PARA CONTINGENCIAS</v>
          </cell>
          <cell r="F1286" t="str">
            <v>Juicios Laborales en contra de la Secretaria/ Tramites realizados en conjunto con la Dirección General de Asuntos Jurídicos para cumplimiento de demandas laborales</v>
          </cell>
        </row>
        <row r="1287">
          <cell r="B1287" t="str">
            <v>08C001_16</v>
          </cell>
          <cell r="C1287" t="str">
            <v>08C001N001_1</v>
          </cell>
          <cell r="D1287" t="str">
            <v>N001</v>
          </cell>
          <cell r="E1287" t="str">
            <v>CUMPLIMIENTO DE LOS PROGRAMAS DE PROTECCION CIVIL</v>
          </cell>
          <cell r="F1287" t="str">
            <v>Elaborar los programas de protección civil.</v>
          </cell>
        </row>
        <row r="1288">
          <cell r="B1288" t="str">
            <v>08C001_17</v>
          </cell>
          <cell r="C1288" t="str">
            <v>08C001N001_2</v>
          </cell>
          <cell r="D1288" t="str">
            <v>N001</v>
          </cell>
          <cell r="E1288" t="str">
            <v>CUMPLIMIENTO DE LOS PROGRAMAS DE PROTECCION CIVIL</v>
          </cell>
          <cell r="F1288" t="str">
            <v>Ejecución de 12 simulacros anuales con diferentes hipótesis de emergencia, en los inmuebles de la Secretaria (sismo, incendio, amenaza de bomba, inundación y fuga de gas), con una ponderación del 90%</v>
          </cell>
        </row>
        <row r="1289">
          <cell r="B1289" t="str">
            <v>08C001_18</v>
          </cell>
          <cell r="C1289" t="str">
            <v>08C001S047_1</v>
          </cell>
          <cell r="D1289" t="str">
            <v>S047</v>
          </cell>
          <cell r="E1289" t="str">
            <v>PROGRAMA MEJORAMIENTO BARRIAL Y COMUNITARIO, TEQUIO BARRIO</v>
          </cell>
          <cell r="F1289" t="str">
            <v>Proyectos de rescate de espacios públicos en colonias, pueblos, barrios y unidades habitacionales.</v>
          </cell>
        </row>
        <row r="1290">
          <cell r="B1290" t="str">
            <v>08C001_19</v>
          </cell>
          <cell r="C1290" t="str">
            <v>08C001S047_2</v>
          </cell>
          <cell r="D1290" t="str">
            <v>S047</v>
          </cell>
          <cell r="E1290" t="str">
            <v>PROGRAMA MEJORAMIENTO BARRIAL Y COMUNITARIO, TEQUIO BARRIO</v>
          </cell>
          <cell r="F1290" t="str">
            <v>Visitas de supervisión de proyectos.</v>
          </cell>
        </row>
        <row r="1291">
          <cell r="B1291" t="str">
            <v>08C001_20</v>
          </cell>
          <cell r="C1291" t="str">
            <v>08C001S220_1</v>
          </cell>
          <cell r="D1291" t="str">
            <v>S220</v>
          </cell>
          <cell r="E1291" t="str">
            <v>ATENCION SOCIAL INMEDIATA A POBLACIONES PRIORITARIAS (ASIPP)</v>
          </cell>
          <cell r="F1291" t="str">
            <v>Apoyo económico para atender contingencias y emergencias.</v>
          </cell>
        </row>
        <row r="1292">
          <cell r="B1292" t="str">
            <v>08C001_21</v>
          </cell>
          <cell r="C1292" t="str">
            <v>08C001S220_2</v>
          </cell>
          <cell r="D1292" t="str">
            <v>S220</v>
          </cell>
          <cell r="E1292" t="str">
            <v>ATENCION SOCIAL INMEDIATA A POBLACIONES PRIORITARIAS (ASIPP)</v>
          </cell>
          <cell r="F1292" t="str">
            <v>Dictaminación de las solicitudes para otorgar apoyos económicos.</v>
          </cell>
        </row>
        <row r="1293">
          <cell r="B1293" t="str">
            <v>08C001_22</v>
          </cell>
          <cell r="C1293" t="str">
            <v>08C001S221_1</v>
          </cell>
          <cell r="D1293" t="str">
            <v>S221</v>
          </cell>
          <cell r="E1293" t="str">
            <v>COMEDORES PARA EL BIENESTAR</v>
          </cell>
          <cell r="F1293" t="str">
            <v>Raciones de alimentos entregadas a través de los Comedores para el Bienestar.</v>
          </cell>
        </row>
        <row r="1294">
          <cell r="B1294" t="str">
            <v>08C001_23</v>
          </cell>
          <cell r="C1294" t="str">
            <v>08C001S221_2</v>
          </cell>
          <cell r="D1294" t="str">
            <v>S221</v>
          </cell>
          <cell r="E1294" t="str">
            <v>COMEDORES PARA EL BIENESTAR</v>
          </cell>
          <cell r="F1294" t="str">
            <v>Supervisión de la correcta operación de la red de Comedores para el Bienestar.</v>
          </cell>
        </row>
        <row r="1295">
          <cell r="B1295" t="str">
            <v>08PDCP_1</v>
          </cell>
          <cell r="C1295" t="str">
            <v>08PDCPM001_1</v>
          </cell>
          <cell r="D1295" t="str">
            <v>M001</v>
          </cell>
          <cell r="E1295" t="str">
            <v>ACTIVIDADES DE APOYO ADMINISTRATIVO</v>
          </cell>
          <cell r="F1295" t="str">
            <v>Proporcionar los insumos y herramientas necesarias a través de la adquisición de bienes y la contratación de servicios para atender la demanda y necesidades del COPRED.</v>
          </cell>
        </row>
        <row r="1296">
          <cell r="B1296" t="str">
            <v>08PDCP_2</v>
          </cell>
          <cell r="C1296" t="str">
            <v>08PDCPM002_1</v>
          </cell>
          <cell r="D1296" t="str">
            <v>M002</v>
          </cell>
          <cell r="E1296" t="str">
            <v>PROVISIONES PARA CONTINGENCIAS</v>
          </cell>
          <cell r="F1296" t="str">
            <v>Atender las sentencias emitas por la autoridad competente.</v>
          </cell>
        </row>
        <row r="1297">
          <cell r="B1297" t="str">
            <v>08PDCP_3</v>
          </cell>
          <cell r="C1297" t="str">
            <v>08PDCPN001_1</v>
          </cell>
          <cell r="D1297" t="str">
            <v>N001</v>
          </cell>
          <cell r="E1297" t="str">
            <v>CUMPLIMIENTO DE LOS PROGRAMAS DE PROTECCION CIVIL</v>
          </cell>
          <cell r="F1297" t="str">
            <v>Elaboración de los Programas en Materia de Protección Civil de los inmuebles que integran el COPRED.</v>
          </cell>
        </row>
        <row r="1298">
          <cell r="B1298" t="str">
            <v>08PDCP_4</v>
          </cell>
          <cell r="C1298" t="str">
            <v>08PDCPN001_2</v>
          </cell>
          <cell r="D1298" t="str">
            <v>N001</v>
          </cell>
          <cell r="E1298" t="str">
            <v>CUMPLIMIENTO DE LOS PROGRAMAS DE PROTECCION CIVIL</v>
          </cell>
          <cell r="F1298" t="str">
            <v>Capacitación en materia de Protección Civil.</v>
          </cell>
        </row>
        <row r="1299">
          <cell r="B1299" t="str">
            <v>08PDCP_5</v>
          </cell>
          <cell r="C1299" t="str">
            <v>08PDCPP027_1</v>
          </cell>
          <cell r="D1299" t="str">
            <v>P027</v>
          </cell>
          <cell r="E1299" t="str">
            <v>POLITICAS PARA LA PREVENCION Y COMBATE A LA DISCRIMINACION</v>
          </cell>
          <cell r="F1299" t="str">
            <v>Atención a la ciudadanía por presuntos actos discriminatorios en la Ciudad de México</v>
          </cell>
        </row>
        <row r="1300">
          <cell r="B1300" t="str">
            <v>08PDCP_6</v>
          </cell>
          <cell r="C1300" t="str">
            <v>08PDCPP027_2</v>
          </cell>
          <cell r="D1300" t="str">
            <v>P027</v>
          </cell>
          <cell r="E1300" t="str">
            <v>POLITICAS PARA LA PREVENCION Y COMBATE A LA DISCRIMINACION</v>
          </cell>
          <cell r="F1300" t="str">
            <v>Acciones educativas en torno al derecho a la igualdad y no discriminación dirigidos a personas servidoras públicas y población en general</v>
          </cell>
        </row>
        <row r="1301">
          <cell r="B1301" t="str">
            <v>08PDCP_7</v>
          </cell>
          <cell r="C1301" t="str">
            <v>08PDCPP027_3</v>
          </cell>
          <cell r="D1301" t="str">
            <v>P027</v>
          </cell>
          <cell r="E1301" t="str">
            <v>POLITICAS PARA LA PREVENCION Y COMBATE A LA DISCRIMINACION</v>
          </cell>
          <cell r="F1301" t="str">
            <v>Acciones de vinculación estratégica con el sector privado, instituciones académicas, organizaciones de la sociedad civil, organismos internacionales e instituciones publicas</v>
          </cell>
        </row>
        <row r="1302">
          <cell r="B1302" t="str">
            <v>08PDCP_8</v>
          </cell>
          <cell r="C1302" t="str">
            <v>08PDCPP027_4</v>
          </cell>
          <cell r="D1302" t="str">
            <v>P027</v>
          </cell>
          <cell r="E1302" t="str">
            <v>POLITICAS PARA LA PREVENCION Y COMBATE A LA DISCRIMINACION</v>
          </cell>
          <cell r="F1302" t="str">
            <v>Estrategias de promoción y difusión para una cultura de igualdad y no discriminación</v>
          </cell>
        </row>
        <row r="1303">
          <cell r="B1303" t="str">
            <v>08PDCP_9</v>
          </cell>
          <cell r="C1303" t="str">
            <v>08PDCPP027_5</v>
          </cell>
          <cell r="D1303" t="str">
            <v>P027</v>
          </cell>
          <cell r="E1303" t="str">
            <v>POLITICAS PARA LA PREVENCION Y COMBATE A LA DISCRIMINACION</v>
          </cell>
          <cell r="F1303" t="str">
            <v>Diseño de herramientas de política publica antidiscriminatoria y desarrollo de estudios e investigaciones en torno al derecho a la igualdad y no discriminación</v>
          </cell>
        </row>
        <row r="1304">
          <cell r="B1304" t="str">
            <v>08PDCP_10</v>
          </cell>
          <cell r="C1304" t="str">
            <v>08PDCPU038_1</v>
          </cell>
          <cell r="D1304" t="str">
            <v>U038</v>
          </cell>
          <cell r="E1304" t="str">
            <v>APOYOS PARA PROMOVER LA IGUALDAD Y NO DISCRIMINACION</v>
          </cell>
          <cell r="F1304" t="str">
            <v>Entrega de 15 apoyos económicos a víctimas de la discriminación pertenecientes a grupos de atención prioritaria.</v>
          </cell>
        </row>
        <row r="1305">
          <cell r="B1305" t="str">
            <v>08PDCP_11</v>
          </cell>
          <cell r="C1305" t="str">
            <v>08PDCPU038_2</v>
          </cell>
          <cell r="D1305" t="str">
            <v>U038</v>
          </cell>
          <cell r="E1305" t="str">
            <v>APOYOS PARA PROMOVER LA IGUALDAD Y NO DISCRIMINACION</v>
          </cell>
          <cell r="F1305" t="str">
            <v>Realizar acciones de capacitación en materia de igualdad y no discriminación.</v>
          </cell>
        </row>
        <row r="1306">
          <cell r="B1306" t="str">
            <v>08PDCP_12</v>
          </cell>
          <cell r="C1306" t="str">
            <v>08PDCPU038_3</v>
          </cell>
          <cell r="D1306" t="str">
            <v>U038</v>
          </cell>
          <cell r="E1306" t="str">
            <v>APOYOS PARA PROMOVER LA IGUALDAD Y NO DISCRIMINACION</v>
          </cell>
          <cell r="F1306" t="str">
            <v>Realizar acciones sobre diversidad e inclusión con el sector privado.</v>
          </cell>
        </row>
        <row r="1307">
          <cell r="B1307" t="str">
            <v>08PDCP_13</v>
          </cell>
          <cell r="C1307" t="str">
            <v>08PDCPU038_4</v>
          </cell>
          <cell r="D1307" t="str">
            <v>U038</v>
          </cell>
          <cell r="E1307" t="str">
            <v>APOYOS PARA PROMOVER LA IGUALDAD Y NO DISCRIMINACION</v>
          </cell>
          <cell r="F1307" t="str">
            <v>11 Concurso de Tesis sobre Discriminación en la Ciudad de México.</v>
          </cell>
        </row>
        <row r="1308">
          <cell r="B1308" t="str">
            <v>08PDDF_1</v>
          </cell>
          <cell r="C1308" t="str">
            <v>08PDDFE163_1</v>
          </cell>
          <cell r="D1308" t="str">
            <v>E163</v>
          </cell>
          <cell r="E1308" t="str">
            <v>SERVICIOS SOCIALES PARA EL BIENESTAR DE LA INFANCIA Y LA ADOLESCENCIA</v>
          </cell>
          <cell r="F1308" t="str">
            <v>Otorgar servicios educativos para desarrollar habilidades en ciencias, arte y deporte.</v>
          </cell>
        </row>
        <row r="1309">
          <cell r="B1309" t="str">
            <v>08PDDF_2</v>
          </cell>
          <cell r="C1309" t="str">
            <v>08PDDFE163_2</v>
          </cell>
          <cell r="D1309" t="str">
            <v>E163</v>
          </cell>
          <cell r="E1309" t="str">
            <v>SERVICIOS SOCIALES PARA EL BIENESTAR DE LA INFANCIA Y LA ADOLESCENCIA</v>
          </cell>
          <cell r="F1309" t="str">
            <v>Brindar servicios asistenciales de salud, atención psicológica y alimentación a niñas, niños y adolescentes.</v>
          </cell>
        </row>
        <row r="1310">
          <cell r="B1310" t="str">
            <v>08PDDF_3</v>
          </cell>
          <cell r="C1310" t="str">
            <v>08PDDFE163_3</v>
          </cell>
          <cell r="D1310" t="str">
            <v>E163</v>
          </cell>
          <cell r="E1310" t="str">
            <v>SERVICIOS SOCIALES PARA EL BIENESTAR DE LA INFANCIA Y LA ADOLESCENCIA</v>
          </cell>
          <cell r="F1310" t="str">
            <v>Realizar pláticas y talleres para promover los derechos de las niñas, niños y adolescentes.</v>
          </cell>
        </row>
        <row r="1311">
          <cell r="B1311" t="str">
            <v>08PDDF_4</v>
          </cell>
          <cell r="C1311" t="str">
            <v>08PDDFE164_1</v>
          </cell>
          <cell r="D1311" t="str">
            <v>E164</v>
          </cell>
          <cell r="E1311" t="str">
            <v>SERVICIOS DE PROTECCION INFANTIL Y ADOLESCENTE</v>
          </cell>
          <cell r="F1311" t="str">
            <v>Atención de las denuncias de maltrato infantil</v>
          </cell>
        </row>
        <row r="1312">
          <cell r="B1312" t="str">
            <v>08PDDF_5</v>
          </cell>
          <cell r="C1312" t="str">
            <v>08PDDFE164_2</v>
          </cell>
          <cell r="D1312" t="str">
            <v>E164</v>
          </cell>
          <cell r="E1312" t="str">
            <v>SERVICIOS DE PROTECCION INFANTIL Y ADOLESCENTE</v>
          </cell>
          <cell r="F1312" t="str">
            <v>Atención jurídica, psicológica y social a madres, padres y tutores</v>
          </cell>
        </row>
        <row r="1313">
          <cell r="B1313" t="str">
            <v>08PDDF_6</v>
          </cell>
          <cell r="C1313" t="str">
            <v>08PDDFE164_3</v>
          </cell>
          <cell r="D1313" t="str">
            <v>E164</v>
          </cell>
          <cell r="E1313" t="str">
            <v>SERVICIOS DE PROTECCION INFANTIL Y ADOLESCENTE</v>
          </cell>
          <cell r="F1313" t="str">
            <v>Atención psicológica y social a niñas, niños y adolescentes que son maltratados</v>
          </cell>
        </row>
        <row r="1314">
          <cell r="B1314" t="str">
            <v>08PDDF_7</v>
          </cell>
          <cell r="C1314" t="str">
            <v>08PDDFE164_4</v>
          </cell>
          <cell r="D1314" t="str">
            <v>E164</v>
          </cell>
          <cell r="E1314" t="str">
            <v>SERVICIOS DE PROTECCION INFANTIL Y ADOLESCENTE</v>
          </cell>
          <cell r="F1314" t="str">
            <v>Acogimiento residencial para proteger a niñas, niños y adolescentes</v>
          </cell>
        </row>
        <row r="1315">
          <cell r="B1315" t="str">
            <v>08PDDF_8</v>
          </cell>
          <cell r="C1315" t="str">
            <v>08PDDFE164_5</v>
          </cell>
          <cell r="D1315" t="str">
            <v>E164</v>
          </cell>
          <cell r="E1315" t="str">
            <v>SERVICIOS DE PROTECCION INFANTIL Y ADOLESCENTE</v>
          </cell>
          <cell r="F1315" t="str">
            <v>Seguimiento y gestión de adopciones de niñas, niños y adolescentes</v>
          </cell>
        </row>
        <row r="1316">
          <cell r="B1316" t="str">
            <v>08PDDF_9</v>
          </cell>
          <cell r="C1316" t="str">
            <v>08PDDFE165_1</v>
          </cell>
          <cell r="D1316" t="str">
            <v>E165</v>
          </cell>
          <cell r="E1316" t="str">
            <v>SERVICIOS ESPECIALES PARA PERSONAS CON DISCAPACIDAD</v>
          </cell>
          <cell r="F1316" t="str">
            <v>Capacitación para aprender el lenguaje de señas</v>
          </cell>
        </row>
        <row r="1317">
          <cell r="B1317" t="str">
            <v>08PDDF_10</v>
          </cell>
          <cell r="C1317" t="str">
            <v>08PDDFE165_2</v>
          </cell>
          <cell r="D1317" t="str">
            <v>E165</v>
          </cell>
          <cell r="E1317" t="str">
            <v>SERVICIOS ESPECIALES PARA PERSONAS CON DISCAPACIDAD</v>
          </cell>
          <cell r="F1317" t="str">
            <v>Realizar talleres para la inserción laboral</v>
          </cell>
        </row>
        <row r="1318">
          <cell r="B1318" t="str">
            <v>08PDDF_11</v>
          </cell>
          <cell r="C1318" t="str">
            <v>08PDDFE165_3</v>
          </cell>
          <cell r="D1318" t="str">
            <v>E165</v>
          </cell>
          <cell r="E1318" t="str">
            <v>SERVICIOS ESPECIALES PARA PERSONAS CON DISCAPACIDAD</v>
          </cell>
          <cell r="F1318" t="str">
            <v>Entrega de apoyos a personas con discapacidad</v>
          </cell>
        </row>
        <row r="1319">
          <cell r="B1319" t="str">
            <v>08PDDF_12</v>
          </cell>
          <cell r="C1319" t="str">
            <v>08PDDFE165_4</v>
          </cell>
          <cell r="D1319" t="str">
            <v>E165</v>
          </cell>
          <cell r="E1319" t="str">
            <v>SERVICIOS ESPECIALES PARA PERSONAS CON DISCAPACIDAD</v>
          </cell>
          <cell r="F1319" t="str">
            <v>Brindar servicios de rehabilitación a personas con discapacidad</v>
          </cell>
        </row>
        <row r="1320">
          <cell r="B1320" t="str">
            <v>08PDDF_13</v>
          </cell>
          <cell r="C1320" t="str">
            <v>08PDDFE166_1</v>
          </cell>
          <cell r="D1320" t="str">
            <v>E166</v>
          </cell>
          <cell r="E1320" t="str">
            <v>SERVICIOS ASISTENCIALES A PERSONAS VULNERABLES</v>
          </cell>
          <cell r="F1320" t="str">
            <v>Otorgamiento de servicios médicos, dentales, psicológicos y básicos de salud</v>
          </cell>
        </row>
        <row r="1321">
          <cell r="B1321" t="str">
            <v>08PDDF_14</v>
          </cell>
          <cell r="C1321" t="str">
            <v>08PDDFE166_2</v>
          </cell>
          <cell r="D1321" t="str">
            <v>E166</v>
          </cell>
          <cell r="E1321" t="str">
            <v>SERVICIOS ASISTENCIALES A PERSONAS VULNERABLES</v>
          </cell>
          <cell r="F1321" t="str">
            <v>Otorgar platicas, talleres, Webinar y foros para la prevención de la violencia familiar y hacia las mujeres</v>
          </cell>
        </row>
        <row r="1322">
          <cell r="B1322" t="str">
            <v>08PDDF_15</v>
          </cell>
          <cell r="C1322" t="str">
            <v>08PDDFE166_3</v>
          </cell>
          <cell r="D1322" t="str">
            <v>E166</v>
          </cell>
          <cell r="E1322" t="str">
            <v>SERVICIOS ASISTENCIALES A PERSONAS VULNERABLES</v>
          </cell>
          <cell r="F1322" t="str">
            <v>Brindar atención psicológica y reeducativa a hombres generadores de violencia hacia las mujeres</v>
          </cell>
        </row>
        <row r="1323">
          <cell r="B1323" t="str">
            <v>08PDDF_16</v>
          </cell>
          <cell r="C1323" t="str">
            <v>08PDDFM001_1</v>
          </cell>
          <cell r="D1323" t="str">
            <v>M001</v>
          </cell>
          <cell r="E1323" t="str">
            <v>ACTIVIDADES DE APOYO ADMINISTRATIVO</v>
          </cell>
          <cell r="F1323" t="str">
            <v>Servicios y trámites administrativos en materia de adquisiciones, pago de prestaciones laborales, servicios informáticos y tramites presupuestales para el cumplimiento de los programas.</v>
          </cell>
        </row>
        <row r="1324">
          <cell r="B1324" t="str">
            <v>08PDDF_17</v>
          </cell>
          <cell r="C1324" t="str">
            <v>08PDDFM002_1</v>
          </cell>
          <cell r="D1324" t="str">
            <v>M002</v>
          </cell>
          <cell r="E1324" t="str">
            <v>PROVISIONES PARA CONTINGENCIAS</v>
          </cell>
          <cell r="F1324" t="str">
            <v>Elaborar los programas de protección civil</v>
          </cell>
        </row>
        <row r="1325">
          <cell r="B1325" t="str">
            <v>08PDDF_18</v>
          </cell>
          <cell r="C1325" t="str">
            <v>08PDDFN001_1</v>
          </cell>
          <cell r="D1325" t="str">
            <v>N001</v>
          </cell>
          <cell r="E1325" t="str">
            <v>CUMPLIMIENTO DE LOS PROGRAMAS DE PROTECCION CIVIL</v>
          </cell>
          <cell r="F1325" t="str">
            <v>Elaborar los programas de protección civil</v>
          </cell>
        </row>
        <row r="1326">
          <cell r="B1326" t="str">
            <v>08PDDF_19</v>
          </cell>
          <cell r="C1326" t="str">
            <v>08PDDFN001_2</v>
          </cell>
          <cell r="D1326" t="str">
            <v>N001</v>
          </cell>
          <cell r="E1326" t="str">
            <v>CUMPLIMIENTO DE LOS PROGRAMAS DE PROTECCION CIVIL</v>
          </cell>
          <cell r="F1326" t="str">
            <v>Capacitación en materia de Protección Civil</v>
          </cell>
        </row>
        <row r="1327">
          <cell r="B1327" t="str">
            <v>08PDDF_20</v>
          </cell>
          <cell r="C1327" t="str">
            <v>08PDDFS010_1</v>
          </cell>
          <cell r="D1327" t="str">
            <v>S010</v>
          </cell>
          <cell r="E1327" t="str">
            <v>COINVERSION PARA LA INCLUSION Y EL BIENESTAR SOCIAL</v>
          </cell>
          <cell r="F1327" t="str">
            <v>Análisis y aprobación de proyectos de atención psicosocial a niñas, niños, adolescentes y personas con discapacidad.</v>
          </cell>
        </row>
        <row r="1328">
          <cell r="B1328" t="str">
            <v>08PDDF_21</v>
          </cell>
          <cell r="C1328" t="str">
            <v>08PDDFS010_2</v>
          </cell>
          <cell r="D1328" t="str">
            <v>S010</v>
          </cell>
          <cell r="E1328" t="str">
            <v>COINVERSION PARA LA INCLUSION Y EL BIENESTAR SOCIAL</v>
          </cell>
          <cell r="F1328" t="str">
            <v>Otorgar apoyos económicos a Organizaciones de la Sociedad Civil para brindar atención psicosocial a niñas, niños, adolescentes y personas con discapacidad.</v>
          </cell>
        </row>
        <row r="1329">
          <cell r="B1329" t="str">
            <v>08PDDF_22</v>
          </cell>
          <cell r="C1329" t="str">
            <v>08PDDFS010_3</v>
          </cell>
          <cell r="D1329" t="str">
            <v>S010</v>
          </cell>
          <cell r="E1329" t="str">
            <v>COINVERSION PARA LA INCLUSION Y EL BIENESTAR SOCIAL</v>
          </cell>
          <cell r="F1329" t="str">
            <v>Elaborar el padrón de beneficiarios.</v>
          </cell>
        </row>
        <row r="1330">
          <cell r="B1330" t="str">
            <v>08PDDF_23</v>
          </cell>
          <cell r="C1330" t="str">
            <v>08PDDFS010_4</v>
          </cell>
          <cell r="D1330" t="str">
            <v>S010</v>
          </cell>
          <cell r="E1330" t="str">
            <v>COINVERSION PARA LA INCLUSION Y EL BIENESTAR SOCIAL</v>
          </cell>
          <cell r="F1330" t="str">
            <v>Supervisión de los proyectos aprobados.</v>
          </cell>
        </row>
        <row r="1331">
          <cell r="B1331" t="str">
            <v>08PDDF_24</v>
          </cell>
          <cell r="C1331" t="str">
            <v>08PDDFS010_5</v>
          </cell>
          <cell r="D1331" t="str">
            <v>S010</v>
          </cell>
          <cell r="E1331" t="str">
            <v>COINVERSION PARA LA INCLUSION Y EL BIENESTAR SOCIAL</v>
          </cell>
          <cell r="F1331" t="str">
            <v>Informe de personas beneficiadas y su evolución con la prestación del servicio.</v>
          </cell>
        </row>
        <row r="1332">
          <cell r="B1332" t="str">
            <v>08PDDF_25</v>
          </cell>
          <cell r="C1332" t="str">
            <v>08PDDFS035_1</v>
          </cell>
          <cell r="D1332" t="str">
            <v>S035</v>
          </cell>
          <cell r="E1332" t="str">
            <v>PROGRAMA ALIMENTOS ESCOLARES</v>
          </cell>
          <cell r="F1332" t="str">
            <v>Entrega de apoyos alimenticios en planteles escolares públicos, de nivel preescolar, primaria y especial</v>
          </cell>
        </row>
        <row r="1333">
          <cell r="B1333" t="str">
            <v>08PDDF_26</v>
          </cell>
          <cell r="C1333" t="str">
            <v>08PDDFS035_2</v>
          </cell>
          <cell r="D1333" t="str">
            <v>S035</v>
          </cell>
          <cell r="E1333" t="str">
            <v>PROGRAMA ALIMENTOS ESCOLARES</v>
          </cell>
          <cell r="F1333" t="str">
            <v>Registro y control de los beneficiarios para la elaboración del padrón</v>
          </cell>
        </row>
        <row r="1334">
          <cell r="B1334" t="str">
            <v>08PDDF_27</v>
          </cell>
          <cell r="C1334" t="str">
            <v>08PDDFS066_1</v>
          </cell>
          <cell r="D1334" t="str">
            <v>S066</v>
          </cell>
          <cell r="E1334" t="str">
            <v>CENTROS PARA EL DESARROLLO INFANTIL</v>
          </cell>
          <cell r="F1334" t="str">
            <v>Brindar servicios educativos y de alimentación con valor nutricional a través de los Centros de Atención, Cuidado y Desarrollo Infantil</v>
          </cell>
        </row>
        <row r="1335">
          <cell r="B1335" t="str">
            <v>08PDDF_28</v>
          </cell>
          <cell r="C1335" t="str">
            <v>08PDDFS221_1</v>
          </cell>
          <cell r="D1335" t="str">
            <v>S221</v>
          </cell>
          <cell r="E1335" t="str">
            <v>COMEDORES PARA EL BIENESTAR</v>
          </cell>
          <cell r="F1335" t="str">
            <v>Entrega de dietas a través de los 102 Comedores para el Bienestar</v>
          </cell>
        </row>
        <row r="1336">
          <cell r="B1336" t="str">
            <v>08PDDF_29</v>
          </cell>
          <cell r="C1336" t="str">
            <v>08PDDFS221_2</v>
          </cell>
          <cell r="D1336" t="str">
            <v>S221</v>
          </cell>
          <cell r="E1336" t="str">
            <v>COMEDORES PARA EL BIENESTAR</v>
          </cell>
          <cell r="F1336" t="str">
            <v>Supervisión de la correcta operación de la red de comedores para el Bienestar</v>
          </cell>
        </row>
        <row r="1337">
          <cell r="B1337" t="str">
            <v>08PDDF_30</v>
          </cell>
          <cell r="C1337" t="str">
            <v>08PDDFU032_1</v>
          </cell>
          <cell r="D1337" t="str">
            <v>U032</v>
          </cell>
          <cell r="E1337" t="str">
            <v>APOYO A PERSONAS QUE PERDIERON ALGUN FAMILIAR EN EL SISMO DEL 19 DE SEPTIEMBRE DE 2017</v>
          </cell>
          <cell r="F1337" t="str">
            <v>Entrega de apoyos económicos a las personas que perdieron algún familiar en el sismo del 19 de septiembre de 2017</v>
          </cell>
        </row>
        <row r="1338">
          <cell r="B1338" t="str">
            <v>08PDDF_31</v>
          </cell>
          <cell r="C1338" t="str">
            <v>08PDDFU032_2</v>
          </cell>
          <cell r="D1338" t="str">
            <v>U032</v>
          </cell>
          <cell r="E1338" t="str">
            <v>APOYO A PERSONAS QUE PERDIERON ALGUN FAMILIAR EN EL SISMO DEL 19 DE SEPTIEMBRE DE 2017</v>
          </cell>
          <cell r="F1338" t="str">
            <v>Brindar servicios de atención psicológica; de salud de primer nivel; actividades lúdicas, recreativas y culturales</v>
          </cell>
        </row>
        <row r="1339">
          <cell r="B1339" t="str">
            <v>08PDDF_32</v>
          </cell>
          <cell r="C1339" t="str">
            <v>08PDDFU037_1</v>
          </cell>
          <cell r="D1339" t="str">
            <v>U037</v>
          </cell>
          <cell r="E1339" t="str">
            <v>FOMENTO AL AUTOEMPLEO Y SOCIEDADES COOPERATIVAS</v>
          </cell>
          <cell r="F1339" t="str">
            <v>Realizar acciones de capacitación técnica sobre oficios o actividades que favorezcan la incorporación al mercado laboral</v>
          </cell>
        </row>
        <row r="1340">
          <cell r="B1340" t="str">
            <v>08PDDF_33</v>
          </cell>
          <cell r="C1340" t="str">
            <v>08PDDFU037_2</v>
          </cell>
          <cell r="D1340" t="str">
            <v>U037</v>
          </cell>
          <cell r="E1340" t="str">
            <v>FOMENTO AL AUTOEMPLEO Y SOCIEDADES COOPERATIVAS</v>
          </cell>
          <cell r="F1340" t="str">
            <v>Realizar acciones para el fomento de las Sociedades Cooperativas</v>
          </cell>
        </row>
        <row r="1341">
          <cell r="B1341" t="str">
            <v>08PDDF_34</v>
          </cell>
          <cell r="C1341" t="str">
            <v>08PDDFU037_3</v>
          </cell>
          <cell r="D1341" t="str">
            <v>U037</v>
          </cell>
          <cell r="E1341" t="str">
            <v>FOMENTO AL AUTOEMPLEO Y SOCIEDADES COOPERATIVAS</v>
          </cell>
          <cell r="F1341" t="str">
            <v>Entrega periódica de garrafones con agua purificada</v>
          </cell>
        </row>
        <row r="1342">
          <cell r="B1342" t="str">
            <v>08PDDF_35</v>
          </cell>
          <cell r="C1342" t="str">
            <v>08PDDFU037_4</v>
          </cell>
          <cell r="D1342" t="str">
            <v>U037</v>
          </cell>
          <cell r="E1342" t="str">
            <v>FOMENTO AL AUTOEMPLEO Y SOCIEDADES COOPERATIVAS</v>
          </cell>
          <cell r="F1342" t="str">
            <v>Realizar acciones de supervisión de las Sociedades Cooperativas</v>
          </cell>
        </row>
        <row r="1343">
          <cell r="B1343" t="str">
            <v>08PDDF_36</v>
          </cell>
          <cell r="C1343" t="str">
            <v>08PDDFU037_5</v>
          </cell>
          <cell r="D1343" t="str">
            <v>U037</v>
          </cell>
          <cell r="E1343" t="str">
            <v>FOMENTO AL AUTOEMPLEO Y SOCIEDADES COOPERATIVAS</v>
          </cell>
          <cell r="F1343" t="str">
            <v>Prestación de servicios de agua potable otorgados mediante camiones cisterna del DIF</v>
          </cell>
        </row>
        <row r="1344">
          <cell r="B1344" t="str">
            <v>08PDII_1</v>
          </cell>
          <cell r="C1344" t="str">
            <v>08PDIIE165_1</v>
          </cell>
          <cell r="D1344" t="str">
            <v>E165</v>
          </cell>
          <cell r="E1344" t="str">
            <v>SERVICIOS ESPECIALES PARA PERSONAS CON DISCAPACIDAD</v>
          </cell>
          <cell r="F1344" t="str">
            <v>Cursos dirigidos a las personas servidoras públicas sobre derechos de las personas con discapacidad.</v>
          </cell>
        </row>
        <row r="1345">
          <cell r="B1345" t="str">
            <v>08PDII_2</v>
          </cell>
          <cell r="C1345" t="str">
            <v>08PDIIE165_2</v>
          </cell>
          <cell r="D1345" t="str">
            <v>E165</v>
          </cell>
          <cell r="E1345" t="str">
            <v>SERVICIOS ESPECIALES PARA PERSONAS CON DISCAPACIDAD</v>
          </cell>
          <cell r="F1345" t="str">
            <v>Diseño y actualización de documentos en materia de discapacidad</v>
          </cell>
        </row>
        <row r="1346">
          <cell r="B1346" t="str">
            <v>08PDII_3</v>
          </cell>
          <cell r="C1346" t="str">
            <v>08PDIIE165_3</v>
          </cell>
          <cell r="D1346" t="str">
            <v>E165</v>
          </cell>
          <cell r="E1346" t="str">
            <v>SERVICIOS ESPECIALES PARA PERSONAS CON DISCAPACIDAD</v>
          </cell>
          <cell r="F1346" t="str">
            <v>Concurso de Arte Urbano Pintemos la Ciudad de Inclusión</v>
          </cell>
        </row>
        <row r="1347">
          <cell r="B1347" t="str">
            <v>08PDII_4</v>
          </cell>
          <cell r="C1347" t="str">
            <v>08PDIIE165_4</v>
          </cell>
          <cell r="D1347" t="str">
            <v>E165</v>
          </cell>
          <cell r="E1347" t="str">
            <v>SERVICIOS ESPECIALES PARA PERSONAS CON DISCAPACIDAD</v>
          </cell>
          <cell r="F1347" t="str">
            <v>Campaña para la Toma de Conciencia Construyendo una Ciudad para todas las personas</v>
          </cell>
        </row>
        <row r="1348">
          <cell r="B1348" t="str">
            <v>08PDII_5</v>
          </cell>
          <cell r="C1348" t="str">
            <v>08PDIIE165_5</v>
          </cell>
          <cell r="D1348" t="str">
            <v>E165</v>
          </cell>
          <cell r="E1348" t="str">
            <v>SERVICIOS ESPECIALES PARA PERSONAS CON DISCAPACIDAD</v>
          </cell>
          <cell r="F1348" t="str">
            <v>Realizar proyectos productivos para el autoempleo de las personas con discapacidad.</v>
          </cell>
        </row>
        <row r="1349">
          <cell r="B1349" t="str">
            <v>08PDII_6</v>
          </cell>
          <cell r="C1349" t="str">
            <v>08PDIIM001_1</v>
          </cell>
          <cell r="D1349" t="str">
            <v>M001</v>
          </cell>
          <cell r="E1349" t="str">
            <v>ACTIVIDADES DE APOYO ADMINISTRATIVO</v>
          </cell>
          <cell r="F1349" t="str">
            <v>Proporcionar los insumos y herramientas necesarias a través de la adquisición de bienes y la contratación de servicios para atender la demanda y necesidades del Instituto</v>
          </cell>
        </row>
        <row r="1350">
          <cell r="B1350" t="str">
            <v>08PDII_7</v>
          </cell>
          <cell r="C1350" t="str">
            <v>08PDIIM002_1</v>
          </cell>
          <cell r="D1350" t="str">
            <v>M002</v>
          </cell>
          <cell r="E1350" t="str">
            <v>PROVISIONES PARA CONTINGENCIAS</v>
          </cell>
          <cell r="F1350" t="str">
            <v>Atender las sentencias emitas por la autoridad competente</v>
          </cell>
        </row>
        <row r="1351">
          <cell r="B1351" t="str">
            <v>08PDII_8</v>
          </cell>
          <cell r="C1351" t="str">
            <v>08PDIIN001_1</v>
          </cell>
          <cell r="D1351" t="str">
            <v>N001</v>
          </cell>
          <cell r="E1351" t="str">
            <v>CUMPLIMIENTO DE LOS PROGRAMAS DE PROTECCION CIVIL</v>
          </cell>
          <cell r="F1351" t="str">
            <v>Elaboración de los Programas en Materia de Protección Civil de los inmuebles que integran la Procuraduría Social.</v>
          </cell>
        </row>
        <row r="1352">
          <cell r="B1352" t="str">
            <v>08PDII_9</v>
          </cell>
          <cell r="C1352" t="str">
            <v>08PDIIN001_2</v>
          </cell>
          <cell r="D1352" t="str">
            <v>N001</v>
          </cell>
          <cell r="E1352" t="str">
            <v>CUMPLIMIENTO DE LOS PROGRAMAS DE PROTECCION CIVIL</v>
          </cell>
          <cell r="F1352" t="str">
            <v>Capacitación en materia de Protección Civil.</v>
          </cell>
        </row>
        <row r="1353">
          <cell r="B1353" t="str">
            <v>08PDII_10</v>
          </cell>
          <cell r="C1353" t="str">
            <v>08PDIIP031_1</v>
          </cell>
          <cell r="D1353" t="str">
            <v>P031</v>
          </cell>
          <cell r="E1353" t="str">
            <v>PLANEACION, SEGUIMIENTO Y EVALUACION A POLITICAS PUBLICAS PARA EL DESARROLLO DE LAS PERSONAS CON DISCAPACIDAD</v>
          </cell>
          <cell r="F1353" t="str">
            <v>Operación del Consejo Consultivo de INDISCAPACIDAD para promover los derechos humanos de las personas con discapacidad</v>
          </cell>
        </row>
        <row r="1354">
          <cell r="B1354" t="str">
            <v>08PDII_11</v>
          </cell>
          <cell r="C1354" t="str">
            <v>08PDIIP031_2</v>
          </cell>
          <cell r="D1354" t="str">
            <v>P031</v>
          </cell>
          <cell r="E1354" t="str">
            <v>PLANEACION, SEGUIMIENTO Y EVALUACION A POLITICAS PUBLICAS PARA EL DESARROLLO DE LAS PERSONAS CON DISCAPACIDAD</v>
          </cell>
          <cell r="F1354" t="str">
            <v>Realizar acciones en conjunto con la Administración Publica de la Ciudad de México para impulsar programas que den atención a los derechos humanos de las personas con discapacidad</v>
          </cell>
        </row>
        <row r="1355">
          <cell r="B1355" t="str">
            <v>08PDII_12</v>
          </cell>
          <cell r="C1355" t="str">
            <v>08PDIIP031_3</v>
          </cell>
          <cell r="D1355" t="str">
            <v>P031</v>
          </cell>
          <cell r="E1355" t="str">
            <v>PLANEACION, SEGUIMIENTO Y EVALUACION A POLITICAS PUBLICAS PARA EL DESARROLLO DE LAS PERSONAS CON DISCAPACIDAD</v>
          </cell>
          <cell r="F1355" t="str">
            <v>Eventos alusivos a las fechas conmemorativos de personas con discapacidad (Foros, ferias y exposiciones)</v>
          </cell>
        </row>
        <row r="1356">
          <cell r="B1356" t="str">
            <v>08PDII_13</v>
          </cell>
          <cell r="C1356" t="str">
            <v>08PDIIP031_4</v>
          </cell>
          <cell r="D1356" t="str">
            <v>P031</v>
          </cell>
          <cell r="E1356" t="str">
            <v>PLANEACION, SEGUIMIENTO Y EVALUACION A POLITICAS PUBLICAS PARA EL DESARROLLO DE LAS PERSONAS CON DISCAPACIDAD</v>
          </cell>
          <cell r="F1356" t="str">
            <v>Publicaciones de libros en materia de discapacidad.</v>
          </cell>
        </row>
        <row r="1357">
          <cell r="B1357" t="str">
            <v>08PDIJ_1</v>
          </cell>
          <cell r="C1357" t="str">
            <v>08PDIJE193_1</v>
          </cell>
          <cell r="D1357" t="str">
            <v>E193</v>
          </cell>
          <cell r="E1357" t="str">
            <v>ACTIVIDADES CULTURALES, RECREATIVAS Y DEPORTIVAS PARA JOVENES</v>
          </cell>
          <cell r="F1357" t="str">
            <v>Realizar acciones de promoción y difusión cultural para la recuperación del tejido social.</v>
          </cell>
        </row>
        <row r="1358">
          <cell r="B1358" t="str">
            <v>08PDIJ_2</v>
          </cell>
          <cell r="C1358" t="str">
            <v>08PDIJE193_2</v>
          </cell>
          <cell r="D1358" t="str">
            <v>E193</v>
          </cell>
          <cell r="E1358" t="str">
            <v>ACTIVIDADES CULTURALES, RECREATIVAS Y DEPORTIVAS PARA JOVENES</v>
          </cell>
          <cell r="F1358" t="str">
            <v>Realizar acciones de capacitación, orientadas a elevar la efectividad de los resultados de la Educación.</v>
          </cell>
        </row>
        <row r="1359">
          <cell r="B1359" t="str">
            <v>08PDIJ_3</v>
          </cell>
          <cell r="C1359" t="str">
            <v>08PDIJE193_3</v>
          </cell>
          <cell r="D1359" t="str">
            <v>E193</v>
          </cell>
          <cell r="E1359" t="str">
            <v>ACTIVIDADES CULTURALES, RECREATIVAS Y DEPORTIVAS PARA JOVENES</v>
          </cell>
          <cell r="F1359" t="str">
            <v>Realizar acciones de difusión y promoción relacionadas a la no discriminación, a la salud emocional, a los derechos humanos, trato igualitario y a la seguridad de las personas jóvenes de la Ciudad de México.</v>
          </cell>
        </row>
        <row r="1360">
          <cell r="B1360" t="str">
            <v>08PDIJ_4</v>
          </cell>
          <cell r="C1360" t="str">
            <v>08PDIJE193_4</v>
          </cell>
          <cell r="D1360" t="str">
            <v>E193</v>
          </cell>
          <cell r="E1360" t="str">
            <v>ACTIVIDADES CULTURALES, RECREATIVAS Y DEPORTIVAS PARA JOVENES</v>
          </cell>
          <cell r="F1360" t="str">
            <v>Realizar acciones de promoción y difusión de las herramientas psicológicas, emocionales, adaptativas y preventivas dentro de la población joven.</v>
          </cell>
        </row>
        <row r="1361">
          <cell r="B1361" t="str">
            <v>08PDIJ_5</v>
          </cell>
          <cell r="C1361" t="str">
            <v>08PDIJM001_1</v>
          </cell>
          <cell r="D1361" t="str">
            <v>M001</v>
          </cell>
          <cell r="E1361" t="str">
            <v>ACTIVIDADES DE APOYO ADMINISTRATIVO</v>
          </cell>
          <cell r="F1361" t="str">
            <v>Proporcionar los insumos y herramientas necesarias a través de la adquisición de bienes y la contratación de servicios para atender la demanda y necesidades del Instituto.</v>
          </cell>
        </row>
        <row r="1362">
          <cell r="B1362" t="str">
            <v>08PDIJ_6</v>
          </cell>
          <cell r="C1362" t="str">
            <v>08PDIJM002_1</v>
          </cell>
          <cell r="D1362" t="str">
            <v>M002</v>
          </cell>
          <cell r="E1362" t="str">
            <v>PROVISIONES PARA CONTINGENCIAS</v>
          </cell>
          <cell r="F1362" t="str">
            <v>Atender las sentencias emitas por la autoridad competente</v>
          </cell>
        </row>
        <row r="1363">
          <cell r="B1363" t="str">
            <v>08PDIJ_7</v>
          </cell>
          <cell r="C1363" t="str">
            <v>08PDIJN001_1</v>
          </cell>
          <cell r="D1363" t="str">
            <v>N001</v>
          </cell>
          <cell r="E1363" t="str">
            <v>CUMPLIMIENTO DE LOS PROGRAMAS DE PROTECCION CIVIL</v>
          </cell>
          <cell r="F1363" t="str">
            <v>Elaboración de los Programas en Materia de Protección Civil de los inmuebles que integran la Procuraduría Social.</v>
          </cell>
        </row>
        <row r="1364">
          <cell r="B1364" t="str">
            <v>08PDIJ_8</v>
          </cell>
          <cell r="C1364" t="str">
            <v>08PDIJN001_2</v>
          </cell>
          <cell r="D1364" t="str">
            <v>N001</v>
          </cell>
          <cell r="E1364" t="str">
            <v>CUMPLIMIENTO DE LOS PROGRAMAS DE PROTECCION CIVIL</v>
          </cell>
          <cell r="F1364" t="str">
            <v>Capacitación en materia de Protección Civil.</v>
          </cell>
        </row>
        <row r="1365">
          <cell r="B1365" t="str">
            <v>08PDIJ_9</v>
          </cell>
          <cell r="C1365" t="str">
            <v>08PDIJS004_1</v>
          </cell>
          <cell r="D1365" t="str">
            <v>S004</v>
          </cell>
          <cell r="E1365" t="str">
            <v>APOYOS PARA EL DESARROLLO INTEGRAL DE LOS JOVENES</v>
          </cell>
          <cell r="F1365" t="str">
            <v>Brindar talleres, capacitaciones y cursos en materia de prevención de adicciones y delito, cultura ciudadana, cultura de la paz, no violencia, prevención de conductas de riesgo, solución pacífica de conflictos, derechos humanos y no discriminación, educativos, culturales, salud física y emocional.</v>
          </cell>
        </row>
        <row r="1366">
          <cell r="B1366" t="str">
            <v>08PDIJ_10</v>
          </cell>
          <cell r="C1366" t="str">
            <v>08PDIJS004_2</v>
          </cell>
          <cell r="D1366" t="str">
            <v>S004</v>
          </cell>
          <cell r="E1366" t="str">
            <v>APOYOS PARA EL DESARROLLO INTEGRAL DE LOS JOVENES</v>
          </cell>
          <cell r="F1366" t="str">
            <v>Otorgar apoyos económicos a las personas facilitadoras de servicios</v>
          </cell>
        </row>
        <row r="1367">
          <cell r="B1367" t="str">
            <v>08PDIJ_11</v>
          </cell>
          <cell r="C1367" t="str">
            <v>08PDIJS025_1</v>
          </cell>
          <cell r="D1367" t="str">
            <v>S025</v>
          </cell>
          <cell r="E1367" t="str">
            <v>LOS JOVENES UNEN AL BARRIO</v>
          </cell>
          <cell r="F1367" t="str">
            <v>Otorgar apoyos económicos a las personas beneficiarias para reducir la brecha de desigualdad social.</v>
          </cell>
        </row>
        <row r="1368">
          <cell r="B1368" t="str">
            <v>08PDIJ_12</v>
          </cell>
          <cell r="C1368" t="str">
            <v>08PDIJS025_2</v>
          </cell>
          <cell r="D1368" t="str">
            <v>S025</v>
          </cell>
          <cell r="E1368" t="str">
            <v>LOS JOVENES UNEN AL BARRIO</v>
          </cell>
          <cell r="F1368" t="str">
            <v>Realizar acciones de promoción y difusión de los derechos humanos, y capacitación de las personas jóvenes de la Ciudad de México.</v>
          </cell>
        </row>
        <row r="1369">
          <cell r="B1369" t="str">
            <v>08PDPS_1</v>
          </cell>
          <cell r="C1369" t="str">
            <v>08PDPSM001_1</v>
          </cell>
          <cell r="D1369" t="str">
            <v>M001</v>
          </cell>
          <cell r="E1369" t="str">
            <v>ACTIVIDADES DE APOYO ADMINISTRATIVO</v>
          </cell>
          <cell r="F1369" t="str">
            <v>Proporcionar los insumos y herramientas necesarias a través de la adquisición de bienes y la contratación de servicios para atender la demanda y necesidades del Instituto</v>
          </cell>
        </row>
        <row r="1370">
          <cell r="B1370" t="str">
            <v>08PDPS_2</v>
          </cell>
          <cell r="C1370" t="str">
            <v>08PDPSM002_1</v>
          </cell>
          <cell r="D1370" t="str">
            <v>M002</v>
          </cell>
          <cell r="E1370" t="str">
            <v>PROVISIONES PARA CONTINGENCIAS</v>
          </cell>
          <cell r="F1370" t="str">
            <v>Atender las sentencias emitas por la autoridad competente</v>
          </cell>
        </row>
        <row r="1371">
          <cell r="B1371" t="str">
            <v>08PDPS_3</v>
          </cell>
          <cell r="C1371" t="str">
            <v>08PDPSN001_1</v>
          </cell>
          <cell r="D1371" t="str">
            <v>N001</v>
          </cell>
          <cell r="E1371" t="str">
            <v>CUMPLIMIENTO DE LOS PROGRAMAS DE PROTECCION CIVIL</v>
          </cell>
          <cell r="F1371" t="str">
            <v>Elaboración de los Programas en Materia de Protección Civil de los inmuebles que integran la Procuraduría Social</v>
          </cell>
        </row>
        <row r="1372">
          <cell r="B1372" t="str">
            <v>08PDPS_4</v>
          </cell>
          <cell r="C1372" t="str">
            <v>08PDPSN001_2</v>
          </cell>
          <cell r="D1372" t="str">
            <v>N001</v>
          </cell>
          <cell r="E1372" t="str">
            <v>CUMPLIMIENTO DE LOS PROGRAMAS DE PROTECCION CIVIL</v>
          </cell>
          <cell r="F1372" t="str">
            <v>Capacitación en materia de Protección Civil</v>
          </cell>
        </row>
        <row r="1373">
          <cell r="B1373" t="str">
            <v>08PDPS_5</v>
          </cell>
          <cell r="C1373" t="str">
            <v>08PDPSS053_1</v>
          </cell>
          <cell r="D1373" t="str">
            <v>S053</v>
          </cell>
          <cell r="E1373" t="str">
            <v>RESCATE INNOVADOR Y PARTICIPATIVO EN UNIDADES HABITACIONALES</v>
          </cell>
          <cell r="F1373" t="str">
            <v>Entrega de apoyos para acciones de impermeabilización y pintura.</v>
          </cell>
        </row>
        <row r="1374">
          <cell r="B1374" t="str">
            <v>08PDPS_6</v>
          </cell>
          <cell r="C1374" t="str">
            <v>08PDPSS053_2</v>
          </cell>
          <cell r="D1374" t="str">
            <v>S053</v>
          </cell>
          <cell r="E1374" t="str">
            <v>RESCATE INNOVADOR Y PARTICIPATIVO EN UNIDADES HABITACIONALES</v>
          </cell>
          <cell r="F1374" t="str">
            <v>Entrega de apoyos para acciones de mantenimiento de herrería, escaleras y estructuras.</v>
          </cell>
        </row>
        <row r="1375">
          <cell r="B1375" t="str">
            <v>08PDPS_7</v>
          </cell>
          <cell r="C1375" t="str">
            <v>08PDPSS053_3</v>
          </cell>
          <cell r="D1375" t="str">
            <v>S053</v>
          </cell>
          <cell r="E1375" t="str">
            <v>RESCATE INNOVADOR Y PARTICIPATIVO EN UNIDADES HABITACIONALES</v>
          </cell>
          <cell r="F1375" t="str">
            <v>Entrega de apoyos para acciones de rehabilitación de andadores y calles.</v>
          </cell>
        </row>
        <row r="1376">
          <cell r="B1376" t="str">
            <v>08PDPS_8</v>
          </cell>
          <cell r="C1376" t="str">
            <v>08PDPSS053_4</v>
          </cell>
          <cell r="D1376" t="str">
            <v>S053</v>
          </cell>
          <cell r="E1376" t="str">
            <v>RESCATE INNOVADOR Y PARTICIPATIVO EN UNIDADES HABITACIONALES</v>
          </cell>
          <cell r="F1376" t="str">
            <v>Realizar proyectos de imagen urbana limpieza, barrido, poda, pintura en áreas comunes, desazolve y soldadura.</v>
          </cell>
        </row>
        <row r="1377">
          <cell r="B1377" t="str">
            <v>08PDPS_9</v>
          </cell>
          <cell r="C1377" t="str">
            <v>08PDPSS053_5</v>
          </cell>
          <cell r="D1377" t="str">
            <v>S053</v>
          </cell>
          <cell r="E1377" t="str">
            <v>RESCATE INNOVADOR Y PARTICIPATIVO EN UNIDADES HABITACIONALES</v>
          </cell>
          <cell r="F1377" t="str">
            <v>Implementar asesorías y capacitaciones para la operación de los sistemas de contacto y atención ciudadana.</v>
          </cell>
        </row>
        <row r="1378">
          <cell r="B1378" t="str">
            <v>09C001_1</v>
          </cell>
          <cell r="C1378" t="str">
            <v>09C001E191_1</v>
          </cell>
          <cell r="D1378" t="str">
            <v>E191</v>
          </cell>
          <cell r="E1378" t="str">
            <v>FORTALECIMIENTO DE ACCIONES PARA EL BIENESTAR SOCIAL</v>
          </cell>
          <cell r="F1378" t="str">
            <v>Difusión de acciones, programas y servicios gubernamentales.</v>
          </cell>
        </row>
        <row r="1379">
          <cell r="B1379" t="str">
            <v>09C001_2</v>
          </cell>
          <cell r="C1379" t="str">
            <v>09C001E191_2</v>
          </cell>
          <cell r="D1379" t="str">
            <v>E191</v>
          </cell>
          <cell r="E1379" t="str">
            <v>FORTALECIMIENTO DE ACCIONES PARA EL BIENESTAR SOCIAL</v>
          </cell>
          <cell r="F1379" t="str">
            <v>Validar el contenido editorial, grafico, audiovisual y multimedia sobre programas, servicios y acciones del Gobierno de la Ciudad de México.</v>
          </cell>
        </row>
        <row r="1380">
          <cell r="B1380" t="str">
            <v>09C001_3</v>
          </cell>
          <cell r="C1380" t="str">
            <v>09C001E192_1</v>
          </cell>
          <cell r="D1380" t="str">
            <v>E192</v>
          </cell>
          <cell r="E1380" t="str">
            <v>GESTION DEL PATRIMONIO INMOBILIARIO DE LA CIUDAD DE MEXICO</v>
          </cell>
          <cell r="F1380" t="str">
            <v>Supervisión, emisión y seguimiento de dictámenes Valuatorios.</v>
          </cell>
        </row>
        <row r="1381">
          <cell r="B1381" t="str">
            <v>09C001_4</v>
          </cell>
          <cell r="C1381" t="str">
            <v>09C001E192_2</v>
          </cell>
          <cell r="D1381" t="str">
            <v>E192</v>
          </cell>
          <cell r="E1381" t="str">
            <v>GESTION DEL PATRIMONIO INMOBILIARIO DE LA CIUDAD DE MEXICO</v>
          </cell>
          <cell r="F1381" t="str">
            <v>Registro de arrendamientos, concesiones y permisos del patrimonio inmobiliario de la Ciudad de México.</v>
          </cell>
        </row>
        <row r="1382">
          <cell r="B1382" t="str">
            <v>09C001_5</v>
          </cell>
          <cell r="C1382" t="str">
            <v>09C001E192_3</v>
          </cell>
          <cell r="D1382" t="str">
            <v>E192</v>
          </cell>
          <cell r="E1382" t="str">
            <v>GESTION DEL PATRIMONIO INMOBILIARIO DE LA CIUDAD DE MEXICO</v>
          </cell>
          <cell r="F1382" t="str">
            <v>Actualización del Registro del patrimonio inmobiliario de la Ciudad de México.</v>
          </cell>
        </row>
        <row r="1383">
          <cell r="B1383" t="str">
            <v>09C001_6</v>
          </cell>
          <cell r="C1383" t="str">
            <v>09C001E192_4</v>
          </cell>
          <cell r="D1383" t="str">
            <v>E192</v>
          </cell>
          <cell r="E1383" t="str">
            <v>GESTION DEL PATRIMONIO INMOBILIARIO DE LA CIUDAD DE MEXICO</v>
          </cell>
          <cell r="F1383" t="str">
            <v>Regularización del uso de inmuebles propiedad de la Administración Pública de la Ciudad de México.</v>
          </cell>
        </row>
        <row r="1384">
          <cell r="B1384" t="str">
            <v>09C001_7</v>
          </cell>
          <cell r="C1384" t="str">
            <v>09C001M001_1</v>
          </cell>
          <cell r="D1384" t="str">
            <v>M001</v>
          </cell>
          <cell r="E1384" t="str">
            <v>ACTIVIDADES DE APOYO ADMINISTRATIVO</v>
          </cell>
          <cell r="F1384" t="str">
            <v>Proporcionar los insumos y herramientas necesarias a través de la adquisición de bienes y la contratación de servicios para atender la demanda y necesidades de las oficinas de la Secretaria de Administración y Finanzas.</v>
          </cell>
        </row>
        <row r="1385">
          <cell r="B1385" t="str">
            <v>09C001_8</v>
          </cell>
          <cell r="C1385" t="str">
            <v>09C001M002_1</v>
          </cell>
          <cell r="D1385" t="str">
            <v>M002</v>
          </cell>
          <cell r="E1385" t="str">
            <v>PROVISIONES PARA CONTINGENCIAS</v>
          </cell>
          <cell r="F1385" t="str">
            <v>Atender las sentencias emitas por la autoridad competente.</v>
          </cell>
        </row>
        <row r="1386">
          <cell r="B1386" t="str">
            <v>09C001_9</v>
          </cell>
          <cell r="C1386" t="str">
            <v>09C001N001_1</v>
          </cell>
          <cell r="D1386" t="str">
            <v>N001</v>
          </cell>
          <cell r="E1386" t="str">
            <v>CUMPLIMIENTO DE LOS PROGRAMAS DE PROTECCION CIVIL</v>
          </cell>
          <cell r="F1386" t="str">
            <v>Elaboración de los Programas en Materia de Protección Civil de los inmuebles que integran a la Secretaria de Administración y Finanzas.</v>
          </cell>
        </row>
        <row r="1387">
          <cell r="B1387" t="str">
            <v>09C001_10</v>
          </cell>
          <cell r="C1387" t="str">
            <v>09C001N001_2</v>
          </cell>
          <cell r="D1387" t="str">
            <v>N001</v>
          </cell>
          <cell r="E1387" t="str">
            <v>CUMPLIMIENTO DE LOS PROGRAMAS DE PROTECCION CIVIL</v>
          </cell>
          <cell r="F1387" t="str">
            <v>Capacitación en materia de Protección Civil.</v>
          </cell>
        </row>
        <row r="1388">
          <cell r="B1388" t="str">
            <v>09C001_11</v>
          </cell>
          <cell r="C1388" t="str">
            <v>09C001O004_1</v>
          </cell>
          <cell r="D1388" t="str">
            <v>O004</v>
          </cell>
          <cell r="E1388" t="str">
            <v>INTEGRACION DE SERVICIOS TECNOLOGICOS E INFORMATICOS</v>
          </cell>
          <cell r="F1388" t="str">
            <v>Renovación, mantenimiento y soporte a la infraestructura de cómputo de la Secretaria de Administración y Finanzas.</v>
          </cell>
        </row>
        <row r="1389">
          <cell r="B1389" t="str">
            <v>09C001_12</v>
          </cell>
          <cell r="C1389" t="str">
            <v>09C001O004_2</v>
          </cell>
          <cell r="D1389" t="str">
            <v>O004</v>
          </cell>
          <cell r="E1389" t="str">
            <v>INTEGRACION DE SERVICIOS TECNOLOGICOS E INFORMATICOS</v>
          </cell>
          <cell r="F1389" t="str">
            <v>Proporcionar servicios de atención de soporte técnico a la Secretaria de Administración y Finanzas.</v>
          </cell>
        </row>
        <row r="1390">
          <cell r="B1390" t="str">
            <v>09C001_13</v>
          </cell>
          <cell r="C1390" t="str">
            <v>09C001O004_3</v>
          </cell>
          <cell r="D1390" t="str">
            <v>O004</v>
          </cell>
          <cell r="E1390" t="str">
            <v>INTEGRACION DE SERVICIOS TECNOLOGICOS E INFORMATICOS</v>
          </cell>
          <cell r="F1390" t="str">
            <v>Emisión de Lineamientos generales en materia de Seguridad de la Información.</v>
          </cell>
        </row>
        <row r="1391">
          <cell r="B1391" t="str">
            <v>09C001_14</v>
          </cell>
          <cell r="C1391" t="str">
            <v>09C001O004_4</v>
          </cell>
          <cell r="D1391" t="str">
            <v>O004</v>
          </cell>
          <cell r="E1391" t="str">
            <v>INTEGRACION DE SERVICIOS TECNOLOGICOS E INFORMATICOS</v>
          </cell>
          <cell r="F1391" t="str">
            <v>Actualización de la infraestructura del hospedamiento de los sistemas de operación de las Unidades Administrativas de la Secretaria de Administración y Finanzas.</v>
          </cell>
        </row>
        <row r="1392">
          <cell r="B1392" t="str">
            <v>09C001_15</v>
          </cell>
          <cell r="C1392" t="str">
            <v>09C001O004_5</v>
          </cell>
          <cell r="D1392" t="str">
            <v>O004</v>
          </cell>
          <cell r="E1392" t="str">
            <v>INTEGRACION DE SERVICIOS TECNOLOGICOS E INFORMATICOS</v>
          </cell>
          <cell r="F1392" t="str">
            <v>Renovación y actualización del servicio de la plataforma para Base de Datos que contiene padrones de ingresos, de nómina y catastral.</v>
          </cell>
        </row>
        <row r="1393">
          <cell r="B1393" t="str">
            <v>09C001_16</v>
          </cell>
          <cell r="C1393" t="str">
            <v>09C001O007_1</v>
          </cell>
          <cell r="D1393" t="str">
            <v>O007</v>
          </cell>
          <cell r="E1393" t="str">
            <v>MEJORA DE LA FUNCION PUBLICA PARA EL BUEN GOBIERNO</v>
          </cell>
          <cell r="F1393" t="str">
            <v>Actualización de los Dictámenes de Estructuras Organizacionales y Manuales Administrativos y de Organización.</v>
          </cell>
        </row>
        <row r="1394">
          <cell r="B1394" t="str">
            <v>09C001_17</v>
          </cell>
          <cell r="C1394" t="str">
            <v>09C001O007_2</v>
          </cell>
          <cell r="D1394" t="str">
            <v>O007</v>
          </cell>
          <cell r="E1394" t="str">
            <v>MEJORA DE LA FUNCION PUBLICA PARA EL BUEN GOBIERNO</v>
          </cell>
          <cell r="F1394" t="str">
            <v>Evaluación profesional de los Servidores Públicos de la Administración Publica de la Ciudad de México.</v>
          </cell>
        </row>
        <row r="1395">
          <cell r="B1395" t="str">
            <v>09C001_18</v>
          </cell>
          <cell r="C1395" t="str">
            <v>09C001P014_1</v>
          </cell>
          <cell r="D1395" t="str">
            <v>P014</v>
          </cell>
          <cell r="E1395" t="str">
            <v>DISEÑO DE LA POLITICA DE EGRESOS</v>
          </cell>
          <cell r="F1395" t="str">
            <v>Monitoreo a Matrices de Indicadores para Resultados para los Programas Presupuestarios de las 97 URG.</v>
          </cell>
        </row>
        <row r="1396">
          <cell r="B1396" t="str">
            <v>09C001_19</v>
          </cell>
          <cell r="C1396" t="str">
            <v>09C001P014_2</v>
          </cell>
          <cell r="D1396" t="str">
            <v>P014</v>
          </cell>
          <cell r="E1396" t="str">
            <v>DISEÑO DE LA POLITICA DE EGRESOS</v>
          </cell>
          <cell r="F1396" t="str">
            <v>Coordinación para la realización de las evaluaciones del Programa Anual de Evaluación y la publicación de sus resultados.</v>
          </cell>
        </row>
        <row r="1397">
          <cell r="B1397" t="str">
            <v>09C001_20</v>
          </cell>
          <cell r="C1397" t="str">
            <v>09C001P014_3</v>
          </cell>
          <cell r="D1397" t="str">
            <v>P014</v>
          </cell>
          <cell r="E1397" t="str">
            <v>DISEÑO DE LA POLITICA DE EGRESOS</v>
          </cell>
          <cell r="F1397" t="str">
            <v>Atención de los Aspectos Susceptibles de Mejora.</v>
          </cell>
        </row>
        <row r="1398">
          <cell r="B1398" t="str">
            <v>09C001_21</v>
          </cell>
          <cell r="C1398" t="str">
            <v>09C001P014_4</v>
          </cell>
          <cell r="D1398" t="str">
            <v>P014</v>
          </cell>
          <cell r="E1398" t="str">
            <v>DISEÑO DE LA POLITICA DE EGRESOS</v>
          </cell>
          <cell r="F1398" t="str">
            <v>Integración de los Anteproyectos de Egresos de la Ciudad de México.</v>
          </cell>
        </row>
        <row r="1399">
          <cell r="B1399" t="str">
            <v>09C001_22</v>
          </cell>
          <cell r="C1399" t="str">
            <v>09C001P014_5</v>
          </cell>
          <cell r="D1399" t="str">
            <v>P014</v>
          </cell>
          <cell r="E1399" t="str">
            <v>DISEÑO DE LA POLITICA DE EGRESOS</v>
          </cell>
          <cell r="F1399" t="str">
            <v>Publicar los Estados Financieros que estable la Ley de Disciplina Financiera y la Ley General de Contabilidad Gubernamental.</v>
          </cell>
        </row>
        <row r="1400">
          <cell r="B1400" t="str">
            <v>09C001_23</v>
          </cell>
          <cell r="C1400" t="str">
            <v>09C001P014_6</v>
          </cell>
          <cell r="D1400" t="str">
            <v>P014</v>
          </cell>
          <cell r="E1400" t="str">
            <v>DISEÑO DE LA POLITICA DE EGRESOS</v>
          </cell>
          <cell r="F1400" t="str">
            <v>Entregar en tiempo y forma al Congreso de la Ciudad de México los 4 Informes de Avances Trimestrales, asi como la Cuenta Pública.</v>
          </cell>
        </row>
        <row r="1401">
          <cell r="B1401" t="str">
            <v>09C001_24</v>
          </cell>
          <cell r="C1401" t="str">
            <v>09C001P014_7</v>
          </cell>
          <cell r="D1401" t="str">
            <v>P014</v>
          </cell>
          <cell r="E1401" t="str">
            <v>DISEÑO DE LA POLITICA DE EGRESOS</v>
          </cell>
          <cell r="F1401" t="str">
            <v>Coordinar con las 97 URG la atención de las Auditorias que efectúa la Auditoria Superior de la Federación y de la Ciudad de México o cualquier otro órgano fiscalizador.</v>
          </cell>
        </row>
        <row r="1402">
          <cell r="B1402" t="str">
            <v>09C001_25</v>
          </cell>
          <cell r="C1402" t="str">
            <v>09C001P014_8</v>
          </cell>
          <cell r="D1402" t="str">
            <v>P014</v>
          </cell>
          <cell r="E1402" t="str">
            <v>DISEÑO DE LA POLITICA DE EGRESOS</v>
          </cell>
          <cell r="F1402" t="str">
            <v>Registro Presupuestal por medio de documentos de gasto.</v>
          </cell>
        </row>
        <row r="1403">
          <cell r="B1403" t="str">
            <v>09C001_26</v>
          </cell>
          <cell r="C1403" t="str">
            <v>09C001P014_9</v>
          </cell>
          <cell r="D1403" t="str">
            <v>P014</v>
          </cell>
          <cell r="E1403" t="str">
            <v>DISEÑO DE LA POLITICA DE EGRESOS</v>
          </cell>
          <cell r="F1403" t="str">
            <v>Emisión, actualización y modificación de normatividad en materia presupuestal.</v>
          </cell>
        </row>
        <row r="1404">
          <cell r="B1404" t="str">
            <v>09C001_27</v>
          </cell>
          <cell r="C1404" t="str">
            <v>09C001P026_1</v>
          </cell>
          <cell r="D1404" t="str">
            <v>P026</v>
          </cell>
          <cell r="E1404" t="str">
            <v>DISEÑO, COORDINACION Y OPERACION DE LA POLITICA FISCAL Y HACENDARIA</v>
          </cell>
          <cell r="F1404" t="str">
            <v>Registro del pago de contribuciones en las oficinas tributarias y auxiliares.</v>
          </cell>
        </row>
        <row r="1405">
          <cell r="B1405" t="str">
            <v>09C001_28</v>
          </cell>
          <cell r="C1405" t="str">
            <v>09C001P026_2</v>
          </cell>
          <cell r="D1405" t="str">
            <v>P026</v>
          </cell>
          <cell r="E1405" t="str">
            <v>DISEÑO, COORDINACION Y OPERACION DE LA POLITICA FISCAL Y HACENDARIA</v>
          </cell>
          <cell r="F1405" t="str">
            <v>Actualización de los padrones de Contribuyentes de todo tipo de contribuciones.</v>
          </cell>
        </row>
        <row r="1406">
          <cell r="B1406" t="str">
            <v>09C001_29</v>
          </cell>
          <cell r="C1406" t="str">
            <v>09C001P026_3</v>
          </cell>
          <cell r="D1406" t="str">
            <v>P026</v>
          </cell>
          <cell r="E1406" t="str">
            <v>DISEÑO, COORDINACION Y OPERACION DE LA POLITICA FISCAL Y HACENDARIA</v>
          </cell>
          <cell r="F1406" t="str">
            <v>Resolución de compensaciones de pago, expedición de constancias, certificaciones, liquidaciones de ingresos locales y cuentas por liquidar.</v>
          </cell>
        </row>
        <row r="1407">
          <cell r="B1407" t="str">
            <v>09C001_30</v>
          </cell>
          <cell r="C1407" t="str">
            <v>09C001P026_4</v>
          </cell>
          <cell r="D1407" t="str">
            <v>P026</v>
          </cell>
          <cell r="E1407" t="str">
            <v>DISEÑO, COORDINACION Y OPERACION DE LA POLITICA FISCAL Y HACENDARIA</v>
          </cell>
          <cell r="F1407" t="str">
            <v>Emisión y publicación de procedimientos y lineamientos administrativos, resoluciones y acuerdos de carácter general.</v>
          </cell>
        </row>
        <row r="1408">
          <cell r="B1408" t="str">
            <v>09C001_31</v>
          </cell>
          <cell r="C1408" t="str">
            <v>09C001P026_5</v>
          </cell>
          <cell r="D1408" t="str">
            <v>P026</v>
          </cell>
          <cell r="E1408" t="str">
            <v>DISEÑO, COORDINACION Y OPERACION DE LA POLITICA FISCAL Y HACENDARIA</v>
          </cell>
          <cell r="F1408" t="str">
            <v>Emisión y distribución de Declaración de valor catastral y boletas de derechos por suministro de agua.</v>
          </cell>
        </row>
        <row r="1409">
          <cell r="B1409" t="str">
            <v>09C001_32</v>
          </cell>
          <cell r="C1409" t="str">
            <v>09C001P026_6</v>
          </cell>
          <cell r="D1409" t="str">
            <v>P026</v>
          </cell>
          <cell r="E1409" t="str">
            <v>DISEÑO, COORDINACION Y OPERACION DE LA POLITICA FISCAL Y HACENDARIA</v>
          </cell>
          <cell r="F1409" t="str">
            <v>Elaboración de Programas de fiscalización.</v>
          </cell>
        </row>
        <row r="1410">
          <cell r="B1410" t="str">
            <v>09C001_33</v>
          </cell>
          <cell r="C1410" t="str">
            <v>09C001P026_7</v>
          </cell>
          <cell r="D1410" t="str">
            <v>P026</v>
          </cell>
          <cell r="E1410" t="str">
            <v>DISEÑO, COORDINACION Y OPERACION DE LA POLITICA FISCAL Y HACENDARIA</v>
          </cell>
          <cell r="F1410" t="str">
            <v>Inspección, revisión, control, programación y vigilancia del cumplimiento de los contribuyentes que omiten sus obligaciones y atribuciones de créditos fiscales.</v>
          </cell>
        </row>
        <row r="1411">
          <cell r="B1411" t="str">
            <v>09C001_34</v>
          </cell>
          <cell r="C1411" t="str">
            <v>09C001P026_8</v>
          </cell>
          <cell r="D1411" t="str">
            <v>P026</v>
          </cell>
          <cell r="E1411" t="str">
            <v>DISEÑO, COORDINACION Y OPERACION DE LA POLITICA FISCAL Y HACENDARIA</v>
          </cell>
          <cell r="F1411" t="str">
            <v>Elaboración de Resoluciones, Acuerdos de Carácter General, solicitudes de investigación y opinión en materia jurídica, fiscal y presupuestal relacionados con la Hacienda Pública de la Ciudad de México.</v>
          </cell>
        </row>
        <row r="1412">
          <cell r="B1412" t="str">
            <v>09C001_35</v>
          </cell>
          <cell r="C1412" t="str">
            <v>09C001P026_9</v>
          </cell>
          <cell r="D1412" t="str">
            <v>P026</v>
          </cell>
          <cell r="E1412" t="str">
            <v>DISEÑO, COORDINACION Y OPERACION DE LA POLITICA FISCAL Y HACENDARIA</v>
          </cell>
          <cell r="F1412" t="str">
            <v>Resolución de trámites de prescripción, caducidad, exención, condonación, validación de pólizas de fianza, edictos, recursos administrativos y revocación de contribuciones locales y federales en impuestos coordinados.</v>
          </cell>
        </row>
        <row r="1413">
          <cell r="B1413" t="str">
            <v>09PDLR_1</v>
          </cell>
          <cell r="C1413" t="str">
            <v>09PDLRE195_1</v>
          </cell>
          <cell r="D1413" t="str">
            <v>E195</v>
          </cell>
          <cell r="E1413" t="str">
            <v>PRESTACIONES SOCIALES A JUBILADOS, PENSIONADOS Y PERSONAL ACTIVO</v>
          </cell>
          <cell r="F1413" t="str">
            <v>Otorgar préstamos y créditos escolares e hipotecarios.</v>
          </cell>
        </row>
        <row r="1414">
          <cell r="B1414" t="str">
            <v>09PDLR_2</v>
          </cell>
          <cell r="C1414" t="str">
            <v>09PDLRE195_2</v>
          </cell>
          <cell r="D1414" t="str">
            <v>E195</v>
          </cell>
          <cell r="E1414" t="str">
            <v>PRESTACIONES SOCIALES A JUBILADOS, PENSIONADOS Y PERSONAL ACTIVO</v>
          </cell>
          <cell r="F1414" t="str">
            <v>Atención de las solicitudes de devolución del fondo de vivienda.</v>
          </cell>
        </row>
        <row r="1415">
          <cell r="B1415" t="str">
            <v>09PDLR_3</v>
          </cell>
          <cell r="C1415" t="str">
            <v>09PDLRE195_3</v>
          </cell>
          <cell r="D1415" t="str">
            <v>E195</v>
          </cell>
          <cell r="E1415" t="str">
            <v>PRESTACIONES SOCIALES A JUBILADOS, PENSIONADOS Y PERSONAL ACTIVO</v>
          </cell>
          <cell r="F1415" t="str">
            <v>Solventar solicitudes de pago de marcha.</v>
          </cell>
        </row>
        <row r="1416">
          <cell r="B1416" t="str">
            <v>09PDLR_4</v>
          </cell>
          <cell r="C1416" t="str">
            <v>09PDLRE195_4</v>
          </cell>
          <cell r="D1416" t="str">
            <v>E195</v>
          </cell>
          <cell r="E1416" t="str">
            <v>PRESTACIONES SOCIALES A JUBILADOS, PENSIONADOS Y PERSONAL ACTIVO</v>
          </cell>
          <cell r="F1416" t="str">
            <v>Ofertar actividades recreativas y culturales.</v>
          </cell>
        </row>
        <row r="1417">
          <cell r="B1417" t="str">
            <v>09PDLR_5</v>
          </cell>
          <cell r="C1417" t="str">
            <v>09PDLRE195_5</v>
          </cell>
          <cell r="D1417" t="str">
            <v>E195</v>
          </cell>
          <cell r="E1417" t="str">
            <v>PRESTACIONES SOCIALES A JUBILADOS, PENSIONADOS Y PERSONAL ACTIVO</v>
          </cell>
          <cell r="F1417" t="str">
            <v>Brindar servicio médico subrogado.</v>
          </cell>
        </row>
        <row r="1418">
          <cell r="B1418" t="str">
            <v>09PDLR_6</v>
          </cell>
          <cell r="C1418" t="str">
            <v>09PDLRJ001_1</v>
          </cell>
          <cell r="D1418" t="str">
            <v>J001</v>
          </cell>
          <cell r="E1418" t="str">
            <v>PAGO DE PENSIONES Y JUBILACIONES</v>
          </cell>
          <cell r="F1418" t="str">
            <v>Otorgar pensiones o jubilaciones de primera vez.</v>
          </cell>
        </row>
        <row r="1419">
          <cell r="B1419" t="str">
            <v>09PDLR_7</v>
          </cell>
          <cell r="C1419" t="str">
            <v>09PDLRJ001_2</v>
          </cell>
          <cell r="D1419" t="str">
            <v>J001</v>
          </cell>
          <cell r="E1419" t="str">
            <v>PAGO DE PENSIONES Y JUBILACIONES</v>
          </cell>
          <cell r="F1419" t="str">
            <v>Realizar el pase de supervivencia de los beneficiarios de pensiones o jubilaciones.</v>
          </cell>
        </row>
        <row r="1420">
          <cell r="B1420" t="str">
            <v>09PDLR_8</v>
          </cell>
          <cell r="C1420" t="str">
            <v>09PDLRJ001_3</v>
          </cell>
          <cell r="D1420" t="str">
            <v>J001</v>
          </cell>
          <cell r="E1420" t="str">
            <v>PAGO DE PENSIONES Y JUBILACIONES</v>
          </cell>
          <cell r="F1420" t="str">
            <v>Realizar el pago de nómina a beneficiarios de pensiones y jubilaciones</v>
          </cell>
        </row>
        <row r="1421">
          <cell r="B1421" t="str">
            <v>09PDLR_9</v>
          </cell>
          <cell r="C1421" t="str">
            <v>09PDLRM001_1</v>
          </cell>
          <cell r="D1421" t="str">
            <v>M001</v>
          </cell>
          <cell r="E1421" t="str">
            <v>ACTIVIDADES DE APOYO ADMINISTRATIVO</v>
          </cell>
          <cell r="F1421" t="str">
            <v>Proporcionar los insumos y herramientas necesarias a través de la adquisición de bienes y la contratación de servicios para atender la demanda y necesidades de las oficinas de la Caja de Previsión de la Policía Auxiliar.</v>
          </cell>
        </row>
        <row r="1422">
          <cell r="B1422" t="str">
            <v>09PDLR_10</v>
          </cell>
          <cell r="C1422" t="str">
            <v>09PDLRM002_1</v>
          </cell>
          <cell r="D1422" t="str">
            <v>M002</v>
          </cell>
          <cell r="E1422" t="str">
            <v>PROVISIONES PARA CONTINGENCIAS</v>
          </cell>
          <cell r="F1422" t="str">
            <v>Atender las sentencias emitas por la autoridad competente.</v>
          </cell>
        </row>
        <row r="1423">
          <cell r="B1423" t="str">
            <v>09PDLR_11</v>
          </cell>
          <cell r="C1423" t="str">
            <v>09PDLRN001_1</v>
          </cell>
          <cell r="D1423" t="str">
            <v>N001</v>
          </cell>
          <cell r="E1423" t="str">
            <v>CUMPLIMIENTO DE LOS PROGRAMAS DE PROTECCION CIVIL</v>
          </cell>
          <cell r="F1423" t="str">
            <v>Elaboración de los Programas en Materia de Protección Civil de los inmuebles que integran a la CAPREPA.</v>
          </cell>
        </row>
        <row r="1424">
          <cell r="B1424" t="str">
            <v>09PDLR_12</v>
          </cell>
          <cell r="C1424" t="str">
            <v>09PDLRN001_2</v>
          </cell>
          <cell r="D1424" t="str">
            <v>N001</v>
          </cell>
          <cell r="E1424" t="str">
            <v>CUMPLIMIENTO DE LOS PROGRAMAS DE PROTECCION CIVIL</v>
          </cell>
          <cell r="F1424" t="str">
            <v>Capacitación en materia de Protección Civil.</v>
          </cell>
        </row>
        <row r="1425">
          <cell r="B1425" t="str">
            <v>09PDPA_1</v>
          </cell>
          <cell r="C1425" t="str">
            <v>09PDPAE195_1</v>
          </cell>
          <cell r="D1425" t="str">
            <v>E195</v>
          </cell>
          <cell r="E1425" t="str">
            <v>PRESTACIONES SOCIALES A JUBILADOS, PENSIONADOS Y PERSONAL ACTIVO</v>
          </cell>
          <cell r="F1425" t="str">
            <v>Brindar servicios médicos de primer, segundo y tercer nivel</v>
          </cell>
        </row>
        <row r="1426">
          <cell r="B1426" t="str">
            <v>09PDPA_2</v>
          </cell>
          <cell r="C1426" t="str">
            <v>09PDPAE195_2</v>
          </cell>
          <cell r="D1426" t="str">
            <v>E195</v>
          </cell>
          <cell r="E1426" t="str">
            <v>PRESTACIONES SOCIALES A JUBILADOS, PENSIONADOS Y PERSONAL ACTIVO</v>
          </cell>
          <cell r="F1426" t="str">
            <v>Otorgar pago de defunciones y/o gastos funerarios</v>
          </cell>
        </row>
        <row r="1427">
          <cell r="B1427" t="str">
            <v>09PDPA_3</v>
          </cell>
          <cell r="C1427" t="str">
            <v>09PDPAE195_3</v>
          </cell>
          <cell r="D1427" t="str">
            <v>E195</v>
          </cell>
          <cell r="E1427" t="str">
            <v>PRESTACIONES SOCIALES A JUBILADOS, PENSIONADOS Y PERSONAL ACTIVO</v>
          </cell>
          <cell r="F1427" t="str">
            <v>Otorgar préstamos a corto y mediano plazo</v>
          </cell>
        </row>
        <row r="1428">
          <cell r="B1428" t="str">
            <v>09PDPA_4</v>
          </cell>
          <cell r="C1428" t="str">
            <v>09PDPAE195_4</v>
          </cell>
          <cell r="D1428" t="str">
            <v>E195</v>
          </cell>
          <cell r="E1428" t="str">
            <v>PRESTACIONES SOCIALES A JUBILADOS, PENSIONADOS Y PERSONAL ACTIVO</v>
          </cell>
          <cell r="F1428" t="str">
            <v>Otorgar seguro por riesgos de trabajo</v>
          </cell>
        </row>
        <row r="1429">
          <cell r="B1429" t="str">
            <v>09PDPA_5</v>
          </cell>
          <cell r="C1429" t="str">
            <v>09PDPAJ001_1</v>
          </cell>
          <cell r="D1429" t="str">
            <v>J001</v>
          </cell>
          <cell r="E1429" t="str">
            <v>PAGO DE PENSIONES Y JUBILACIONES</v>
          </cell>
          <cell r="F1429" t="str">
            <v>Pago de pensiones y jubilaciones a elementos de la Policía Auxiliar de la Ciudad de México.</v>
          </cell>
        </row>
        <row r="1430">
          <cell r="B1430" t="str">
            <v>09PDPA_6</v>
          </cell>
          <cell r="C1430" t="str">
            <v>09PDPAM001_1</v>
          </cell>
          <cell r="D1430" t="str">
            <v>M001</v>
          </cell>
          <cell r="E1430" t="str">
            <v>ACTIVIDADES DE APOYO ADMINISTRATIVO</v>
          </cell>
          <cell r="F1430" t="str">
            <v>Proporcionar los insumos y herramientas necesarias a través de la adquisición de bienes y la contratación de servicios para atender la demanda y necesidades de las oficinas de la Caja de Previsión de la Policía Auxiliar.</v>
          </cell>
        </row>
        <row r="1431">
          <cell r="B1431" t="str">
            <v>09PDPA_7</v>
          </cell>
          <cell r="C1431" t="str">
            <v>09PDPAM002_1</v>
          </cell>
          <cell r="D1431" t="str">
            <v>M002</v>
          </cell>
          <cell r="E1431" t="str">
            <v>PROVISIONES PARA CONTINGENCIAS</v>
          </cell>
          <cell r="F1431" t="str">
            <v>Atender las sentencias emitas por la autoridad competente.</v>
          </cell>
        </row>
        <row r="1432">
          <cell r="B1432" t="str">
            <v>09PDPA_8</v>
          </cell>
          <cell r="C1432" t="str">
            <v>09PDPAN001_1</v>
          </cell>
          <cell r="D1432" t="str">
            <v>N001</v>
          </cell>
          <cell r="E1432" t="str">
            <v>CUMPLIMIENTO DE LOS PROGRAMAS DE PROTECCION CIVIL</v>
          </cell>
          <cell r="F1432" t="str">
            <v>Elaboración de los Programas en Materia de Protección Civil de los inmuebles que integran a la CAPREPA.</v>
          </cell>
        </row>
        <row r="1433">
          <cell r="B1433" t="str">
            <v>09PDPA_9</v>
          </cell>
          <cell r="C1433" t="str">
            <v>09PDPAN001_2</v>
          </cell>
          <cell r="D1433" t="str">
            <v>N001</v>
          </cell>
          <cell r="E1433" t="str">
            <v>CUMPLIMIENTO DE LOS PROGRAMAS DE PROTECCION CIVIL</v>
          </cell>
          <cell r="F1433" t="str">
            <v>Capacitación en materia de Protección Civil.</v>
          </cell>
        </row>
        <row r="1434">
          <cell r="B1434" t="str">
            <v>09PDPP_1</v>
          </cell>
          <cell r="C1434" t="str">
            <v>09PDPPE195_1</v>
          </cell>
          <cell r="D1434" t="str">
            <v>E195</v>
          </cell>
          <cell r="E1434" t="str">
            <v>PRESTACIONES SOCIALES A JUBILADOS, PENSIONADOS Y PERSONAL ACTIVO</v>
          </cell>
          <cell r="F1434" t="str">
            <v>Otorgar créditos hipotecarios.</v>
          </cell>
        </row>
        <row r="1435">
          <cell r="B1435" t="str">
            <v>09PDPP_2</v>
          </cell>
          <cell r="C1435" t="str">
            <v>09PDPPE195_2</v>
          </cell>
          <cell r="D1435" t="str">
            <v>E195</v>
          </cell>
          <cell r="E1435" t="str">
            <v>PRESTACIONES SOCIALES A JUBILADOS, PENSIONADOS Y PERSONAL ACTIVO</v>
          </cell>
          <cell r="F1435" t="str">
            <v>Brindar asistencia económica de gastos funerarios.</v>
          </cell>
        </row>
        <row r="1436">
          <cell r="B1436" t="str">
            <v>09PDPP_3</v>
          </cell>
          <cell r="C1436" t="str">
            <v>09PDPPE195_3</v>
          </cell>
          <cell r="D1436" t="str">
            <v>E195</v>
          </cell>
          <cell r="E1436" t="str">
            <v>PRESTACIONES SOCIALES A JUBILADOS, PENSIONADOS Y PERSONAL ACTIVO</v>
          </cell>
          <cell r="F1436" t="str">
            <v>Brindar servicios médicos de rehabilitación, oftalmológicos integrales, hospitalarios a pensionistas con discapacidad en las instituciones con las que se celebren convenios.</v>
          </cell>
        </row>
        <row r="1437">
          <cell r="B1437" t="str">
            <v>09PDPP_4</v>
          </cell>
          <cell r="C1437" t="str">
            <v>09PDPPE195_4</v>
          </cell>
          <cell r="D1437" t="str">
            <v>E195</v>
          </cell>
          <cell r="E1437" t="str">
            <v>PRESTACIONES SOCIALES A JUBILADOS, PENSIONADOS Y PERSONAL ACTIVO</v>
          </cell>
          <cell r="F1437" t="str">
            <v>Ofertar actividades recreativas y culturales.</v>
          </cell>
        </row>
        <row r="1438">
          <cell r="B1438" t="str">
            <v>09PDPP_5</v>
          </cell>
          <cell r="C1438" t="str">
            <v>09PDPPJ001_1</v>
          </cell>
          <cell r="D1438" t="str">
            <v>J001</v>
          </cell>
          <cell r="E1438" t="str">
            <v>PAGO DE PENSIONES Y JUBILACIONES</v>
          </cell>
          <cell r="F1438" t="str">
            <v>Pago de pensiones y jubilaciones.</v>
          </cell>
        </row>
        <row r="1439">
          <cell r="B1439" t="str">
            <v>09PDPP_6</v>
          </cell>
          <cell r="C1439" t="str">
            <v>09PDPPJ001_2</v>
          </cell>
          <cell r="D1439" t="str">
            <v>J001</v>
          </cell>
          <cell r="E1439" t="str">
            <v>PAGO DE PENSIONES Y JUBILACIONES</v>
          </cell>
          <cell r="F1439" t="str">
            <v>Emisión de primer pago de pensiones.</v>
          </cell>
        </row>
        <row r="1440">
          <cell r="B1440" t="str">
            <v>09PDPP_7</v>
          </cell>
          <cell r="C1440" t="str">
            <v>09PDPPM001_1</v>
          </cell>
          <cell r="D1440" t="str">
            <v>M001</v>
          </cell>
          <cell r="E1440" t="str">
            <v>ACTIVIDADES DE APOYO ADMINISTRATIVO</v>
          </cell>
          <cell r="F1440" t="str">
            <v>Proporcionar los insumos y herramientas necesarias a través de la adquisición de bienes y la contratación de servicios para atender la demanda y necesidades de las oficinas de la Caja de Previsión de la Policía Preventiva.</v>
          </cell>
        </row>
        <row r="1441">
          <cell r="B1441" t="str">
            <v>09PDPP_8</v>
          </cell>
          <cell r="C1441" t="str">
            <v>09PDPPM002_1</v>
          </cell>
          <cell r="D1441" t="str">
            <v>M002</v>
          </cell>
          <cell r="E1441" t="str">
            <v>PROVISIONES PARA CONTINGENCIAS</v>
          </cell>
          <cell r="F1441" t="str">
            <v>Atender las sentencias emitas por la autoridad competente.</v>
          </cell>
        </row>
        <row r="1442">
          <cell r="B1442" t="str">
            <v>09PDPP_9</v>
          </cell>
          <cell r="C1442" t="str">
            <v>09PDPPN001_1</v>
          </cell>
          <cell r="D1442" t="str">
            <v>N001</v>
          </cell>
          <cell r="E1442" t="str">
            <v>CUMPLIMIENTO DE LOS PROGRAMAS DE PROTECCION CIVIL</v>
          </cell>
          <cell r="F1442" t="str">
            <v>Elaboración de los Programas en Materia de Protección Civil de los inmuebles que integran a la CAPREPOL.</v>
          </cell>
        </row>
        <row r="1443">
          <cell r="B1443" t="str">
            <v>09PDPP_10</v>
          </cell>
          <cell r="C1443" t="str">
            <v>09PDPPN001_2</v>
          </cell>
          <cell r="D1443" t="str">
            <v>N001</v>
          </cell>
          <cell r="E1443" t="str">
            <v>CUMPLIMIENTO DE LOS PROGRAMAS DE PROTECCION CIVIL</v>
          </cell>
          <cell r="F1443" t="str">
            <v>Capacitación en materia de Protección Civil.</v>
          </cell>
        </row>
        <row r="1444">
          <cell r="B1444" t="str">
            <v>09PECM_1</v>
          </cell>
          <cell r="C1444" t="str">
            <v>09PECME077_1</v>
          </cell>
          <cell r="D1444" t="str">
            <v>E077</v>
          </cell>
          <cell r="E1444" t="str">
            <v>SERVICIOS DE IMPRENTA DE LA CIUDAD DE MEXICO</v>
          </cell>
          <cell r="F1444" t="str">
            <v>Brindar servicios de impresión por medio de producción.</v>
          </cell>
        </row>
        <row r="1445">
          <cell r="B1445" t="str">
            <v>09PECM_2</v>
          </cell>
          <cell r="C1445" t="str">
            <v>09PECME077_2</v>
          </cell>
          <cell r="D1445" t="str">
            <v>E077</v>
          </cell>
          <cell r="E1445" t="str">
            <v>SERVICIOS DE IMPRENTA DE LA CIUDAD DE MEXICO</v>
          </cell>
          <cell r="F1445" t="str">
            <v>Brindar servicios de impresión por medio de comercialización.</v>
          </cell>
        </row>
        <row r="1446">
          <cell r="B1446" t="str">
            <v>09PECM_3</v>
          </cell>
          <cell r="C1446" t="str">
            <v>09PECMM001_1</v>
          </cell>
          <cell r="D1446" t="str">
            <v>M001</v>
          </cell>
          <cell r="E1446" t="str">
            <v>ACTIVIDADES DE APOYO ADMINISTRATIVO</v>
          </cell>
          <cell r="F1446" t="str">
            <v>Proporcionar los insumos y herramientas necesarias a través de la adquisición de bienes y la contratación de servicios para atender la demanda y necesidades de las oficinas de Corporación Mexicana de Impresión, S.A. de C.V.</v>
          </cell>
        </row>
        <row r="1447">
          <cell r="B1447" t="str">
            <v>09PECM_4</v>
          </cell>
          <cell r="C1447" t="str">
            <v>09PECMM002_1</v>
          </cell>
          <cell r="D1447" t="str">
            <v>M002</v>
          </cell>
          <cell r="E1447" t="str">
            <v>PROVISIONES PARA CONTINGENCIAS</v>
          </cell>
          <cell r="F1447" t="str">
            <v>Atender las sentencias emitas por la autoridad competente.</v>
          </cell>
        </row>
        <row r="1448">
          <cell r="B1448" t="str">
            <v>09PECM_5</v>
          </cell>
          <cell r="C1448" t="str">
            <v>09PECMN001_1</v>
          </cell>
          <cell r="D1448" t="str">
            <v>N001</v>
          </cell>
          <cell r="E1448" t="str">
            <v>CUMPLIMIENTO DE LOS PROGRAMAS DE PROTECCION CIVIL</v>
          </cell>
          <cell r="F1448" t="str">
            <v>Elaboración de los Programas en Materia de Protección Civil de los inmuebles que integran a la Corporación Mexicana de Impresión, S.A. de C.V.</v>
          </cell>
        </row>
        <row r="1449">
          <cell r="B1449" t="str">
            <v>09PECM_6</v>
          </cell>
          <cell r="C1449" t="str">
            <v>09PECMN001_2</v>
          </cell>
          <cell r="D1449" t="str">
            <v>N001</v>
          </cell>
          <cell r="E1449" t="str">
            <v>CUMPLIMIENTO DE LOS PROGRAMAS DE PROTECCION CIVIL</v>
          </cell>
          <cell r="F1449" t="str">
            <v>Capacitación en materia de Protección Civil.</v>
          </cell>
        </row>
        <row r="1450">
          <cell r="B1450" t="str">
            <v>09PESM_1</v>
          </cell>
          <cell r="C1450" t="str">
            <v>09PESME084_1</v>
          </cell>
          <cell r="D1450" t="str">
            <v>E084</v>
          </cell>
          <cell r="E1450" t="str">
            <v>SERVICIOS INTEGRALES METROPOLITANOS</v>
          </cell>
          <cell r="F1450" t="str">
            <v>Comercialización y Arrendamiento de inmuebles administrados y/o propiedad de Servicios Metropolitanos S.A. de C.V.</v>
          </cell>
        </row>
        <row r="1451">
          <cell r="B1451" t="str">
            <v>09PESM_2</v>
          </cell>
          <cell r="C1451" t="str">
            <v>09PESME084_2</v>
          </cell>
          <cell r="D1451" t="str">
            <v>E084</v>
          </cell>
          <cell r="E1451" t="str">
            <v>SERVICIOS INTEGRALES METROPOLITANOS</v>
          </cell>
          <cell r="F1451" t="str">
            <v>Administración, operación, control, manejo y supervisión de cajones de estacionamientos en la vía publica bajo el programa de Parquímetros en las colonias Juárez y Cuauhtémoc.</v>
          </cell>
        </row>
        <row r="1452">
          <cell r="B1452" t="str">
            <v>09PESM_3</v>
          </cell>
          <cell r="C1452" t="str">
            <v>09PESME084_3</v>
          </cell>
          <cell r="D1452" t="str">
            <v>E084</v>
          </cell>
          <cell r="E1452" t="str">
            <v>SERVICIOS INTEGRALES METROPOLITANOS</v>
          </cell>
          <cell r="F1452" t="str">
            <v>Emisión de estudios preliminares y proyectos ejecutivos a desarrollos inmobiliarios y mantenimiento a inmuebles administrados y/o propiedad de Servicios Metropolitanos, S.A. de C.V.</v>
          </cell>
        </row>
        <row r="1453">
          <cell r="B1453" t="str">
            <v>09PESM_4</v>
          </cell>
          <cell r="C1453" t="str">
            <v>09PESMM001_1</v>
          </cell>
          <cell r="D1453" t="str">
            <v>M001</v>
          </cell>
          <cell r="E1453" t="str">
            <v>ACTIVIDADES DE APOYO ADMINISTRATIVO</v>
          </cell>
          <cell r="F1453" t="str">
            <v>Proporcionar los insumos y herramientas necesarias a través de la adquisición de bienes y la contratación de servicios para atender la demanda y necesidades de las oficinas de Servicios Metropolitanos, S.A. de C.V.</v>
          </cell>
        </row>
        <row r="1454">
          <cell r="B1454" t="str">
            <v>09PESM_5</v>
          </cell>
          <cell r="C1454" t="str">
            <v>09PESMM002_1</v>
          </cell>
          <cell r="D1454" t="str">
            <v>M002</v>
          </cell>
          <cell r="E1454" t="str">
            <v>PROVISIONES PARA CONTINGENCIAS</v>
          </cell>
          <cell r="F1454" t="str">
            <v>Atender las sentencias emitas por la autoridad competente.</v>
          </cell>
        </row>
        <row r="1455">
          <cell r="B1455" t="str">
            <v>09PESM_6</v>
          </cell>
          <cell r="C1455" t="str">
            <v>09PESMN001_1</v>
          </cell>
          <cell r="D1455" t="str">
            <v>N001</v>
          </cell>
          <cell r="E1455" t="str">
            <v>CUMPLIMIENTO DE LOS PROGRAMAS DE PROTECCION CIVIL</v>
          </cell>
          <cell r="F1455" t="str">
            <v>Elaboración de los Programas en Materia de Protección Civil de los inmuebles que integran a la SERVIMET.</v>
          </cell>
        </row>
        <row r="1456">
          <cell r="B1456" t="str">
            <v>09PESM_7</v>
          </cell>
          <cell r="C1456" t="str">
            <v>09PESMN001_2</v>
          </cell>
          <cell r="D1456" t="str">
            <v>N001</v>
          </cell>
          <cell r="E1456" t="str">
            <v>CUMPLIMIENTO DE LOS PROGRAMAS DE PROTECCION CIVIL</v>
          </cell>
          <cell r="F1456" t="str">
            <v>Capacitación en materia de Protección Civil.</v>
          </cell>
        </row>
        <row r="1457">
          <cell r="B1457" t="str">
            <v>09PFCH_1</v>
          </cell>
          <cell r="C1457" t="str">
            <v>09PFCHE003_1</v>
          </cell>
          <cell r="D1457" t="str">
            <v>E003</v>
          </cell>
          <cell r="E1457" t="str">
            <v>ACCIONES DE OBRAS Y SERVICIOS PARA LA RECUPERACION, PROMOCION Y PROTECCION DEL CENTRO HISTORICO</v>
          </cell>
          <cell r="F1457" t="str">
            <v>Rehabilitación y mantenimiento del espacio público, asi como la planeación, ejecución y supervisión de obras públicas en inmuebles en el Centro Histórico de la Ciudad de México.</v>
          </cell>
        </row>
        <row r="1458">
          <cell r="B1458" t="str">
            <v>09PFCH_2</v>
          </cell>
          <cell r="C1458" t="str">
            <v>09PFCHE003_2</v>
          </cell>
          <cell r="D1458" t="str">
            <v>E003</v>
          </cell>
          <cell r="E1458" t="str">
            <v>ACCIONES DE OBRAS Y SERVICIOS PARA LA RECUPERACION, PROMOCION Y PROTECCION DEL CENTRO HISTORICO</v>
          </cell>
          <cell r="F1458" t="str">
            <v>Realización de 1 Feria de los Barrios.</v>
          </cell>
        </row>
        <row r="1459">
          <cell r="B1459" t="str">
            <v>09PFCH_3</v>
          </cell>
          <cell r="C1459" t="str">
            <v>09PFCHE003_3</v>
          </cell>
          <cell r="D1459" t="str">
            <v>E003</v>
          </cell>
          <cell r="E1459" t="str">
            <v>ACCIONES DE OBRAS Y SERVICIOS PARA LA RECUPERACION, PROMOCION Y PROTECCION DEL CENTRO HISTORICO</v>
          </cell>
          <cell r="F1459" t="str">
            <v>Realización de investigaciones del Centro Histórico de la Ciudad de México.</v>
          </cell>
        </row>
        <row r="1460">
          <cell r="B1460" t="str">
            <v>09PFCH_4</v>
          </cell>
          <cell r="C1460" t="str">
            <v>09PFCHE003_4</v>
          </cell>
          <cell r="D1460" t="str">
            <v>E003</v>
          </cell>
          <cell r="E1460" t="str">
            <v>ACCIONES DE OBRAS Y SERVICIOS PARA LA RECUPERACION, PROMOCION Y PROTECCION DEL CENTRO HISTORICO</v>
          </cell>
          <cell r="F1460" t="str">
            <v>Realización de sesiones en temas de Patrimonio Inmaterial en el Centro Histórico, Sustentabilidad Ambiental, Gestión de Riesgos al Patrimonio Cultural y Vida Cotidiana en el Centro Histórico en talleres impartidos por la Escuela de Participación Ciudadana para el Rescate del Centro Histórico.</v>
          </cell>
        </row>
        <row r="1461">
          <cell r="B1461" t="str">
            <v>09PFCH_5</v>
          </cell>
          <cell r="C1461" t="str">
            <v>09PFCHE003_5</v>
          </cell>
          <cell r="D1461" t="str">
            <v>E003</v>
          </cell>
          <cell r="E1461" t="str">
            <v>ACCIONES DE OBRAS Y SERVICIOS PARA LA RECUPERACION, PROMOCION Y PROTECCION DEL CENTRO HISTORICO</v>
          </cell>
          <cell r="F1461" t="str">
            <v>Otorgar ayudas económicas a personas físicas y morales sin fines de lucro interesadas en el rescate, promoción y conservación del Centro Histórico de la Ciudad de México.</v>
          </cell>
        </row>
        <row r="1462">
          <cell r="B1462" t="str">
            <v>09PFCH_6</v>
          </cell>
          <cell r="C1462" t="str">
            <v>09PFCHE003_6</v>
          </cell>
          <cell r="D1462" t="str">
            <v>E003</v>
          </cell>
          <cell r="E1462" t="str">
            <v>ACCIONES DE OBRAS Y SERVICIOS PARA LA RECUPERACION, PROMOCION Y PROTECCION DEL CENTRO HISTORICO</v>
          </cell>
          <cell r="F1462" t="str">
            <v>Edición, distribución e impresión de la revista Km Cero.</v>
          </cell>
        </row>
        <row r="1463">
          <cell r="B1463" t="str">
            <v>09PFCH_7</v>
          </cell>
          <cell r="C1463" t="str">
            <v>09PFCHE003_7</v>
          </cell>
          <cell r="D1463" t="str">
            <v>E003</v>
          </cell>
          <cell r="E1463" t="str">
            <v>ACCIONES DE OBRAS Y SERVICIOS PARA LA RECUPERACION, PROMOCION Y PROTECCION DEL CENTRO HISTORICO</v>
          </cell>
          <cell r="F1463" t="str">
            <v>Desarrollo de eventos culturales en diferentes puntos del Centro Histórico de la Ciudad de México.</v>
          </cell>
        </row>
        <row r="1464">
          <cell r="B1464" t="str">
            <v>09PFCH_8</v>
          </cell>
          <cell r="C1464" t="str">
            <v>09PFCHE003_8</v>
          </cell>
          <cell r="D1464" t="str">
            <v>E003</v>
          </cell>
          <cell r="E1464" t="str">
            <v>ACCIONES DE OBRAS Y SERVICIOS PARA LA RECUPERACION, PROMOCION Y PROTECCION DEL CENTRO HISTORICO</v>
          </cell>
          <cell r="F1464" t="str">
            <v>Ejecución de arte urbano en muros, cortinas y murales en las calles del Centro Histórico de la Ciudad de México.</v>
          </cell>
        </row>
        <row r="1465">
          <cell r="B1465" t="str">
            <v>09PFCH_9</v>
          </cell>
          <cell r="C1465" t="str">
            <v>09PFCHM001_1</v>
          </cell>
          <cell r="D1465" t="str">
            <v>M001</v>
          </cell>
          <cell r="E1465" t="str">
            <v>ACTIVIDADES DE APOYO ADMINISTRATIVO</v>
          </cell>
          <cell r="F1465" t="str">
            <v>Proporcionar los insumos y herramientas necesarias a través de la adquisición de bienes y la contratación de servicios para atender la demanda y necesidades de las oficinas del Fideicomiso del Centro Histórico.</v>
          </cell>
        </row>
        <row r="1466">
          <cell r="B1466" t="str">
            <v>09PFCH_10</v>
          </cell>
          <cell r="C1466" t="str">
            <v>09PFCHM002_1</v>
          </cell>
          <cell r="D1466" t="str">
            <v>M002</v>
          </cell>
          <cell r="E1466" t="str">
            <v>PROVISIONES PARA CONTINGENCIAS</v>
          </cell>
          <cell r="F1466" t="str">
            <v>Atender las sentencias emitas por la autoridad competente</v>
          </cell>
        </row>
        <row r="1467">
          <cell r="B1467" t="str">
            <v>09PFCH_11</v>
          </cell>
          <cell r="C1467" t="str">
            <v>09PFCHN001_1</v>
          </cell>
          <cell r="D1467" t="str">
            <v>N001</v>
          </cell>
          <cell r="E1467" t="str">
            <v>CUMPLIMIENTO DE LOS PROGRAMAS DE PROTECCION CIVIL</v>
          </cell>
          <cell r="F1467" t="str">
            <v>Integración del Programa interno de Protección Civil de los inmuebles que integran al Fideicomiso Centro Histórico.</v>
          </cell>
        </row>
        <row r="1468">
          <cell r="B1468" t="str">
            <v>09PFCH_12</v>
          </cell>
          <cell r="C1468" t="str">
            <v>09PFCHN001_2</v>
          </cell>
          <cell r="D1468" t="str">
            <v>N001</v>
          </cell>
          <cell r="E1468" t="str">
            <v>CUMPLIMIENTO DE LOS PROGRAMAS DE PROTECCION CIVIL</v>
          </cell>
          <cell r="F1468" t="str">
            <v>Cursos de Capacitación en Materia de Protección Civil para la integración del Programa Interno de Protección Civil.</v>
          </cell>
        </row>
        <row r="1469">
          <cell r="B1469" t="str">
            <v>09PFCH_13</v>
          </cell>
          <cell r="C1469" t="str">
            <v>09PFCHN001_3</v>
          </cell>
          <cell r="D1469" t="str">
            <v>N001</v>
          </cell>
          <cell r="E1469" t="str">
            <v>CUMPLIMIENTO DE LOS PROGRAMAS DE PROTECCION CIVIL</v>
          </cell>
          <cell r="F1469" t="str">
            <v>Mantenimiento de Detectores de Humo, Extintores, Alertamiento Sísmico y Señalética para la integración del Programa Interno de Protección Civil.</v>
          </cell>
        </row>
        <row r="1470">
          <cell r="B1470" t="str">
            <v>09PFCH_14</v>
          </cell>
          <cell r="C1470" t="str">
            <v>09PFCHN001_4</v>
          </cell>
          <cell r="D1470" t="str">
            <v>N001</v>
          </cell>
          <cell r="E1470" t="str">
            <v>CUMPLIMIENTO DE LOS PROGRAMAS DE PROTECCION CIVIL</v>
          </cell>
          <cell r="F1470" t="str">
            <v>Emisión de los documentos de “Dictamen estructural” y “Visto Bueno de Seguridad y Operación”.</v>
          </cell>
        </row>
        <row r="1471">
          <cell r="B1471" t="str">
            <v>09PFRC_1</v>
          </cell>
          <cell r="C1471" t="str">
            <v>09PFRCG010_1</v>
          </cell>
          <cell r="D1471" t="str">
            <v>G010</v>
          </cell>
          <cell r="E1471" t="str">
            <v>RECUPERACION OPTIMA DE LOS CREDITOS</v>
          </cell>
          <cell r="F1471" t="str">
            <v>Ejecutar las acciones de cobranza vía telefónica a las personas acreditadas de las carteras administradas por este Fideicomiso.</v>
          </cell>
        </row>
        <row r="1472">
          <cell r="B1472" t="str">
            <v>09PFRC_2</v>
          </cell>
          <cell r="C1472" t="str">
            <v>09PFRCG010_2</v>
          </cell>
          <cell r="D1472" t="str">
            <v>G010</v>
          </cell>
          <cell r="E1472" t="str">
            <v>RECUPERACION OPTIMA DE LOS CREDITOS</v>
          </cell>
          <cell r="F1472" t="str">
            <v>Entrega de avisos de cobranza en los domicilios de los acreditados que presenten adeudos a través del personal de campo contratado por el Fideicomiso.</v>
          </cell>
        </row>
        <row r="1473">
          <cell r="B1473" t="str">
            <v>09PFRC_3</v>
          </cell>
          <cell r="C1473" t="str">
            <v>09PFRCG010_3</v>
          </cell>
          <cell r="D1473" t="str">
            <v>G010</v>
          </cell>
          <cell r="E1473" t="str">
            <v>RECUPERACION OPTIMA DE LOS CREDITOS</v>
          </cell>
          <cell r="F1473" t="str">
            <v>Entrega de avisos de cobranza en los domicilios de los acreditados que presenten adeudos a través del Servicio Postal Mexicano (SEPOMEX)</v>
          </cell>
        </row>
        <row r="1474">
          <cell r="B1474" t="str">
            <v>09PFRC_4</v>
          </cell>
          <cell r="C1474" t="str">
            <v>09PFRCM002_1</v>
          </cell>
          <cell r="D1474" t="str">
            <v>M002</v>
          </cell>
          <cell r="E1474" t="str">
            <v>PROVISIONES PARA CONTINGENCIAS</v>
          </cell>
          <cell r="F1474" t="str">
            <v>Atender las sentencias definitivas emitidas por la autoridad competente</v>
          </cell>
        </row>
        <row r="1475">
          <cell r="B1475" t="str">
            <v>09PFRC_5</v>
          </cell>
          <cell r="C1475" t="str">
            <v>09PFRCN001_1</v>
          </cell>
          <cell r="D1475" t="str">
            <v>N001</v>
          </cell>
          <cell r="E1475" t="str">
            <v>CUMPLIMIENTO DE LOS PROGRAMAS DE PROTECCION CIVIL</v>
          </cell>
          <cell r="F1475" t="str">
            <v>Capacitación en materia de Protección Civil a los servidores públicos adscritos a la Entidad.</v>
          </cell>
        </row>
        <row r="1476">
          <cell r="B1476" t="str">
            <v>10C001_1</v>
          </cell>
          <cell r="C1476" t="str">
            <v>10C001E167_1</v>
          </cell>
          <cell r="D1476" t="str">
            <v>E167</v>
          </cell>
          <cell r="E1476" t="str">
            <v>SERVICIOS INTEGRALES DE MOVILIDAD PUBLICA Y PRIVADA</v>
          </cell>
          <cell r="F1476" t="str">
            <v>Difusión en el Sistema Integrado de Transporte Publico de la imagen única de movilidad integrada.</v>
          </cell>
        </row>
        <row r="1477">
          <cell r="B1477" t="str">
            <v>10C001_2</v>
          </cell>
          <cell r="C1477" t="str">
            <v>10C001E167_2</v>
          </cell>
          <cell r="D1477" t="str">
            <v>E167</v>
          </cell>
          <cell r="E1477" t="str">
            <v>SERVICIOS INTEGRALES DE MOVILIDAD PUBLICA Y PRIVADA</v>
          </cell>
          <cell r="F1477" t="str">
            <v>Diseño del sistema central maestro del Sistema Integrado de Transporte Publico.</v>
          </cell>
        </row>
        <row r="1478">
          <cell r="B1478" t="str">
            <v>10C001_3</v>
          </cell>
          <cell r="C1478" t="str">
            <v>10C001E167_3</v>
          </cell>
          <cell r="D1478" t="str">
            <v>E167</v>
          </cell>
          <cell r="E1478" t="str">
            <v>SERVICIOS INTEGRALES DE MOVILIDAD PUBLICA Y PRIVADA</v>
          </cell>
          <cell r="F1478" t="str">
            <v>Capacitación y promoción en temas de seguridad vial.</v>
          </cell>
        </row>
        <row r="1479">
          <cell r="B1479" t="str">
            <v>10C001_4</v>
          </cell>
          <cell r="C1479" t="str">
            <v>10C001E167_4</v>
          </cell>
          <cell r="D1479" t="str">
            <v>E167</v>
          </cell>
          <cell r="E1479" t="str">
            <v>SERVICIOS INTEGRALES DE MOVILIDAD PUBLICA Y PRIVADA</v>
          </cell>
          <cell r="F1479" t="str">
            <v>Realizar obras de mejoramiento de la infraestructura urbana en zonas de parquímetros por medio de convenios con entidades ejecutoras de obra de la administración publica.</v>
          </cell>
        </row>
        <row r="1480">
          <cell r="B1480" t="str">
            <v>10C001_5</v>
          </cell>
          <cell r="C1480" t="str">
            <v>10C001E167_5</v>
          </cell>
          <cell r="D1480" t="str">
            <v>E167</v>
          </cell>
          <cell r="E1480" t="str">
            <v>SERVICIOS INTEGRALES DE MOVILIDAD PUBLICA Y PRIVADA</v>
          </cell>
          <cell r="F1480" t="str">
            <v>Brindar servicios de control vehicular y actualización de los registros vehiculares.</v>
          </cell>
        </row>
        <row r="1481">
          <cell r="B1481" t="str">
            <v>10C001_6</v>
          </cell>
          <cell r="C1481" t="str">
            <v>10C001E196_1</v>
          </cell>
          <cell r="D1481" t="str">
            <v>E196</v>
          </cell>
          <cell r="E1481" t="str">
            <v>SERVICIOS INTEGRALES DE MOVILIDAD PARA CICLISTAS Y PEATONES</v>
          </cell>
          <cell r="F1481" t="str">
            <v>Elaboración y evaluación de proyectos de infraestructura peatonal y ciclista.</v>
          </cell>
        </row>
        <row r="1482">
          <cell r="B1482" t="str">
            <v>10C001_7</v>
          </cell>
          <cell r="C1482" t="str">
            <v>10C001E196_2</v>
          </cell>
          <cell r="D1482" t="str">
            <v>E196</v>
          </cell>
          <cell r="E1482" t="str">
            <v>SERVICIOS INTEGRALES DE MOVILIDAD PARA CICLISTAS Y PEATONES</v>
          </cell>
          <cell r="F1482" t="str">
            <v>Implementación y operación de biciestacionamientos masivos.</v>
          </cell>
        </row>
        <row r="1483">
          <cell r="B1483" t="str">
            <v>10C001_8</v>
          </cell>
          <cell r="C1483" t="str">
            <v>10C001E196_3</v>
          </cell>
          <cell r="D1483" t="str">
            <v>E196</v>
          </cell>
          <cell r="E1483" t="str">
            <v>SERVICIOS INTEGRALES DE MOVILIDAD PARA CICLISTAS Y PEATONES</v>
          </cell>
          <cell r="F1483" t="str">
            <v>Renovación, expansión y operación del Sistema de Transporte Individual en Bicicleta Publica ECOBICI.</v>
          </cell>
        </row>
        <row r="1484">
          <cell r="B1484" t="str">
            <v>10C001_9</v>
          </cell>
          <cell r="C1484" t="str">
            <v>10C001E196_4</v>
          </cell>
          <cell r="D1484" t="str">
            <v>E196</v>
          </cell>
          <cell r="E1484" t="str">
            <v>SERVICIOS INTEGRALES DE MOVILIDAD PARA CICLISTAS Y PEATONES</v>
          </cell>
          <cell r="F1484" t="str">
            <v>Realización de paseos dominicales, nocturnos y Biciescuelas para promoción del uso de la bicicleta.</v>
          </cell>
        </row>
        <row r="1485">
          <cell r="B1485" t="str">
            <v>10C001_10</v>
          </cell>
          <cell r="C1485" t="str">
            <v>10C001M001_1</v>
          </cell>
          <cell r="D1485" t="str">
            <v>M001</v>
          </cell>
          <cell r="E1485" t="str">
            <v>ACTIVIDADES DE APOYO ADMINISTRATIVO</v>
          </cell>
          <cell r="F1485" t="str">
            <v>Adquisición de materiales, insumos y suministros requeridos para el desempeño de las actividades administrativas.</v>
          </cell>
        </row>
        <row r="1486">
          <cell r="B1486" t="str">
            <v>10C001_11</v>
          </cell>
          <cell r="C1486" t="str">
            <v>10C001M001_2</v>
          </cell>
          <cell r="D1486" t="str">
            <v>M001</v>
          </cell>
          <cell r="E1486" t="str">
            <v>ACTIVIDADES DE APOYO ADMINISTRATIVO</v>
          </cell>
          <cell r="F1486" t="str">
            <v>Pago de servicios generales, servicios profesionales, conservación y mantenimiento del inmueble, asi como servicios de difusión.</v>
          </cell>
        </row>
        <row r="1487">
          <cell r="B1487" t="str">
            <v>10C001_12</v>
          </cell>
          <cell r="C1487" t="str">
            <v>10C001M002_1</v>
          </cell>
          <cell r="D1487" t="str">
            <v>M002</v>
          </cell>
          <cell r="E1487" t="str">
            <v>PROVISIONES PARA CONTINGENCIAS</v>
          </cell>
          <cell r="F1487" t="str">
            <v>Entrega de apoyos compensatorios por situaciones emergentes que vulneren a los trabajadores de la SEMOVI.</v>
          </cell>
        </row>
        <row r="1488">
          <cell r="B1488" t="str">
            <v>10C001_13</v>
          </cell>
          <cell r="C1488" t="str">
            <v>10C001N001_1</v>
          </cell>
          <cell r="D1488" t="str">
            <v>N001</v>
          </cell>
          <cell r="E1488" t="str">
            <v>CUMPLIMIENTO DE LOS PROGRAMAS DE PROTECCION CIVIL</v>
          </cell>
          <cell r="F1488" t="str">
            <v>Implementar señalética, realizar simulacros, instalar Comité Interno de Protección Civil, capacitar, equipar en materia de protección civil y desarrollar contenidos del programa interno de protección civil.</v>
          </cell>
        </row>
        <row r="1489">
          <cell r="B1489" t="str">
            <v>10P0AC_1</v>
          </cell>
          <cell r="C1489" t="str">
            <v>10P0ACE196_1</v>
          </cell>
          <cell r="D1489" t="str">
            <v>E196</v>
          </cell>
          <cell r="E1489" t="str">
            <v>SERVICIOS INTEGRALES DE MOVILIDAD PARA CICLISTAS Y PEATONES</v>
          </cell>
          <cell r="F1489" t="str">
            <v>Aprobación de proyecto de Ciclovía confinada.</v>
          </cell>
        </row>
        <row r="1490">
          <cell r="B1490" t="str">
            <v>10P0AC_2</v>
          </cell>
          <cell r="C1490" t="str">
            <v>10P0ACE196_2</v>
          </cell>
          <cell r="D1490" t="str">
            <v>E196</v>
          </cell>
          <cell r="E1490" t="str">
            <v>SERVICIOS INTEGRALES DE MOVILIDAD PARA CICLISTAS Y PEATONES</v>
          </cell>
          <cell r="F1490" t="str">
            <v>Aprobación de convenios de colaboración con la Secretaria de Obras y Servicios, la Secretaria de Movilidad y el FONACIPE.</v>
          </cell>
        </row>
        <row r="1491">
          <cell r="B1491" t="str">
            <v>10P0AC_3</v>
          </cell>
          <cell r="C1491" t="str">
            <v>10P0ACE196_3</v>
          </cell>
          <cell r="D1491" t="str">
            <v>E196</v>
          </cell>
          <cell r="E1491" t="str">
            <v>SERVICIOS INTEGRALES DE MOVILIDAD PARA CICLISTAS Y PEATONES</v>
          </cell>
          <cell r="F1491" t="str">
            <v>Cubrir costos de ejecución de las obras para el proyecto de Ciclovía confinada.</v>
          </cell>
        </row>
        <row r="1492">
          <cell r="B1492" t="str">
            <v>10P0TP_1</v>
          </cell>
          <cell r="C1492" t="str">
            <v>10P0TPU022_1</v>
          </cell>
          <cell r="D1492" t="str">
            <v>U022</v>
          </cell>
          <cell r="E1492" t="str">
            <v>ACCIONES PARA MEJORAR EL SERVICIO DE TRANSPORTE PUBLICO, ASI COMO LA INFRAESTRUCTURA ASOCIADA</v>
          </cell>
          <cell r="F1492" t="str">
            <v>Sustitución y retiro voluntario de unidades con 10 o más años de vida útil para renovar el parque vehicular.</v>
          </cell>
        </row>
        <row r="1493">
          <cell r="B1493" t="str">
            <v>10P0TP_2</v>
          </cell>
          <cell r="C1493" t="str">
            <v>10P0TPU022_2</v>
          </cell>
          <cell r="D1493" t="str">
            <v>U022</v>
          </cell>
          <cell r="E1493" t="str">
            <v>ACCIONES PARA MEJORAR EL SERVICIO DE TRANSPORTE PUBLICO, ASI COMO LA INFRAESTRUCTURA ASOCIADA</v>
          </cell>
          <cell r="F1493" t="str">
            <v>Entrega de apoyos económicos al combustible para garantizar la prestación del servicio y reducir costos de operación.</v>
          </cell>
        </row>
        <row r="1494">
          <cell r="B1494" t="str">
            <v>10P0TP_3</v>
          </cell>
          <cell r="C1494" t="str">
            <v>10P0TPU022_3</v>
          </cell>
          <cell r="D1494" t="str">
            <v>U022</v>
          </cell>
          <cell r="E1494" t="str">
            <v>ACCIONES PARA MEJORAR EL SERVICIO DE TRANSPORTE PUBLICO, ASI COMO LA INFRAESTRUCTURA ASOCIADA</v>
          </cell>
          <cell r="F1494" t="str">
            <v>Ordenamiento y modernización de unidades con vida útil que prestan el servicio de transporte público de pasajeros concesionado.</v>
          </cell>
        </row>
        <row r="1495">
          <cell r="B1495" t="str">
            <v>10PDMB_1</v>
          </cell>
          <cell r="C1495" t="str">
            <v>10PDMBE042_1</v>
          </cell>
          <cell r="D1495" t="str">
            <v>E042</v>
          </cell>
          <cell r="E1495" t="str">
            <v>OPERACION Y MANTENIMIENTO DEL TRANSPORTE PUBLICO MASIVO, CONCESIONADO Y ALTERNO</v>
          </cell>
          <cell r="F1495" t="str">
            <v>Prestación del servicio de transporte en función de la demanda.</v>
          </cell>
        </row>
        <row r="1496">
          <cell r="B1496" t="str">
            <v>10PDMB_2</v>
          </cell>
          <cell r="C1496" t="str">
            <v>10PDMBE042_2</v>
          </cell>
          <cell r="D1496" t="str">
            <v>E042</v>
          </cell>
          <cell r="E1496" t="str">
            <v>OPERACION Y MANTENIMIENTO DEL TRANSPORTE PUBLICO MASIVO, CONCESIONADO Y ALTERNO</v>
          </cell>
          <cell r="F1496" t="str">
            <v>Supervisar carriles confinados, estaciones, terminales y patios de encierro de los corredores.</v>
          </cell>
        </row>
        <row r="1497">
          <cell r="B1497" t="str">
            <v>10PDMB_3</v>
          </cell>
          <cell r="C1497" t="str">
            <v>10PDMBE042_3</v>
          </cell>
          <cell r="D1497" t="str">
            <v>E042</v>
          </cell>
          <cell r="E1497" t="str">
            <v>OPERACION Y MANTENIMIENTO DEL TRANSPORTE PUBLICO MASIVO, CONCESIONADO Y ALTERNO</v>
          </cell>
          <cell r="F1497" t="str">
            <v>Supervisar el funcionamiento de los equipos de peaje y control de acceso en estaciones y autobuses.</v>
          </cell>
        </row>
        <row r="1498">
          <cell r="B1498" t="str">
            <v>10PDMB_4</v>
          </cell>
          <cell r="C1498" t="str">
            <v>10PDMBE042_4</v>
          </cell>
          <cell r="D1498" t="str">
            <v>E042</v>
          </cell>
          <cell r="E1498" t="str">
            <v>OPERACION Y MANTENIMIENTO DEL TRANSPORTE PUBLICO MASIVO, CONCESIONADO Y ALTERNO</v>
          </cell>
          <cell r="F1498" t="str">
            <v>Mantenimiento de autobuses de las empresas operadoras.</v>
          </cell>
        </row>
        <row r="1499">
          <cell r="B1499" t="str">
            <v>10PDMB_5</v>
          </cell>
          <cell r="C1499" t="str">
            <v>10PDMBE042_5</v>
          </cell>
          <cell r="D1499" t="str">
            <v>E042</v>
          </cell>
          <cell r="E1499" t="str">
            <v>OPERACION Y MANTENIMIENTO DEL TRANSPORTE PUBLICO MASIVO, CONCESIONADO Y ALTERNO</v>
          </cell>
          <cell r="F1499" t="str">
            <v>Realizar proyecto de electro movilidad y contribuir a la disminución de emisiones contaminantes.</v>
          </cell>
        </row>
        <row r="1500">
          <cell r="B1500" t="str">
            <v>10PDMB_6</v>
          </cell>
          <cell r="C1500" t="str">
            <v>10PDMBE042_6</v>
          </cell>
          <cell r="D1500" t="str">
            <v>E042</v>
          </cell>
          <cell r="E1500" t="str">
            <v>OPERACION Y MANTENIMIENTO DEL TRANSPORTE PUBLICO MASIVO, CONCESIONADO Y ALTERNO</v>
          </cell>
          <cell r="F1500" t="str">
            <v>Realizar estudios de transporte para la mejora de las rutas existentes y la creación de nuevos corredores.</v>
          </cell>
        </row>
        <row r="1501">
          <cell r="B1501" t="str">
            <v>10PDMB_7</v>
          </cell>
          <cell r="C1501" t="str">
            <v>10PDMBE042_7</v>
          </cell>
          <cell r="D1501" t="str">
            <v>E042</v>
          </cell>
          <cell r="E1501" t="str">
            <v>OPERACION Y MANTENIMIENTO DEL TRANSPORTE PUBLICO MASIVO, CONCESIONADO Y ALTERNO</v>
          </cell>
          <cell r="F1501" t="str">
            <v>Mantenimiento de los elementos que permiten la accesibilidad e inclusión de personas con discapacidad.</v>
          </cell>
        </row>
        <row r="1502">
          <cell r="B1502" t="str">
            <v>10PDMB_8</v>
          </cell>
          <cell r="C1502" t="str">
            <v>10PDMBM001_1</v>
          </cell>
          <cell r="D1502" t="str">
            <v>M001</v>
          </cell>
          <cell r="E1502" t="str">
            <v>ACTIVIDADES DE APOYO ADMINISTRATIVO</v>
          </cell>
          <cell r="F1502" t="str">
            <v>Adquisición de materiales, insumos y suministros requeridos para el desempeño de las actividades administrativas.</v>
          </cell>
        </row>
        <row r="1503">
          <cell r="B1503" t="str">
            <v>10PDMB_9</v>
          </cell>
          <cell r="C1503" t="str">
            <v>10PDMBM001_2</v>
          </cell>
          <cell r="D1503" t="str">
            <v>M001</v>
          </cell>
          <cell r="E1503" t="str">
            <v>ACTIVIDADES DE APOYO ADMINISTRATIVO</v>
          </cell>
          <cell r="F1503" t="str">
            <v>Pago de servicios generales, servicios profesionales, conservación y mantenimiento del inmueble, asi como servicios de difusión.</v>
          </cell>
        </row>
        <row r="1504">
          <cell r="B1504" t="str">
            <v>10PDMB_10</v>
          </cell>
          <cell r="C1504" t="str">
            <v>10PDMBM002_1</v>
          </cell>
          <cell r="D1504" t="str">
            <v>M002</v>
          </cell>
          <cell r="E1504" t="str">
            <v>PROVISIONES PARA CONTINGENCIAS</v>
          </cell>
          <cell r="F1504" t="str">
            <v>Entrega de apoyos compensatorios por situaciones emergentes que vulneren a los trabajadores de Metrobús.</v>
          </cell>
        </row>
        <row r="1505">
          <cell r="B1505" t="str">
            <v>10PDMB_11</v>
          </cell>
          <cell r="C1505" t="str">
            <v>10PDMBN001_1</v>
          </cell>
          <cell r="D1505" t="str">
            <v>N001</v>
          </cell>
          <cell r="E1505" t="str">
            <v>CUMPLIMIENTO DE LOS PROGRAMAS DE PROTECCION CIVIL</v>
          </cell>
          <cell r="F1505" t="str">
            <v>Implementar señalética, realizar simulacros, instalar Comité Interno de Protección Civil, capacitar y equipar en materia de protección civil.</v>
          </cell>
        </row>
        <row r="1506">
          <cell r="B1506" t="str">
            <v>10PDME_1</v>
          </cell>
          <cell r="C1506" t="str">
            <v>10PDMEE042_1</v>
          </cell>
          <cell r="D1506" t="str">
            <v>E042</v>
          </cell>
          <cell r="E1506" t="str">
            <v>OPERACION Y MANTENIMIENTO DEL TRANSPORTE PUBLICO MASIVO, CONCESIONADO Y ALTERNO</v>
          </cell>
          <cell r="F1506" t="str">
            <v>Prestación de servicio de transporte en función de la demanda.</v>
          </cell>
        </row>
        <row r="1507">
          <cell r="B1507" t="str">
            <v>10PDME_2</v>
          </cell>
          <cell r="C1507" t="str">
            <v>10PDMEE042_2</v>
          </cell>
          <cell r="D1507" t="str">
            <v>E042</v>
          </cell>
          <cell r="E1507" t="str">
            <v>OPERACION Y MANTENIMIENTO DEL TRANSPORTE PUBLICO MASIVO, CONCESIONADO Y ALTERNO</v>
          </cell>
          <cell r="F1507" t="str">
            <v>Mantenimiento y reparación de instalaciones electrónicas, eléctricas, mecánicas, hidráulicas, de vías de la red de servicio, pilotaje automático, mando centralizado, peaje, telecomunicaciones y la red de comunicaciones y servicios.</v>
          </cell>
        </row>
        <row r="1508">
          <cell r="B1508" t="str">
            <v>10PDME_3</v>
          </cell>
          <cell r="C1508" t="str">
            <v>10PDMEE042_3</v>
          </cell>
          <cell r="D1508" t="str">
            <v>E042</v>
          </cell>
          <cell r="E1508" t="str">
            <v>OPERACION Y MANTENIMIENTO DEL TRANSPORTE PUBLICO MASIVO, CONCESIONADO Y ALTERNO</v>
          </cell>
          <cell r="F1508" t="str">
            <v>Realizar mantenimiento a trenes conforme a su kilometraje de servicio, mantenimiento mayor, sistemático y cíclico.</v>
          </cell>
        </row>
        <row r="1509">
          <cell r="B1509" t="str">
            <v>10PDME_4</v>
          </cell>
          <cell r="C1509" t="str">
            <v>10PDMEE042_4</v>
          </cell>
          <cell r="D1509" t="str">
            <v>E042</v>
          </cell>
          <cell r="E1509" t="str">
            <v>OPERACION Y MANTENIMIENTO DEL TRANSPORTE PUBLICO MASIVO, CONCESIONADO Y ALTERNO</v>
          </cell>
          <cell r="F1509" t="str">
            <v>Proporcionar servicio de vigilancia en Líneas, instalaciones y áreas adyacentes del STC</v>
          </cell>
        </row>
        <row r="1510">
          <cell r="B1510" t="str">
            <v>10PDME_5</v>
          </cell>
          <cell r="C1510" t="str">
            <v>10PDMEE042_5</v>
          </cell>
          <cell r="D1510" t="str">
            <v>E042</v>
          </cell>
          <cell r="E1510" t="str">
            <v>OPERACION Y MANTENIMIENTO DEL TRANSPORTE PUBLICO MASIVO, CONCESIONADO Y ALTERNO</v>
          </cell>
          <cell r="F1510" t="str">
            <v>Modernización de trenes de diversos modelos del STC.</v>
          </cell>
        </row>
        <row r="1511">
          <cell r="B1511" t="str">
            <v>10PDME_6</v>
          </cell>
          <cell r="C1511" t="str">
            <v>10PDMEE042_6</v>
          </cell>
          <cell r="D1511" t="str">
            <v>E042</v>
          </cell>
          <cell r="E1511" t="str">
            <v>OPERACION Y MANTENIMIENTO DEL TRANSPORTE PUBLICO MASIVO, CONCESIONADO Y ALTERNO</v>
          </cell>
          <cell r="F1511" t="str">
            <v>Desarrollo e implementación proyectos de innovación tecnológica para el correcto funcionamiento del STC.</v>
          </cell>
        </row>
        <row r="1512">
          <cell r="B1512" t="str">
            <v>10PDME_7</v>
          </cell>
          <cell r="C1512" t="str">
            <v>10PDMEE042_7</v>
          </cell>
          <cell r="D1512" t="str">
            <v>E042</v>
          </cell>
          <cell r="E1512" t="str">
            <v>OPERACION Y MANTENIMIENTO DEL TRANSPORTE PUBLICO MASIVO, CONCESIONADO Y ALTERNO</v>
          </cell>
          <cell r="F1512" t="str">
            <v>Realizar el pago de indemnización de los predios que resultaron afectados por la construcción de la Línea 12.</v>
          </cell>
        </row>
        <row r="1513">
          <cell r="B1513" t="str">
            <v>10PDME_8</v>
          </cell>
          <cell r="C1513" t="str">
            <v>10PDMEE042_8</v>
          </cell>
          <cell r="D1513" t="str">
            <v>E042</v>
          </cell>
          <cell r="E1513" t="str">
            <v>OPERACION Y MANTENIMIENTO DEL TRANSPORTE PUBLICO MASIVO, CONCESIONADO Y ALTERNO</v>
          </cell>
          <cell r="F1513" t="str">
            <v>Continuar con la liberación del derecho de vía (pago de los derechos, trámites administrativos y legales para la integración de las carpetas y pago de afectaciones de predios) para el Proyecto Integral para la Ampliación de la Línea 12 Mixcoac-Observatorio.</v>
          </cell>
        </row>
        <row r="1514">
          <cell r="B1514" t="str">
            <v>10PDME_9</v>
          </cell>
          <cell r="C1514" t="str">
            <v>10PDMEE042_9</v>
          </cell>
          <cell r="D1514" t="str">
            <v>E042</v>
          </cell>
          <cell r="E1514" t="str">
            <v>OPERACION Y MANTENIMIENTO DEL TRANSPORTE PUBLICO MASIVO, CONCESIONADO Y ALTERNO</v>
          </cell>
          <cell r="F1514" t="str">
            <v>Obras para el Mantenimiento de la Infraestructura.</v>
          </cell>
        </row>
        <row r="1515">
          <cell r="B1515" t="str">
            <v>10PDME_10</v>
          </cell>
          <cell r="C1515" t="str">
            <v>10PDMEM001_1</v>
          </cell>
          <cell r="D1515" t="str">
            <v>M001</v>
          </cell>
          <cell r="E1515" t="str">
            <v>ACTIVIDADES DE APOYO ADMINISTRATIVO</v>
          </cell>
          <cell r="F1515" t="str">
            <v>Impresión de boleto univiaje y tarjeta de movilidad integrada para acceso al servicio de transporte.</v>
          </cell>
        </row>
        <row r="1516">
          <cell r="B1516" t="str">
            <v>10PDME_11</v>
          </cell>
          <cell r="C1516" t="str">
            <v>10PDMEM001_2</v>
          </cell>
          <cell r="D1516" t="str">
            <v>M001</v>
          </cell>
          <cell r="E1516" t="str">
            <v>ACTIVIDADES DE APOYO ADMINISTRATIVO</v>
          </cell>
          <cell r="F1516" t="str">
            <v>Gastos inherentes a la recaudación (traslado de valores).</v>
          </cell>
        </row>
        <row r="1517">
          <cell r="B1517" t="str">
            <v>10PDME_12</v>
          </cell>
          <cell r="C1517" t="str">
            <v>10PDMEM001_3</v>
          </cell>
          <cell r="D1517" t="str">
            <v>M001</v>
          </cell>
          <cell r="E1517" t="str">
            <v>ACTIVIDADES DE APOYO ADMINISTRATIVO</v>
          </cell>
          <cell r="F1517" t="str">
            <v>Servicios de atención medica a (40,000) derechohabientes del Sistema de Transporte Colectivo (15,395 trabajadores activos y el resto se constituyen con jubilados, padres, madres, hijos, esposas y/o concubinas) y aplicación de exámenes del programa médico.</v>
          </cell>
        </row>
        <row r="1518">
          <cell r="B1518" t="str">
            <v>10PDME_13</v>
          </cell>
          <cell r="C1518" t="str">
            <v>10PDMEM001_4</v>
          </cell>
          <cell r="D1518" t="str">
            <v>M001</v>
          </cell>
          <cell r="E1518" t="str">
            <v>ACTIVIDADES DE APOYO ADMINISTRATIVO</v>
          </cell>
          <cell r="F1518" t="str">
            <v>Proporcionar alimentación a niños inscritos al Centro de Desarrollo Infantil (CENDI)</v>
          </cell>
        </row>
        <row r="1519">
          <cell r="B1519" t="str">
            <v>10PDME_14</v>
          </cell>
          <cell r="C1519" t="str">
            <v>10PDMEM002_1</v>
          </cell>
          <cell r="D1519" t="str">
            <v>M002</v>
          </cell>
          <cell r="E1519" t="str">
            <v>PROVISIONES PARA CONTINGENCIAS</v>
          </cell>
          <cell r="F1519" t="str">
            <v>Entrega de apoyos compensatorios por situaciones emergentes que vulneren a los trabajadores del Sistema de Transporte Colectivo Metro.</v>
          </cell>
        </row>
        <row r="1520">
          <cell r="B1520" t="str">
            <v>10PDME_15</v>
          </cell>
          <cell r="C1520" t="str">
            <v>10PDMEN001_1</v>
          </cell>
          <cell r="D1520" t="str">
            <v>N001</v>
          </cell>
          <cell r="E1520" t="str">
            <v>CUMPLIMIENTO DE LOS PROGRAMAS DE PROTECCION CIVIL</v>
          </cell>
          <cell r="F1520" t="str">
            <v>Implementar señalética, realizar simulacros, instalar Comité Interno de Protección Civil, capacitar y equipar en materia de protección civil.</v>
          </cell>
        </row>
        <row r="1521">
          <cell r="B1521" t="str">
            <v>10PDME_16</v>
          </cell>
          <cell r="C1521" t="str">
            <v>10PDMEU039_1</v>
          </cell>
          <cell r="D1521" t="str">
            <v>U039</v>
          </cell>
          <cell r="E1521" t="str">
            <v>CONVENIOS PARA LA MODERNIZACION DE SISTEMAS DE MOVILIDAD Y TRANSPORTE</v>
          </cell>
          <cell r="F1521" t="str">
            <v>Servicios de modernización para la línea 1 del metro derivados de la asesoría técnica recibida tras la firma de Convenios.</v>
          </cell>
        </row>
        <row r="1522">
          <cell r="B1522" t="str">
            <v>10PDOR_1</v>
          </cell>
          <cell r="C1522" t="str">
            <v>10PDORG005_1</v>
          </cell>
          <cell r="D1522" t="str">
            <v>G005</v>
          </cell>
          <cell r="E1522" t="str">
            <v>REGULACION DE CORREDORES DE TRANSPORTE PUBLICO Y CENTROS DE TRANSFERENCIA MODAL</v>
          </cell>
          <cell r="F1522" t="str">
            <v>Mantenimiento preventivo y correctivo a instalaciones de los Cetra.</v>
          </cell>
        </row>
        <row r="1523">
          <cell r="B1523" t="str">
            <v>10PDOR_2</v>
          </cell>
          <cell r="C1523" t="str">
            <v>10PDORG005_2</v>
          </cell>
          <cell r="D1523" t="str">
            <v>G005</v>
          </cell>
          <cell r="E1523" t="str">
            <v>REGULACION DE CORREDORES DE TRANSPORTE PUBLICO Y CENTROS DE TRANSFERENCIA MODAL</v>
          </cell>
          <cell r="F1523" t="str">
            <v>Servicio de conservación, mantenimiento y limpieza a las instalaciones para correcto funcionamiento, imagen y salubridad en los Cetra.</v>
          </cell>
        </row>
        <row r="1524">
          <cell r="B1524" t="str">
            <v>10PDOR_3</v>
          </cell>
          <cell r="C1524" t="str">
            <v>10PDORG005_3</v>
          </cell>
          <cell r="D1524" t="str">
            <v>G005</v>
          </cell>
          <cell r="E1524" t="str">
            <v>REGULACION DE CORREDORES DE TRANSPORTE PUBLICO Y CENTROS DE TRANSFERENCIA MODAL</v>
          </cell>
          <cell r="F1524" t="str">
            <v>Mantenimiento a 4,000 kits de video vigilancia, GPS de las unidades de transporte público y a la plataforma de monitoreo del ORT.</v>
          </cell>
        </row>
        <row r="1525">
          <cell r="B1525" t="str">
            <v>10PDOR_4</v>
          </cell>
          <cell r="C1525" t="str">
            <v>10PDORG005_4</v>
          </cell>
          <cell r="D1525" t="str">
            <v>G005</v>
          </cell>
          <cell r="E1525" t="str">
            <v>REGULACION DE CORREDORES DE TRANSPORTE PUBLICO Y CENTROS DE TRANSFERENCIA MODAL</v>
          </cell>
          <cell r="F1525" t="str">
            <v>Mantenimiento a 330 validadores del proyecto de Integración del Servicio de Transporte Concesionado a la Tarjeta Única de Movilidad Integrada y del Sistema Central.</v>
          </cell>
        </row>
        <row r="1526">
          <cell r="B1526" t="str">
            <v>10PDOR_5</v>
          </cell>
          <cell r="C1526" t="str">
            <v>10PDORG005_5</v>
          </cell>
          <cell r="D1526" t="str">
            <v>G005</v>
          </cell>
          <cell r="E1526" t="str">
            <v>REGULACION DE CORREDORES DE TRANSPORTE PUBLICO Y CENTROS DE TRANSFERENCIA MODAL</v>
          </cell>
          <cell r="F1526" t="str">
            <v>Instalación y mantenimiento de elementos viales, señalética, planos topográficos, fotogrametría y accesibilidad para la seguridad vial y de los usuarios.</v>
          </cell>
        </row>
        <row r="1527">
          <cell r="B1527" t="str">
            <v>10PDOR_6</v>
          </cell>
          <cell r="C1527" t="str">
            <v>10PDORG005_6</v>
          </cell>
          <cell r="D1527" t="str">
            <v>G005</v>
          </cell>
          <cell r="E1527" t="str">
            <v>REGULACION DE CORREDORES DE TRANSPORTE PUBLICO Y CENTROS DE TRANSFERENCIA MODAL</v>
          </cell>
          <cell r="F1527" t="str">
            <v>Servicio para la implementación de control de accesos vehiculares a los Cetram.</v>
          </cell>
        </row>
        <row r="1528">
          <cell r="B1528" t="str">
            <v>10PDOR_7</v>
          </cell>
          <cell r="C1528" t="str">
            <v>10PDORG005_7</v>
          </cell>
          <cell r="D1528" t="str">
            <v>G005</v>
          </cell>
          <cell r="E1528" t="str">
            <v>REGULACION DE CORREDORES DE TRANSPORTE PUBLICO Y CENTROS DE TRANSFERENCIA MODAL</v>
          </cell>
          <cell r="F1528" t="str">
            <v>Mantenimiento a infraestructura, equipamiento y señalética para estaciones, bases de servicio, carriles confinados y de contraflujo.</v>
          </cell>
        </row>
        <row r="1529">
          <cell r="B1529" t="str">
            <v>10PDOR_8</v>
          </cell>
          <cell r="C1529" t="str">
            <v>10PDORM001_1</v>
          </cell>
          <cell r="D1529" t="str">
            <v>M001</v>
          </cell>
          <cell r="E1529" t="str">
            <v>ACTIVIDADES DE APOYO ADMINISTRATIVO</v>
          </cell>
          <cell r="F1529" t="str">
            <v>Adquisición de materiales, insumos y suministros requeridos para el desempeño de las actividades administrativas.</v>
          </cell>
        </row>
        <row r="1530">
          <cell r="B1530" t="str">
            <v>10PDOR_9</v>
          </cell>
          <cell r="C1530" t="str">
            <v>10PDORM001_2</v>
          </cell>
          <cell r="D1530" t="str">
            <v>M001</v>
          </cell>
          <cell r="E1530" t="str">
            <v>ACTIVIDADES DE APOYO ADMINISTRATIVO</v>
          </cell>
          <cell r="F1530" t="str">
            <v>Pago de servicios generales, servicios profesionales, conservación y mantenimiento del inmueble, asi como servicios de difusión.</v>
          </cell>
        </row>
        <row r="1531">
          <cell r="B1531" t="str">
            <v>10PDOR_10</v>
          </cell>
          <cell r="C1531" t="str">
            <v>10PDORM002_1</v>
          </cell>
          <cell r="D1531" t="str">
            <v>M002</v>
          </cell>
          <cell r="E1531" t="str">
            <v>PROVISIONES PARA CONTINGENCIAS</v>
          </cell>
          <cell r="F1531" t="str">
            <v>Entrega de apoyos compensatorios por situaciones emergentes que vulneren a los trabajadores del Organismo Regulador de Transporte.</v>
          </cell>
        </row>
        <row r="1532">
          <cell r="B1532" t="str">
            <v>10PDOR_11</v>
          </cell>
          <cell r="C1532" t="str">
            <v>10PDORN001_1</v>
          </cell>
          <cell r="D1532" t="str">
            <v>N001</v>
          </cell>
          <cell r="E1532" t="str">
            <v>CUMPLIMIENTO DE LOS PROGRAMAS DE PROTECCION CIVIL</v>
          </cell>
          <cell r="F1532" t="str">
            <v>Implementar señalética, realizar simulacros, instalar Comité Interno de Protección Civil, capacitar y equipar en materia de protección civil.</v>
          </cell>
        </row>
        <row r="1533">
          <cell r="B1533" t="str">
            <v>10PDRT_1</v>
          </cell>
          <cell r="C1533" t="str">
            <v>10PDRTE042_1</v>
          </cell>
          <cell r="D1533" t="str">
            <v>E042</v>
          </cell>
          <cell r="E1533" t="str">
            <v>OPERACION Y MANTENIMIENTO DEL TRANSPORTE PUBLICO MASIVO, CONCESIONADO Y ALTERNO</v>
          </cell>
          <cell r="F1533" t="str">
            <v>Prestación de servicio de transporte (Ordinario, expreso, especiales Programa de Transporte Escolar y Metrobús)</v>
          </cell>
        </row>
        <row r="1534">
          <cell r="B1534" t="str">
            <v>10PDRT_2</v>
          </cell>
          <cell r="C1534" t="str">
            <v>10PDRTE042_2</v>
          </cell>
          <cell r="D1534" t="str">
            <v>E042</v>
          </cell>
          <cell r="E1534" t="str">
            <v>OPERACION Y MANTENIMIENTO DEL TRANSPORTE PUBLICO MASIVO, CONCESIONADO Y ALTERNO</v>
          </cell>
          <cell r="F1534" t="str">
            <v>Programa de Mantenimiento Preventivo y Correctivo al total de la flota vehicular.</v>
          </cell>
        </row>
        <row r="1535">
          <cell r="B1535" t="str">
            <v>10PDRT_3</v>
          </cell>
          <cell r="C1535" t="str">
            <v>10PDRTE042_3</v>
          </cell>
          <cell r="D1535" t="str">
            <v>E042</v>
          </cell>
          <cell r="E1535" t="str">
            <v>OPERACION Y MANTENIMIENTO DEL TRANSPORTE PUBLICO MASIVO, CONCESIONADO Y ALTERNO</v>
          </cell>
          <cell r="F1535" t="str">
            <v>Adquisición de 332 autobuses nuevos para su asignación a las modalidades ordinario, Expreso, servicios especiales PROTE y Metrobús. 7 grúas de arrastre y 7 estaciones de autolavado.</v>
          </cell>
        </row>
        <row r="1536">
          <cell r="B1536" t="str">
            <v>10PDRT_4</v>
          </cell>
          <cell r="C1536" t="str">
            <v>10PDRTE042_4</v>
          </cell>
          <cell r="D1536" t="str">
            <v>E042</v>
          </cell>
          <cell r="E1536" t="str">
            <v>OPERACION Y MANTENIMIENTO DEL TRANSPORTE PUBLICO MASIVO, CONCESIONADO Y ALTERNO</v>
          </cell>
          <cell r="F1536" t="str">
            <v>Adquisición de equipo para mantenimiento preventivo y/o correctivo de los sistemas de control de emisiones que cumplan la normatividad Euro V y VI.</v>
          </cell>
        </row>
        <row r="1537">
          <cell r="B1537" t="str">
            <v>10PDRT_5</v>
          </cell>
          <cell r="C1537" t="str">
            <v>10PDRTE042_5</v>
          </cell>
          <cell r="D1537" t="str">
            <v>E042</v>
          </cell>
          <cell r="E1537" t="str">
            <v>OPERACION Y MANTENIMIENTO DEL TRANSPORTE PUBLICO MASIVO, CONCESIONADO Y ALTERNO</v>
          </cell>
          <cell r="F1537" t="str">
            <v>Servicios de reconstrucción de partes internas del autobús.</v>
          </cell>
        </row>
        <row r="1538">
          <cell r="B1538" t="str">
            <v>10PDRT_6</v>
          </cell>
          <cell r="C1538" t="str">
            <v>10PDRTE042_6</v>
          </cell>
          <cell r="D1538" t="str">
            <v>E042</v>
          </cell>
          <cell r="E1538" t="str">
            <v>OPERACION Y MANTENIMIENTO DEL TRANSPORTE PUBLICO MASIVO, CONCESIONADO Y ALTERNO</v>
          </cell>
          <cell r="F1538" t="str">
            <v>Servicio de mantenimiento preventivo y correctivo a todas estaciones de auto consumo, ubicadas en los 7 Módulos Operativos.</v>
          </cell>
        </row>
        <row r="1539">
          <cell r="B1539" t="str">
            <v>10PDRT_7</v>
          </cell>
          <cell r="C1539" t="str">
            <v>10PDRTE042_7</v>
          </cell>
          <cell r="D1539" t="str">
            <v>E042</v>
          </cell>
          <cell r="E1539" t="str">
            <v>OPERACION Y MANTENIMIENTO DEL TRANSPORTE PUBLICO MASIVO, CONCESIONADO Y ALTERNO</v>
          </cell>
          <cell r="F1539" t="str">
            <v>Adquisición de equipos de validación de Tarjetas de Movilidad Integrada con su kit de instalación, de conformidad al número de autobuses que se adquieran en el ejercicio 2023.</v>
          </cell>
        </row>
        <row r="1540">
          <cell r="B1540" t="str">
            <v>10PDRT_8</v>
          </cell>
          <cell r="C1540" t="str">
            <v>10PDRTM001_1</v>
          </cell>
          <cell r="D1540" t="str">
            <v>M001</v>
          </cell>
          <cell r="E1540" t="str">
            <v>ACTIVIDADES DE APOYO ADMINISTRATIVO</v>
          </cell>
          <cell r="F1540" t="str">
            <v>Capacitación al personal operativo y administrativo en materia de operación de autobuses, temas administrativos, en sensibilización del servicio, en materia de derechos humanos, asi como para actualización en conocimientos para su desempeño laboral.</v>
          </cell>
        </row>
        <row r="1541">
          <cell r="B1541" t="str">
            <v>10PDRT_9</v>
          </cell>
          <cell r="C1541" t="str">
            <v>10PDRTM001_2</v>
          </cell>
          <cell r="D1541" t="str">
            <v>M001</v>
          </cell>
          <cell r="E1541" t="str">
            <v>ACTIVIDADES DE APOYO ADMINISTRATIVO</v>
          </cell>
          <cell r="F1541" t="str">
            <v>Realizar las pruebas antidoping a los operadores de autobús para el otorgamiento de licencias de manejo.</v>
          </cell>
        </row>
        <row r="1542">
          <cell r="B1542" t="str">
            <v>10PDRT_10</v>
          </cell>
          <cell r="C1542" t="str">
            <v>10PDRTM001_3</v>
          </cell>
          <cell r="D1542" t="str">
            <v>M001</v>
          </cell>
          <cell r="E1542" t="str">
            <v>ACTIVIDADES DE APOYO ADMINISTRATIVO</v>
          </cell>
          <cell r="F1542" t="str">
            <v>Elaboración del Programa de Adquisiciones para todos los bienes y servicios.</v>
          </cell>
        </row>
        <row r="1543">
          <cell r="B1543" t="str">
            <v>10PDRT_11</v>
          </cell>
          <cell r="C1543" t="str">
            <v>10PDRTM001_4</v>
          </cell>
          <cell r="D1543" t="str">
            <v>M001</v>
          </cell>
          <cell r="E1543" t="str">
            <v>ACTIVIDADES DE APOYO ADMINISTRATIVO</v>
          </cell>
          <cell r="F1543" t="str">
            <v>Contratación de Servicios de Aseguramiento del equipo rodante y de responsabilidad civil, administración de pérdidas de vehículos y/o motocicletas y múltiple empresarial; asimismo contratación del seguro de vida para el personal.</v>
          </cell>
        </row>
        <row r="1544">
          <cell r="B1544" t="str">
            <v>10PDRT_12</v>
          </cell>
          <cell r="C1544" t="str">
            <v>10PDRTM001_5</v>
          </cell>
          <cell r="D1544" t="str">
            <v>M001</v>
          </cell>
          <cell r="E1544" t="str">
            <v>ACTIVIDADES DE APOYO ADMINISTRATIVO</v>
          </cell>
          <cell r="F1544" t="str">
            <v>Adquisición de materiales para señalización de orientación para las personas usuarias sobre el tipo de servicio, la ubicación, el ascenso o descenso; y destinos.</v>
          </cell>
        </row>
        <row r="1545">
          <cell r="B1545" t="str">
            <v>10PDRT_13</v>
          </cell>
          <cell r="C1545" t="str">
            <v>10PDRTM001_6</v>
          </cell>
          <cell r="D1545" t="str">
            <v>M001</v>
          </cell>
          <cell r="E1545" t="str">
            <v>ACTIVIDADES DE APOYO ADMINISTRATIVO</v>
          </cell>
          <cell r="F1545" t="str">
            <v>Adquisición o contratación de software y/o desarrollos para la Red de Transporte de Pasajeros.</v>
          </cell>
        </row>
        <row r="1546">
          <cell r="B1546" t="str">
            <v>10PDRT_14</v>
          </cell>
          <cell r="C1546" t="str">
            <v>10PDRTM001_7</v>
          </cell>
          <cell r="D1546" t="str">
            <v>M001</v>
          </cell>
          <cell r="E1546" t="str">
            <v>ACTIVIDADES DE APOYO ADMINISTRATIVO</v>
          </cell>
          <cell r="F1546" t="str">
            <v>Contratación de servicios en materia de TIC, energía eléctrica, agua, el arrendamiento, traslado de valores, para adquisición de sellos de seguridad, de envases de polietileno, de boletos, por arrendamiento de casetas sanitarias para los cierres de circuito y limpieza de sanitarios fijos.</v>
          </cell>
        </row>
        <row r="1547">
          <cell r="B1547" t="str">
            <v>10PDRT_15</v>
          </cell>
          <cell r="C1547" t="str">
            <v>10PDRTM001_8</v>
          </cell>
          <cell r="D1547" t="str">
            <v>M001</v>
          </cell>
          <cell r="E1547" t="str">
            <v>ACTIVIDADES DE APOYO ADMINISTRATIVO</v>
          </cell>
          <cell r="F1547" t="str">
            <v>Realizar el mantenimiento preventivo y correctivo a la Infraestructura a Oficinas Centrales, Módulos Operativos, Almacén Central, Centros de Reconstrucción, Centro de Moneda y a las maquinas del Centro de Moneda.</v>
          </cell>
        </row>
        <row r="1548">
          <cell r="B1548" t="str">
            <v>10PDRT_16</v>
          </cell>
          <cell r="C1548" t="str">
            <v>10PDRTM002_1</v>
          </cell>
          <cell r="D1548" t="str">
            <v>M002</v>
          </cell>
          <cell r="E1548" t="str">
            <v>PROVISIONES PARA CONTINGENCIAS</v>
          </cell>
          <cell r="F1548" t="str">
            <v>Entrega de apoyos compensatorios por situaciones emergentes que vulneren a los trabajadores de la Red de Transporte de Pasajeros.</v>
          </cell>
        </row>
        <row r="1549">
          <cell r="B1549" t="str">
            <v>10PDRT_17</v>
          </cell>
          <cell r="C1549" t="str">
            <v>10PDRTN001_1</v>
          </cell>
          <cell r="D1549" t="str">
            <v>N001</v>
          </cell>
          <cell r="E1549" t="str">
            <v>CUMPLIMIENTO DE LOS PROGRAMAS DE PROTECCION CIVIL</v>
          </cell>
          <cell r="F1549" t="str">
            <v>Implementar señalética, realizar simulacros, elaborar programa de protección civil interno, adquirir material para el desarrollo de actividades de los brigadistas y capacitar en materia de protección civil.</v>
          </cell>
        </row>
        <row r="1550">
          <cell r="B1550" t="str">
            <v>10PDTE_1</v>
          </cell>
          <cell r="C1550" t="str">
            <v>10PDTEE042_1</v>
          </cell>
          <cell r="D1550" t="str">
            <v>E042</v>
          </cell>
          <cell r="E1550" t="str">
            <v>OPERACION Y MANTENIMIENTO DEL TRANSPORTE PUBLICO MASIVO, CONCESIONADO Y ALTERNO</v>
          </cell>
          <cell r="F1550" t="str">
            <v>Transportar pasajeros a través de las 10 Líneas de Trolebús, la Línea del Tren Ligero y las 2 Líneas del Cablebus.</v>
          </cell>
        </row>
        <row r="1551">
          <cell r="B1551" t="str">
            <v>10PDTE_2</v>
          </cell>
          <cell r="C1551" t="str">
            <v>10PDTEE042_2</v>
          </cell>
          <cell r="D1551" t="str">
            <v>E042</v>
          </cell>
          <cell r="E1551" t="str">
            <v>OPERACION Y MANTENIMIENTO DEL TRANSPORTE PUBLICO MASIVO, CONCESIONADO Y ALTERNO</v>
          </cell>
          <cell r="F1551" t="str">
            <v>Realizar mantenimiento preventivo a la flota vehicular (223,752), material rodante (100,364) e infraestructura electromecánica de tracción (1,433).</v>
          </cell>
        </row>
        <row r="1552">
          <cell r="B1552" t="str">
            <v>10PDTE_3</v>
          </cell>
          <cell r="C1552" t="str">
            <v>10PDTEJ001_1</v>
          </cell>
          <cell r="D1552" t="str">
            <v>J001</v>
          </cell>
          <cell r="E1552" t="str">
            <v>PAGO DE PENSIONES Y JUBILACIONES</v>
          </cell>
          <cell r="F1552" t="str">
            <v>Cubrir la nómina del personal jubilado del Servicio de Transportes Eléctricos de la Ciudad de México.</v>
          </cell>
        </row>
        <row r="1553">
          <cell r="B1553" t="str">
            <v>10PDTE_4</v>
          </cell>
          <cell r="C1553" t="str">
            <v>10PDTEM001_1</v>
          </cell>
          <cell r="D1553" t="str">
            <v>M001</v>
          </cell>
          <cell r="E1553" t="str">
            <v>ACTIVIDADES DE APOYO ADMINISTRATIVO</v>
          </cell>
          <cell r="F1553" t="str">
            <v>Pago de servicios generales y de materiales para el mantenimiento de los inmuebles.</v>
          </cell>
        </row>
        <row r="1554">
          <cell r="B1554" t="str">
            <v>10PDTE_5</v>
          </cell>
          <cell r="C1554" t="str">
            <v>10PDTEM002_1</v>
          </cell>
          <cell r="D1554" t="str">
            <v>M002</v>
          </cell>
          <cell r="E1554" t="str">
            <v>PROVISIONES PARA CONTINGENCIAS</v>
          </cell>
          <cell r="F1554" t="str">
            <v>Llevar a cabo el pago de 10 laudos en materia laboral.</v>
          </cell>
        </row>
        <row r="1555">
          <cell r="B1555" t="str">
            <v>10PDTE_6</v>
          </cell>
          <cell r="C1555" t="str">
            <v>10PDTEN001_1</v>
          </cell>
          <cell r="D1555" t="str">
            <v>N001</v>
          </cell>
          <cell r="E1555" t="str">
            <v>CUMPLIMIENTO DE LOS PROGRAMAS DE PROTECCION CIVIL</v>
          </cell>
          <cell r="F1555" t="str">
            <v>Capacitación y equipamiento en materia de protección civil y revalidación de los Programas Internos.</v>
          </cell>
        </row>
        <row r="1556">
          <cell r="B1556" t="str">
            <v>11C001_1</v>
          </cell>
          <cell r="C1556" t="str">
            <v>11C001E168_1</v>
          </cell>
          <cell r="D1556" t="str">
            <v>E168</v>
          </cell>
          <cell r="E1556" t="str">
            <v>SISTEMA PENITENCIARIO</v>
          </cell>
          <cell r="F1556" t="str">
            <v>Brindar servicios educativos, culturales y deportivos para la reinserción social</v>
          </cell>
        </row>
        <row r="1557">
          <cell r="B1557" t="str">
            <v>11C001_2</v>
          </cell>
          <cell r="C1557" t="str">
            <v>11C001E168_2</v>
          </cell>
          <cell r="D1557" t="str">
            <v>E168</v>
          </cell>
          <cell r="E1557" t="str">
            <v>SISTEMA PENITENCIARIO</v>
          </cell>
          <cell r="F1557" t="str">
            <v>Realización de capacitaciones para el desarrollo de competencias laborales</v>
          </cell>
        </row>
        <row r="1558">
          <cell r="B1558" t="str">
            <v>11C001_3</v>
          </cell>
          <cell r="C1558" t="str">
            <v>11C001E168_3</v>
          </cell>
          <cell r="D1558" t="str">
            <v>E168</v>
          </cell>
          <cell r="E1558" t="str">
            <v>SISTEMA PENITENCIARIO</v>
          </cell>
          <cell r="F1558" t="str">
            <v>Diseño e implementación de estrategias de seguridad penitenciaria</v>
          </cell>
        </row>
        <row r="1559">
          <cell r="B1559" t="str">
            <v>11C001_4</v>
          </cell>
          <cell r="C1559" t="str">
            <v>11C001E168_4</v>
          </cell>
          <cell r="D1559" t="str">
            <v>E168</v>
          </cell>
          <cell r="E1559" t="str">
            <v>SISTEMA PENITENCIARIO</v>
          </cell>
          <cell r="F1559" t="str">
            <v>Seguimiento y control de sentenciados con beneficio de libertad</v>
          </cell>
        </row>
        <row r="1560">
          <cell r="B1560" t="str">
            <v>11C001_5</v>
          </cell>
          <cell r="C1560" t="str">
            <v>11C001E168_5</v>
          </cell>
          <cell r="D1560" t="str">
            <v>E168</v>
          </cell>
          <cell r="E1560" t="str">
            <v>SISTEMA PENITENCIARIO</v>
          </cell>
          <cell r="F1560" t="str">
            <v>Mantenimiento de los centros penitenciarios</v>
          </cell>
        </row>
        <row r="1561">
          <cell r="B1561" t="str">
            <v>11C001_6</v>
          </cell>
          <cell r="C1561" t="str">
            <v>11C001E169_1</v>
          </cell>
          <cell r="D1561" t="str">
            <v>E169</v>
          </cell>
          <cell r="E1561" t="str">
            <v>PREVENCION DEL DELITO Y SEGURIDAD CIUDADANA</v>
          </cell>
          <cell r="F1561" t="str">
            <v>Prevención del delito en la Ciudad de México</v>
          </cell>
        </row>
        <row r="1562">
          <cell r="B1562" t="str">
            <v>11C001_7</v>
          </cell>
          <cell r="C1562" t="str">
            <v>11C001E169_2</v>
          </cell>
          <cell r="D1562" t="str">
            <v>E169</v>
          </cell>
          <cell r="E1562" t="str">
            <v>PREVENCION DEL DELITO Y SEGURIDAD CIUDADANA</v>
          </cell>
          <cell r="F1562" t="str">
            <v>Desempeñar labores de inteligencia policial</v>
          </cell>
        </row>
        <row r="1563">
          <cell r="B1563" t="str">
            <v>11C001_8</v>
          </cell>
          <cell r="C1563" t="str">
            <v>11C001E169_3</v>
          </cell>
          <cell r="D1563" t="str">
            <v>E169</v>
          </cell>
          <cell r="E1563" t="str">
            <v>PREVENCION DEL DELITO Y SEGURIDAD CIUDADANA</v>
          </cell>
          <cell r="F1563" t="str">
            <v>Prevención de la violencia</v>
          </cell>
        </row>
        <row r="1564">
          <cell r="B1564" t="str">
            <v>11C001_9</v>
          </cell>
          <cell r="C1564" t="str">
            <v>11C001E169_4</v>
          </cell>
          <cell r="D1564" t="str">
            <v>E169</v>
          </cell>
          <cell r="E1564" t="str">
            <v>PREVENCION DEL DELITO Y SEGURIDAD CIUDADANA</v>
          </cell>
          <cell r="F1564" t="str">
            <v>Participación ciudadana</v>
          </cell>
        </row>
        <row r="1565">
          <cell r="B1565" t="str">
            <v>11C001_10</v>
          </cell>
          <cell r="C1565" t="str">
            <v>11C001E169_5</v>
          </cell>
          <cell r="D1565" t="str">
            <v>E169</v>
          </cell>
          <cell r="E1565" t="str">
            <v>PREVENCION DEL DELITO Y SEGURIDAD CIUDADANA</v>
          </cell>
          <cell r="F1565" t="str">
            <v>Atención ciudadana de primer contacto</v>
          </cell>
        </row>
        <row r="1566">
          <cell r="B1566" t="str">
            <v>11C001_11</v>
          </cell>
          <cell r="C1566" t="str">
            <v>11C001E169_6</v>
          </cell>
          <cell r="D1566" t="str">
            <v>E169</v>
          </cell>
          <cell r="E1566" t="str">
            <v>PREVENCION DEL DELITO Y SEGURIDAD CIUDADANA</v>
          </cell>
          <cell r="F1566" t="str">
            <v>Realizar acciones para el control de tránsito y agilización vial</v>
          </cell>
        </row>
        <row r="1567">
          <cell r="B1567" t="str">
            <v>11C001_12</v>
          </cell>
          <cell r="C1567" t="str">
            <v>11C001E169_7</v>
          </cell>
          <cell r="D1567" t="str">
            <v>E169</v>
          </cell>
          <cell r="E1567" t="str">
            <v>PREVENCION DEL DELITO Y SEGURIDAD CIUDADANA</v>
          </cell>
          <cell r="F1567" t="str">
            <v>Ejecutar acciones para el desarrollo de elementos de los cuerpos de seguridad ciudadana</v>
          </cell>
        </row>
        <row r="1568">
          <cell r="B1568" t="str">
            <v>11C001_13</v>
          </cell>
          <cell r="C1568" t="str">
            <v>11C001E194_1</v>
          </cell>
          <cell r="D1568" t="str">
            <v>E194</v>
          </cell>
          <cell r="E1568" t="str">
            <v>ATENCION A PERSONAS SUJETAS AL SISTEMA INTEGRAL DE JUSTICIA PARA ADOLESCENTES</v>
          </cell>
          <cell r="F1568" t="str">
            <v>Servicios de capacitaciones socio laborales, educativas, culturales y deportivas para la reinserción social</v>
          </cell>
        </row>
        <row r="1569">
          <cell r="B1569" t="str">
            <v>11C001_14</v>
          </cell>
          <cell r="C1569" t="str">
            <v>11C001E194_2</v>
          </cell>
          <cell r="D1569" t="str">
            <v>E194</v>
          </cell>
          <cell r="E1569" t="str">
            <v>ATENCION A PERSONAS SUJETAS AL SISTEMA INTEGRAL DE JUSTICIA PARA ADOLESCENTES</v>
          </cell>
          <cell r="F1569" t="str">
            <v>Mantenimientos de centros especializados para adolescentes</v>
          </cell>
        </row>
        <row r="1570">
          <cell r="B1570" t="str">
            <v>11C001_15</v>
          </cell>
          <cell r="C1570" t="str">
            <v>11C001K019_1</v>
          </cell>
          <cell r="D1570" t="str">
            <v>K019</v>
          </cell>
          <cell r="E1570" t="str">
            <v>CONSTRUCCION, MANTENIMIENTO Y OPERACION DE LA INFRAESTRUCTURA DEL SISTEMA PENITENCIARIO</v>
          </cell>
          <cell r="F1570" t="str">
            <v>Conservación y funcionamiento de los CEVASEP I y II</v>
          </cell>
        </row>
        <row r="1571">
          <cell r="B1571" t="str">
            <v>11C001_16</v>
          </cell>
          <cell r="C1571" t="str">
            <v>11C001M001_1</v>
          </cell>
          <cell r="D1571" t="str">
            <v>M001</v>
          </cell>
          <cell r="E1571" t="str">
            <v>ACTIVIDADES DE APOYO ADMINISTRATIVO</v>
          </cell>
          <cell r="F1571" t="str">
            <v>Mantenimiento, abastecimientos y servicios generales</v>
          </cell>
        </row>
        <row r="1572">
          <cell r="B1572" t="str">
            <v>11C001_17</v>
          </cell>
          <cell r="C1572" t="str">
            <v>11C001M001_2</v>
          </cell>
          <cell r="D1572" t="str">
            <v>M001</v>
          </cell>
          <cell r="E1572" t="str">
            <v>ACTIVIDADES DE APOYO ADMINISTRATIVO</v>
          </cell>
          <cell r="F1572" t="str">
            <v>Capacitación de personal</v>
          </cell>
        </row>
        <row r="1573">
          <cell r="B1573" t="str">
            <v>11C001_18</v>
          </cell>
          <cell r="C1573" t="str">
            <v>11C001M002_1</v>
          </cell>
          <cell r="D1573" t="str">
            <v>M002</v>
          </cell>
          <cell r="E1573" t="str">
            <v>PROVISIONES PARA CONTINGENCIAS</v>
          </cell>
          <cell r="F1573" t="str">
            <v>Sentencias de órganos jurisdiccionales</v>
          </cell>
        </row>
        <row r="1574">
          <cell r="B1574" t="str">
            <v>11C001_19</v>
          </cell>
          <cell r="C1574" t="str">
            <v>11C001N001_1</v>
          </cell>
          <cell r="D1574" t="str">
            <v>N001</v>
          </cell>
          <cell r="E1574" t="str">
            <v>CUMPLIMIENTO DE LOS PROGRAMAS DE PROTECCION CIVIL</v>
          </cell>
          <cell r="F1574" t="str">
            <v>Capacitaciones en materia de Protección Civil</v>
          </cell>
        </row>
        <row r="1575">
          <cell r="B1575" t="str">
            <v>11C001_20</v>
          </cell>
          <cell r="C1575" t="str">
            <v>11C001N001_2</v>
          </cell>
          <cell r="D1575" t="str">
            <v>N001</v>
          </cell>
          <cell r="E1575" t="str">
            <v>CUMPLIMIENTO DE LOS PROGRAMAS DE PROTECCION CIVIL</v>
          </cell>
          <cell r="F1575" t="str">
            <v>Apoyo de operaciones de auxilio por parte de la policía metropolitana.</v>
          </cell>
        </row>
        <row r="1576">
          <cell r="B1576" t="str">
            <v>11C001_21</v>
          </cell>
          <cell r="C1576" t="str">
            <v>11C001N001_3</v>
          </cell>
          <cell r="D1576" t="str">
            <v>N001</v>
          </cell>
          <cell r="E1576" t="str">
            <v>CUMPLIMIENTO DE LOS PROGRAMAS DE PROTECCION CIVIL</v>
          </cell>
          <cell r="F1576" t="str">
            <v>Acciones del Escuadrón de Rescate y Urgencias Medicas</v>
          </cell>
        </row>
        <row r="1577">
          <cell r="B1577" t="str">
            <v>11C001_22</v>
          </cell>
          <cell r="C1577" t="str">
            <v>11C001U047_1</v>
          </cell>
          <cell r="D1577" t="str">
            <v>U047</v>
          </cell>
          <cell r="E1577" t="str">
            <v>ACCIONES DEL CONCEJO CIUDADANO PARA LA SEGURIDAD Y JUSTICIA</v>
          </cell>
          <cell r="F1577" t="str">
            <v>Entregar los apoyos al Consejo Ciudadano de Seguridad y Justicia</v>
          </cell>
        </row>
        <row r="1578">
          <cell r="B1578" t="str">
            <v>11CD01_1</v>
          </cell>
          <cell r="C1578" t="str">
            <v>11CD01E026_1</v>
          </cell>
          <cell r="D1578" t="str">
            <v>E026</v>
          </cell>
          <cell r="E1578" t="str">
            <v>FORMACION DE ASPIRANTES A POLICIAS</v>
          </cell>
          <cell r="F1578" t="str">
            <v>Impartición del curso de formación Inicial a futuros policías</v>
          </cell>
        </row>
        <row r="1579">
          <cell r="B1579" t="str">
            <v>11CD01_2</v>
          </cell>
          <cell r="C1579" t="str">
            <v>11CD01E170_1</v>
          </cell>
          <cell r="D1579" t="str">
            <v>E170</v>
          </cell>
          <cell r="E1579" t="str">
            <v>PROFESIONALIZACION POLICIAL</v>
          </cell>
          <cell r="F1579" t="str">
            <v>Capacitación en temas de Actualización y Especialización Técnica a la Policía Preventiva de la Ciudad de México</v>
          </cell>
        </row>
        <row r="1580">
          <cell r="B1580" t="str">
            <v>11CD01_3</v>
          </cell>
          <cell r="C1580" t="str">
            <v>11CD01E170_2</v>
          </cell>
          <cell r="D1580" t="str">
            <v>E170</v>
          </cell>
          <cell r="E1580" t="str">
            <v>PROFESIONALIZACION POLICIAL</v>
          </cell>
          <cell r="F1580" t="str">
            <v>Impartición de Programas de Especialización Profesional para la Policía Preventiva de la Ciudad de México</v>
          </cell>
        </row>
        <row r="1581">
          <cell r="B1581" t="str">
            <v>11CD01_4</v>
          </cell>
          <cell r="C1581" t="str">
            <v>11CD01M001_1</v>
          </cell>
          <cell r="D1581" t="str">
            <v>M001</v>
          </cell>
          <cell r="E1581" t="str">
            <v>ACTIVIDADES DE APOYO ADMINISTRATIVO</v>
          </cell>
          <cell r="F1581" t="str">
            <v>Adquisición de materiales, insumos y suministros requeridos para el desempeño de las actividades administrativas.</v>
          </cell>
        </row>
        <row r="1582">
          <cell r="B1582" t="str">
            <v>11CD01_5</v>
          </cell>
          <cell r="C1582" t="str">
            <v>11CD01M001_2</v>
          </cell>
          <cell r="D1582" t="str">
            <v>M001</v>
          </cell>
          <cell r="E1582" t="str">
            <v>ACTIVIDADES DE APOYO ADMINISTRATIVO</v>
          </cell>
          <cell r="F1582" t="str">
            <v>Pago de servicios generales, servicios profesionales, conservación y mantenimiento del inmueble, asi como servicios de difusión.</v>
          </cell>
        </row>
        <row r="1583">
          <cell r="B1583" t="str">
            <v>11CD01_6</v>
          </cell>
          <cell r="C1583" t="str">
            <v>11CD01M002_1</v>
          </cell>
          <cell r="D1583" t="str">
            <v>M002</v>
          </cell>
          <cell r="E1583" t="str">
            <v>PROVISIONES PARA CONTINGENCIAS</v>
          </cell>
          <cell r="F1583" t="str">
            <v>Dar cumplimiento al pago de laudos.</v>
          </cell>
        </row>
        <row r="1584">
          <cell r="B1584" t="str">
            <v>11CD01_7</v>
          </cell>
          <cell r="C1584" t="str">
            <v>11CD01N001_1</v>
          </cell>
          <cell r="D1584" t="str">
            <v>N001</v>
          </cell>
          <cell r="E1584" t="str">
            <v>CUMPLIMIENTO DE LOS PROGRAMAS DE PROTECCION CIVIL</v>
          </cell>
          <cell r="F1584" t="str">
            <v>Implementar señalética, realizar simulacros y capacitar en materia de protección civil a las personas servidoras públicas de la Universidad de la Policía.</v>
          </cell>
        </row>
        <row r="1585">
          <cell r="B1585" t="str">
            <v>11CD01_8</v>
          </cell>
          <cell r="C1585" t="str">
            <v>11CD01U040_1</v>
          </cell>
          <cell r="D1585" t="str">
            <v>U040</v>
          </cell>
          <cell r="E1585" t="str">
            <v>APOYOS PARA LA FORMACION POLICIAL</v>
          </cell>
          <cell r="F1585" t="str">
            <v>Entrega de apoyos económicos a los Aspirantes a nuevos Policías</v>
          </cell>
        </row>
        <row r="1586">
          <cell r="B1586" t="str">
            <v>11CD02_1</v>
          </cell>
          <cell r="C1586" t="str">
            <v>11CD02E026_1</v>
          </cell>
          <cell r="D1586" t="str">
            <v>E026</v>
          </cell>
          <cell r="E1586" t="str">
            <v>FORMACION DE ASPIRANTES A POLICIAS</v>
          </cell>
          <cell r="F1586" t="str">
            <v>Curso de formación Inicial a futuros policías</v>
          </cell>
        </row>
        <row r="1587">
          <cell r="B1587" t="str">
            <v>11CD02_2</v>
          </cell>
          <cell r="C1587" t="str">
            <v>11CD02E169_1</v>
          </cell>
          <cell r="D1587" t="str">
            <v>E169</v>
          </cell>
          <cell r="E1587" t="str">
            <v>PREVENCION DEL DELITO Y SEGURIDAD CIUDADANA</v>
          </cell>
          <cell r="F1587" t="str">
            <v>Otorgar servicios de seguridad a quien asi lo requiera por medio de cuerpos de seguridad.</v>
          </cell>
        </row>
        <row r="1588">
          <cell r="B1588" t="str">
            <v>11CD02_3</v>
          </cell>
          <cell r="C1588" t="str">
            <v>11CD02E169_2</v>
          </cell>
          <cell r="D1588" t="str">
            <v>E169</v>
          </cell>
          <cell r="E1588" t="str">
            <v>PREVENCION DEL DELITO Y SEGURIDAD CIUDADANA</v>
          </cell>
          <cell r="F1588" t="str">
            <v>Remisiones al Juzgado cívico y Ministerio público.</v>
          </cell>
        </row>
        <row r="1589">
          <cell r="B1589" t="str">
            <v>11CD02_4</v>
          </cell>
          <cell r="C1589" t="str">
            <v>11CD02M001_1</v>
          </cell>
          <cell r="D1589" t="str">
            <v>M001</v>
          </cell>
          <cell r="E1589" t="str">
            <v>ACTIVIDADES DE APOYO ADMINISTRATIVO</v>
          </cell>
          <cell r="F1589" t="str">
            <v>Realizar acciones para proveer los recursos administrativos y operativos necesarios.</v>
          </cell>
        </row>
        <row r="1590">
          <cell r="B1590" t="str">
            <v>11CD02_5</v>
          </cell>
          <cell r="C1590" t="str">
            <v>11CD02M002_1</v>
          </cell>
          <cell r="D1590" t="str">
            <v>M002</v>
          </cell>
          <cell r="E1590" t="str">
            <v>PROVISIONES PARA CONTINGENCIAS</v>
          </cell>
          <cell r="F1590" t="str">
            <v>Dar cumplimiento a los laudos emitidos por la Junta de Conciliación y Arbitraje.</v>
          </cell>
        </row>
        <row r="1591">
          <cell r="B1591" t="str">
            <v>11CD02_6</v>
          </cell>
          <cell r="C1591" t="str">
            <v>11CD02N001_1</v>
          </cell>
          <cell r="D1591" t="str">
            <v>N001</v>
          </cell>
          <cell r="E1591" t="str">
            <v>CUMPLIMIENTO DE LOS PROGRAMAS DE PROTECCION CIVIL</v>
          </cell>
          <cell r="F1591" t="str">
            <v>Implementar señalética, realizar simulacros y capacitar en materia de protección civil a las personas servidoras públicas de la Policía Auxiliar</v>
          </cell>
        </row>
        <row r="1592">
          <cell r="B1592" t="str">
            <v>11CD03_1</v>
          </cell>
          <cell r="C1592" t="str">
            <v>11CD03E169_1</v>
          </cell>
          <cell r="D1592" t="str">
            <v>E169</v>
          </cell>
          <cell r="E1592" t="str">
            <v>PREVENCION DEL DELITO Y SEGURIDAD CIUDADANA</v>
          </cell>
          <cell r="F1592" t="str">
            <v>Otorgamiento de servicios de protección, seguridad y vigilancia a empresas públicas federales, locales y privadas.</v>
          </cell>
        </row>
        <row r="1593">
          <cell r="B1593" t="str">
            <v>11CD03_2</v>
          </cell>
          <cell r="C1593" t="str">
            <v>11CD03M001_1</v>
          </cell>
          <cell r="D1593" t="str">
            <v>M001</v>
          </cell>
          <cell r="E1593" t="str">
            <v>ACTIVIDADES DE APOYO ADMINISTRATIVO</v>
          </cell>
          <cell r="F1593" t="str">
            <v>Adquisición de materiales, insumos y suministros requeridos para el desempeño de las actividades administrativas.</v>
          </cell>
        </row>
        <row r="1594">
          <cell r="B1594" t="str">
            <v>11CD03_3</v>
          </cell>
          <cell r="C1594" t="str">
            <v>11CD03M001_2</v>
          </cell>
          <cell r="D1594" t="str">
            <v>M001</v>
          </cell>
          <cell r="E1594" t="str">
            <v>ACTIVIDADES DE APOYO ADMINISTRATIVO</v>
          </cell>
          <cell r="F1594" t="str">
            <v>Pago de servicios generales, servicios profesionales, conservación y mantenimiento del inmueble, asi como servicios de difusión.</v>
          </cell>
        </row>
        <row r="1595">
          <cell r="B1595" t="str">
            <v>11CD03_4</v>
          </cell>
          <cell r="C1595" t="str">
            <v>11CD03M002_1</v>
          </cell>
          <cell r="D1595" t="str">
            <v>M002</v>
          </cell>
          <cell r="E1595" t="str">
            <v>PROVISIONES PARA CONTINGENCIAS</v>
          </cell>
          <cell r="F1595" t="str">
            <v>Llevar a cabo la ejecución de los laudos que se presenten en el año</v>
          </cell>
        </row>
        <row r="1596">
          <cell r="B1596" t="str">
            <v>11CD03_5</v>
          </cell>
          <cell r="C1596" t="str">
            <v>11CD03N001_1</v>
          </cell>
          <cell r="D1596" t="str">
            <v>N001</v>
          </cell>
          <cell r="E1596" t="str">
            <v>CUMPLIMIENTO DE LOS PROGRAMAS DE PROTECCION CIVIL</v>
          </cell>
          <cell r="F1596" t="str">
            <v>Implementar señalética, realizar simulacros y capacitar en materia de protección civil a las personas servidoras públicas de la PBI</v>
          </cell>
        </row>
        <row r="1597">
          <cell r="B1597" t="str">
            <v>13C001_1</v>
          </cell>
          <cell r="C1597" t="str">
            <v>13C001M001_1</v>
          </cell>
          <cell r="D1597" t="str">
            <v>M001</v>
          </cell>
          <cell r="E1597" t="str">
            <v>ACTIVIDADES DE APOYO ADMINISTRATIVO</v>
          </cell>
          <cell r="F1597" t="str">
            <v>Adquisición de materiales, insumos y suministros requeridos para el desempeño de las actividades administrativas.</v>
          </cell>
        </row>
        <row r="1598">
          <cell r="B1598" t="str">
            <v>13C001_2</v>
          </cell>
          <cell r="C1598" t="str">
            <v>13C001M001_2</v>
          </cell>
          <cell r="D1598" t="str">
            <v>M001</v>
          </cell>
          <cell r="E1598" t="str">
            <v>ACTIVIDADES DE APOYO ADMINISTRATIVO</v>
          </cell>
          <cell r="F1598" t="str">
            <v>Pago de servicios generales, servicios profesionales, conservación y mantenimiento del inmueble, asi como servicios de difusión.</v>
          </cell>
        </row>
        <row r="1599">
          <cell r="B1599" t="str">
            <v>13C001_3</v>
          </cell>
          <cell r="C1599" t="str">
            <v>13C001M002_1</v>
          </cell>
          <cell r="D1599" t="str">
            <v>M002</v>
          </cell>
          <cell r="E1599" t="str">
            <v>PROVISIONES PARA CONTINGENCIAS</v>
          </cell>
          <cell r="F1599" t="str">
            <v>Cumplimiento a los laudos emitidos por la Junta de Conciliación y Arbitraje.</v>
          </cell>
        </row>
        <row r="1600">
          <cell r="B1600" t="str">
            <v>13C001_4</v>
          </cell>
          <cell r="C1600" t="str">
            <v>13C001N001_1</v>
          </cell>
          <cell r="D1600" t="str">
            <v>N001</v>
          </cell>
          <cell r="E1600" t="str">
            <v>CUMPLIMIENTO DE LOS PROGRAMAS DE PROTECCION CIVIL</v>
          </cell>
          <cell r="F1600" t="str">
            <v>Adquisición e instalación de equipamiento en materia de protección civil en las instalaciones de la Secretaria.</v>
          </cell>
        </row>
        <row r="1601">
          <cell r="B1601" t="str">
            <v>13C001_5</v>
          </cell>
          <cell r="C1601" t="str">
            <v>13C001N001_2</v>
          </cell>
          <cell r="D1601" t="str">
            <v>N001</v>
          </cell>
          <cell r="E1601" t="str">
            <v>CUMPLIMIENTO DE LOS PROGRAMAS DE PROTECCION CIVIL</v>
          </cell>
          <cell r="F1601" t="str">
            <v>Cursos de capacitación impartidos en materia de Protección Civil a las personas servidoras públicas de la Secretaria de la Contraloría General.</v>
          </cell>
        </row>
        <row r="1602">
          <cell r="B1602" t="str">
            <v>13C001_6</v>
          </cell>
          <cell r="C1602" t="str">
            <v>13C001O006_1</v>
          </cell>
          <cell r="D1602" t="str">
            <v>O006</v>
          </cell>
          <cell r="E1602" t="str">
            <v>FISCALIZACION A LA GESTION PUBLICA.</v>
          </cell>
          <cell r="F1602" t="str">
            <v>Planeación, ejecución y seguimiento a las Auditorias e Intervenciones a través de la Direcciones de Coordinación de Órganos Internos de Control en Alcaldías A y B y los Órganos Internos de Control en Alcaldías</v>
          </cell>
        </row>
        <row r="1603">
          <cell r="B1603" t="str">
            <v>13C001_7</v>
          </cell>
          <cell r="C1603" t="str">
            <v>13C001O006_2</v>
          </cell>
          <cell r="D1603" t="str">
            <v>O006</v>
          </cell>
          <cell r="E1603" t="str">
            <v>FISCALIZACION A LA GESTION PUBLICA.</v>
          </cell>
          <cell r="F1603" t="str">
            <v>Planeación, ejecución y seguimiento a las Auditorias e Intervenciones a través de la Direcciones de Coordinación de Órganos Internos de Control Sectorial A, B, C y los Órganos Internos de Control en Dependencias, Órganos Desconcentrados y Entidades</v>
          </cell>
        </row>
        <row r="1604">
          <cell r="B1604" t="str">
            <v>13C001_8</v>
          </cell>
          <cell r="C1604" t="str">
            <v>13C001O006_3</v>
          </cell>
          <cell r="D1604" t="str">
            <v>O006</v>
          </cell>
          <cell r="E1604" t="str">
            <v>FISCALIZACION A LA GESTION PUBLICA.</v>
          </cell>
          <cell r="F1604" t="str">
            <v>Contratación de Despachos Externos a través de la Dirección de Comisarios y Control de Auditores Externos para los servicios relacionados a la Dictaminación de Estados Financieros y/o Presupuestales de la Cuenta Pública, emisión del Informe Anual de Desempeño y Opinión de Comisarios de las Entidades</v>
          </cell>
        </row>
        <row r="1605">
          <cell r="B1605" t="str">
            <v>13C001_9</v>
          </cell>
          <cell r="C1605" t="str">
            <v>13C001O006_4</v>
          </cell>
          <cell r="D1605" t="str">
            <v>O006</v>
          </cell>
          <cell r="E1605" t="str">
            <v>FISCALIZACION A LA GESTION PUBLICA.</v>
          </cell>
          <cell r="F1605" t="str">
            <v>Planeación, ejecución y seguimiento a las intervenciones a través de la Dirección de Laboratorio de Revisión de Obras de la Dirección General de Normatividad y Apoyo Técnico.</v>
          </cell>
        </row>
        <row r="1606">
          <cell r="B1606" t="str">
            <v>13C001_10</v>
          </cell>
          <cell r="C1606" t="str">
            <v>13C001O006_5</v>
          </cell>
          <cell r="D1606" t="str">
            <v>O006</v>
          </cell>
          <cell r="E1606" t="str">
            <v>FISCALIZACION A LA GESTION PUBLICA.</v>
          </cell>
          <cell r="F1606" t="str">
            <v>Resoluciones de recursos de inconformidad y por daño patrimonial</v>
          </cell>
        </row>
        <row r="1607">
          <cell r="B1607" t="str">
            <v>13C001_11</v>
          </cell>
          <cell r="C1607" t="str">
            <v>13C001O006_6</v>
          </cell>
          <cell r="D1607" t="str">
            <v>O006</v>
          </cell>
          <cell r="E1607" t="str">
            <v>FISCALIZACION A LA GESTION PUBLICA.</v>
          </cell>
          <cell r="F1607" t="str">
            <v>Resoluciones por faltas administrativas no graves emitidas</v>
          </cell>
        </row>
        <row r="1608">
          <cell r="B1608" t="str">
            <v>13C001_12</v>
          </cell>
          <cell r="C1608" t="str">
            <v>13C001O006_7</v>
          </cell>
          <cell r="D1608" t="str">
            <v>O006</v>
          </cell>
          <cell r="E1608" t="str">
            <v>FISCALIZACION A LA GESTION PUBLICA.</v>
          </cell>
          <cell r="F1608" t="str">
            <v>Reporte del seguimiento a la atención de observaciones por entes fiscalizadores</v>
          </cell>
        </row>
        <row r="1609">
          <cell r="B1609" t="str">
            <v>13C001_13</v>
          </cell>
          <cell r="C1609" t="str">
            <v>13C001O006_8</v>
          </cell>
          <cell r="D1609" t="str">
            <v>O006</v>
          </cell>
          <cell r="E1609" t="str">
            <v>FISCALIZACION A LA GESTION PUBLICA.</v>
          </cell>
          <cell r="F1609" t="str">
            <v>Reporte de gestión de servicios tecnológicos y acciones para la mejora gubernamental</v>
          </cell>
        </row>
        <row r="1610">
          <cell r="B1610" t="str">
            <v>13C001_14</v>
          </cell>
          <cell r="C1610" t="str">
            <v>13C001O008_1</v>
          </cell>
          <cell r="D1610" t="str">
            <v>O008</v>
          </cell>
          <cell r="E1610" t="str">
            <v>SEGUIMIENTO A LA POLITICA DE LEGALIDAD</v>
          </cell>
          <cell r="F1610" t="str">
            <v>Coordinación y supervisión a la red de contralorías ciudadanas.</v>
          </cell>
        </row>
        <row r="1611">
          <cell r="B1611" t="str">
            <v>13C001_15</v>
          </cell>
          <cell r="C1611" t="str">
            <v>13C001O008_2</v>
          </cell>
          <cell r="D1611" t="str">
            <v>O008</v>
          </cell>
          <cell r="E1611" t="str">
            <v>SEGUIMIENTO A LA POLITICA DE LEGALIDAD</v>
          </cell>
          <cell r="F1611" t="str">
            <v>Vigilancia del cumplimiento de las disposiciones jurídicas y administrativas que rigen la actuación de las personas servidoras públicas en sitio.</v>
          </cell>
        </row>
        <row r="1612">
          <cell r="B1612" t="str">
            <v>13C001_16</v>
          </cell>
          <cell r="C1612" t="str">
            <v>13C001O008_3</v>
          </cell>
          <cell r="D1612" t="str">
            <v>O008</v>
          </cell>
          <cell r="E1612" t="str">
            <v>SEGUIMIENTO A LA POLITICA DE LEGALIDAD</v>
          </cell>
          <cell r="F1612" t="str">
            <v>Planeación y ejecución del seguimiento a los Controles Internos a través de las Direcciones de Coordinación de Órganos Internos de Control en Alcaldías A y B y los Órganos Internos de Control en Alcaldías.</v>
          </cell>
        </row>
        <row r="1613">
          <cell r="B1613" t="str">
            <v>13C001_17</v>
          </cell>
          <cell r="C1613" t="str">
            <v>13C001O008_4</v>
          </cell>
          <cell r="D1613" t="str">
            <v>O008</v>
          </cell>
          <cell r="E1613" t="str">
            <v>SEGUIMIENTO A LA POLITICA DE LEGALIDAD</v>
          </cell>
          <cell r="F1613" t="str">
            <v>Planeación y ejecución del seguimiento a los Controles Internos a través de la Direcciones de Coordinación de Órganos Internos de Control Sectorial A, B, C y los Órganos Internos de Control en Dependencias, Órganos Desconcentrados y Entidades.</v>
          </cell>
        </row>
        <row r="1614">
          <cell r="B1614" t="str">
            <v>13PDEA_1</v>
          </cell>
          <cell r="C1614" t="str">
            <v>13PDEAM001_1</v>
          </cell>
          <cell r="D1614" t="str">
            <v>M001</v>
          </cell>
          <cell r="E1614" t="str">
            <v>ACTIVIDADES DE APOYO ADMINISTRATIVO</v>
          </cell>
          <cell r="F1614" t="str">
            <v>Adquisición de materiales, insumos y suministros requeridos para el desempeño de las actividades administrativas</v>
          </cell>
        </row>
        <row r="1615">
          <cell r="B1615" t="str">
            <v>13PDEA_2</v>
          </cell>
          <cell r="C1615" t="str">
            <v>13PDEAM001_2</v>
          </cell>
          <cell r="D1615" t="str">
            <v>M001</v>
          </cell>
          <cell r="E1615" t="str">
            <v>ACTIVIDADES DE APOYO ADMINISTRATIVO</v>
          </cell>
          <cell r="F1615" t="str">
            <v>Pago de servicios generales, servicios profesionales, conservación y mantenimiento del inmueble, asi como servicios de difusión</v>
          </cell>
        </row>
        <row r="1616">
          <cell r="B1616" t="str">
            <v>13PDEA_3</v>
          </cell>
          <cell r="C1616" t="str">
            <v>13PDEAM002_1</v>
          </cell>
          <cell r="D1616" t="str">
            <v>M002</v>
          </cell>
          <cell r="E1616" t="str">
            <v>PROVISIONES PARA CONTINGENCIAS</v>
          </cell>
          <cell r="F1616" t="str">
            <v>Cumplimiento a los laudos emitidos por la Junta de Conciliación y Arbitraje</v>
          </cell>
        </row>
        <row r="1617">
          <cell r="B1617" t="str">
            <v>13PDEA_4</v>
          </cell>
          <cell r="C1617" t="str">
            <v>13PDEAN001_1</v>
          </cell>
          <cell r="D1617" t="str">
            <v>N001</v>
          </cell>
          <cell r="E1617" t="str">
            <v>CUMPLIMIENTO DE LOS PROGRAMAS DE PROTECCION CIVIL</v>
          </cell>
          <cell r="F1617" t="str">
            <v>Cursos de capacitación impartidos en materia de Protección Civil a las personas servidoras públicas de la Escuela de Administración Publica.</v>
          </cell>
        </row>
        <row r="1618">
          <cell r="B1618" t="str">
            <v>13PDEA_5</v>
          </cell>
          <cell r="C1618" t="str">
            <v>13PDEAN001_2</v>
          </cell>
          <cell r="D1618" t="str">
            <v>N001</v>
          </cell>
          <cell r="E1618" t="str">
            <v>CUMPLIMIENTO DE LOS PROGRAMAS DE PROTECCION CIVIL</v>
          </cell>
          <cell r="F1618" t="str">
            <v>Realización de simulacros con las personas servidoras públicas de la Escuela de Administración Publica y visitantes.</v>
          </cell>
        </row>
        <row r="1619">
          <cell r="B1619" t="str">
            <v>13PDEA_6</v>
          </cell>
          <cell r="C1619" t="str">
            <v>13PDEAO009_1</v>
          </cell>
          <cell r="D1619" t="str">
            <v>O009</v>
          </cell>
          <cell r="E1619" t="str">
            <v>PROFESIONALIZACION DE FUNCIONARIOS PUBLICOS E INVESTIGACION APLICADA A LA ADMINISTRACION PUBLICA</v>
          </cell>
          <cell r="F1619" t="str">
            <v>Profesionalización de personas servidoras públicas del Gobierno de la Ciudad de México.</v>
          </cell>
        </row>
        <row r="1620">
          <cell r="B1620" t="str">
            <v>13PDEA_7</v>
          </cell>
          <cell r="C1620" t="str">
            <v>13PDEAO009_2</v>
          </cell>
          <cell r="D1620" t="str">
            <v>O009</v>
          </cell>
          <cell r="E1620" t="str">
            <v>PROFESIONALIZACION DE FUNCIONARIOS PUBLICOS E INVESTIGACION APLICADA A LA ADMINISTRACION PUBLICA</v>
          </cell>
          <cell r="F1620" t="str">
            <v>Promoción y difusión de las convocatorias de los programas de formación, capacitación y procesos de certificación para las personas servidoras públicas de los Entes de la Administración Publica de la Ciudad de México</v>
          </cell>
        </row>
        <row r="1621">
          <cell r="B1621" t="str">
            <v>13PDEA_8</v>
          </cell>
          <cell r="C1621" t="str">
            <v>13PDEAO009_3</v>
          </cell>
          <cell r="D1621" t="str">
            <v>O009</v>
          </cell>
          <cell r="E1621" t="str">
            <v>PROFESIONALIZACION DE FUNCIONARIOS PUBLICOS E INVESTIGACION APLICADA A LA ADMINISTRACION PUBLICA</v>
          </cell>
          <cell r="F1621" t="str">
            <v>Certificación y concursos de competencias de personas servidoras públicas del Gobierno de la Ciudad de México.</v>
          </cell>
        </row>
        <row r="1622">
          <cell r="B1622" t="str">
            <v>13PDEA_9</v>
          </cell>
          <cell r="C1622" t="str">
            <v>13PDEAO009_4</v>
          </cell>
          <cell r="D1622" t="str">
            <v>O009</v>
          </cell>
          <cell r="E1622" t="str">
            <v>PROFESIONALIZACION DE FUNCIONARIOS PUBLICOS E INVESTIGACION APLICADA A LA ADMINISTRACION PUBLICA</v>
          </cell>
          <cell r="F1622" t="str">
            <v>Diagnósticos, manuales y publicaciones sobre problemas públicos difundidos.</v>
          </cell>
        </row>
        <row r="1623">
          <cell r="B1623" t="str">
            <v>13PDVA_1</v>
          </cell>
          <cell r="C1623" t="str">
            <v>13PDVAG076_1</v>
          </cell>
          <cell r="D1623" t="str">
            <v>G076</v>
          </cell>
          <cell r="E1623" t="str">
            <v>VERIFICACION ADMINISTRATIVA</v>
          </cell>
          <cell r="F1623" t="str">
            <v>Acciones de verificación: visita de verificación, inspección ocular y reconocimiento de objeto a verificar.</v>
          </cell>
        </row>
        <row r="1624">
          <cell r="B1624" t="str">
            <v>13PDVA_2</v>
          </cell>
          <cell r="C1624" t="str">
            <v>13PDVAG076_2</v>
          </cell>
          <cell r="D1624" t="str">
            <v>G076</v>
          </cell>
          <cell r="E1624" t="str">
            <v>VERIFICACION ADMINISTRATIVA</v>
          </cell>
          <cell r="F1624" t="str">
            <v>Substanciación y calificación: resoluciones y acuerdos en materia verificación administrativa y de transporte.</v>
          </cell>
        </row>
        <row r="1625">
          <cell r="B1625" t="str">
            <v>13PDVA_3</v>
          </cell>
          <cell r="C1625" t="str">
            <v>13PDVAG076_3</v>
          </cell>
          <cell r="D1625" t="str">
            <v>G076</v>
          </cell>
          <cell r="E1625" t="str">
            <v>VERIFICACION ADMINISTRATIVA</v>
          </cell>
          <cell r="F1625" t="str">
            <v>Notificación de resoluciones y acuerdos en apego a las materias objeto del Instituto.</v>
          </cell>
        </row>
        <row r="1626">
          <cell r="B1626" t="str">
            <v>13PDVA_4</v>
          </cell>
          <cell r="C1626" t="str">
            <v>13PDVAG076_4</v>
          </cell>
          <cell r="D1626" t="str">
            <v>G076</v>
          </cell>
          <cell r="E1626" t="str">
            <v>VERIFICACION ADMINISTRATIVA</v>
          </cell>
          <cell r="F1626" t="str">
            <v>Revisión vehicular respecto a la normatividad vigente.</v>
          </cell>
        </row>
        <row r="1627">
          <cell r="B1627" t="str">
            <v>13PDVA_5</v>
          </cell>
          <cell r="C1627" t="str">
            <v>13PDVAG076_5</v>
          </cell>
          <cell r="D1627" t="str">
            <v>G076</v>
          </cell>
          <cell r="E1627" t="str">
            <v>VERIFICACION ADMINISTRATIVA</v>
          </cell>
          <cell r="F1627" t="str">
            <v>Ejecución de acciones preventivas en apego a las materias objeto de Instituto.</v>
          </cell>
        </row>
        <row r="1628">
          <cell r="B1628" t="str">
            <v>13PDVA_6</v>
          </cell>
          <cell r="C1628" t="str">
            <v>13PDVAM001_1</v>
          </cell>
          <cell r="D1628" t="str">
            <v>M001</v>
          </cell>
          <cell r="E1628" t="str">
            <v>ACTIVIDADES DE APOYO ADMINISTRATIVO</v>
          </cell>
          <cell r="F1628" t="str">
            <v>Adquisición de materiales, insumos y suministros requeridos para el desempeño de las actividades administrativas.</v>
          </cell>
        </row>
        <row r="1629">
          <cell r="B1629" t="str">
            <v>13PDVA_7</v>
          </cell>
          <cell r="C1629" t="str">
            <v>13PDVAM001_2</v>
          </cell>
          <cell r="D1629" t="str">
            <v>M001</v>
          </cell>
          <cell r="E1629" t="str">
            <v>ACTIVIDADES DE APOYO ADMINISTRATIVO</v>
          </cell>
          <cell r="F1629" t="str">
            <v>Ejecución de servicios generales para el desempeño de las actividades administrativas.</v>
          </cell>
        </row>
        <row r="1630">
          <cell r="B1630" t="str">
            <v>13PDVA_8</v>
          </cell>
          <cell r="C1630" t="str">
            <v>13PDVAM002_1</v>
          </cell>
          <cell r="D1630" t="str">
            <v>M002</v>
          </cell>
          <cell r="E1630" t="str">
            <v>PROVISIONES PARA CONTINGENCIAS</v>
          </cell>
          <cell r="F1630" t="str">
            <v>Cumplimiento de pago derivado de juicios laborales.</v>
          </cell>
        </row>
        <row r="1631">
          <cell r="B1631" t="str">
            <v>13PDVA_9</v>
          </cell>
          <cell r="C1631" t="str">
            <v>13PDVAN001_1</v>
          </cell>
          <cell r="D1631" t="str">
            <v>N001</v>
          </cell>
          <cell r="E1631" t="str">
            <v>CUMPLIMIENTO DE LOS PROGRAMAS DE PROTECCION CIVIL</v>
          </cell>
          <cell r="F1631" t="str">
            <v>Capacitación en materia de Protección Civil a las personas servidoras públicas del Instituto de Verificación Administrativa.</v>
          </cell>
        </row>
        <row r="1632">
          <cell r="B1632" t="str">
            <v>13PDVA_10</v>
          </cell>
          <cell r="C1632" t="str">
            <v>13PDVAN001_2</v>
          </cell>
          <cell r="D1632" t="str">
            <v>N001</v>
          </cell>
          <cell r="E1632" t="str">
            <v>CUMPLIMIENTO DE LOS PROGRAMAS DE PROTECCION CIVIL</v>
          </cell>
          <cell r="F1632" t="str">
            <v>Simulacros realizados con las personas servidoras públicas del Instituto de Verificación Administrativa</v>
          </cell>
        </row>
        <row r="1633">
          <cell r="B1633" t="str">
            <v>15C006_1</v>
          </cell>
          <cell r="C1633" t="str">
            <v>15C006U009_1</v>
          </cell>
          <cell r="D1633" t="str">
            <v>U009</v>
          </cell>
          <cell r="E1633" t="str">
            <v>OTROS SUBSIDIOS</v>
          </cell>
          <cell r="F1633" t="str">
            <v>Otorgar subsidios fiscales al Impuesto sobre Tenencia o Uso de Vehículos, a aquellas personas físicas y morales sin fines de lucro tenedoras o usuarias de vehículos, de acuerdo a la publicación en Gaceta de la Ciudad de México.</v>
          </cell>
        </row>
        <row r="1634">
          <cell r="B1634" t="str">
            <v>15C006_2</v>
          </cell>
          <cell r="C1634" t="str">
            <v>15C006U009_2</v>
          </cell>
          <cell r="D1634" t="str">
            <v>U009</v>
          </cell>
          <cell r="E1634" t="str">
            <v>OTROS SUBSIDIOS</v>
          </cell>
          <cell r="F1634" t="str">
            <v>Otorgar subsidios fiscales para el pago del impuesto predial, subsidios fiscales respecto de los derechos por servicios de construcción y operación hidráulica y los derechos por el suministro de agua a favor de aquellos usuarios con toma de uso no doméstico, clasificados como mercados públicos, concentraciones, micro y/o pequeñas empresas.</v>
          </cell>
        </row>
        <row r="1635">
          <cell r="B1635" t="str">
            <v>16C000_1</v>
          </cell>
          <cell r="C1635" t="str">
            <v>16C000D001_1</v>
          </cell>
          <cell r="D1635" t="str">
            <v>D001</v>
          </cell>
          <cell r="E1635" t="str">
            <v>SERVICIO DE LA DEUDA</v>
          </cell>
          <cell r="F1635" t="str">
            <v>Elaborar informes y reportes relativos al comportamiento de la Deuda Publica en apego a la normatividad vigente.</v>
          </cell>
        </row>
        <row r="1636">
          <cell r="B1636" t="str">
            <v>16C000_2</v>
          </cell>
          <cell r="C1636" t="str">
            <v>16C000D002_1</v>
          </cell>
          <cell r="D1636" t="str">
            <v>D002</v>
          </cell>
          <cell r="E1636" t="str">
            <v>DEVOLUCION DE INGRESOS PERCIBIDOS INDEBIDAMENTE</v>
          </cell>
          <cell r="F1636" t="str">
            <v>Tramitar y llevar el adecuado control de las devoluciones de ingresos percibidos indebidamente en cada una de las etapas desde que se ingrese la solicitud y hasta el pago correspondiente. (7,000 solicitudes aproximadamente)</v>
          </cell>
        </row>
        <row r="1637">
          <cell r="B1637" t="str">
            <v>25C001_1</v>
          </cell>
          <cell r="C1637" t="str">
            <v>25C001E171_1</v>
          </cell>
          <cell r="D1637" t="str">
            <v>E171</v>
          </cell>
          <cell r="E1637" t="str">
            <v>PRESTACION DE SERVICIOS JURIDICOS EN EL AMBITO PUBLICO</v>
          </cell>
          <cell r="F1637" t="str">
            <v>Orientación, asesoría, asistencia y patrocinio jurídico por medio de personas defensoras públicas, a la ciudadanía de la Ciudad de México.</v>
          </cell>
        </row>
        <row r="1638">
          <cell r="B1638" t="str">
            <v>25C001_2</v>
          </cell>
          <cell r="C1638" t="str">
            <v>25C001E171_2</v>
          </cell>
          <cell r="D1638" t="str">
            <v>E171</v>
          </cell>
          <cell r="E1638" t="str">
            <v>PRESTACION DE SERVICIOS JURIDICOS EN EL AMBITO PUBLICO</v>
          </cell>
          <cell r="F1638" t="str">
            <v>Consultas Jurídicas para desarrollar alternativas en el trámite de Apostilla y/o legalización.</v>
          </cell>
        </row>
        <row r="1639">
          <cell r="B1639" t="str">
            <v>25C001_3</v>
          </cell>
          <cell r="C1639" t="str">
            <v>25C001E171_3</v>
          </cell>
          <cell r="D1639" t="str">
            <v>E171</v>
          </cell>
          <cell r="E1639" t="str">
            <v>PRESTACION DE SERVICIOS JURIDICOS EN EL AMBITO PUBLICO</v>
          </cell>
          <cell r="F1639" t="str">
            <v>Atención de trámites y servicios de inscripción de actos jurídicos, certificación y consulta en materia inmobiliaria y de comercio</v>
          </cell>
        </row>
        <row r="1640">
          <cell r="B1640" t="str">
            <v>25C001_4</v>
          </cell>
          <cell r="C1640" t="str">
            <v>25C001E171_4</v>
          </cell>
          <cell r="D1640" t="str">
            <v>E171</v>
          </cell>
          <cell r="E1640" t="str">
            <v>PRESTACION DE SERVICIOS JURIDICOS EN EL AMBITO PUBLICO</v>
          </cell>
          <cell r="F1640" t="str">
            <v>Realizar trámites y servicios en materia civil (Actas de nacimiento, matrimonio, divorcio etc.) para los habitantes de la Ciudad de México</v>
          </cell>
        </row>
        <row r="1641">
          <cell r="B1641" t="str">
            <v>25C001_5</v>
          </cell>
          <cell r="C1641" t="str">
            <v>25C001E171_5</v>
          </cell>
          <cell r="D1641" t="str">
            <v>E171</v>
          </cell>
          <cell r="E1641" t="str">
            <v>PRESTACION DE SERVICIOS JURIDICOS EN EL AMBITO PUBLICO</v>
          </cell>
          <cell r="F1641" t="str">
            <v>Trámites y servicios en materia de regularización territorial (escrituración y testamentos e inmuebles afectados por el sismo del 19s)</v>
          </cell>
        </row>
        <row r="1642">
          <cell r="B1642" t="str">
            <v>25C001_6</v>
          </cell>
          <cell r="C1642" t="str">
            <v>25C001E171_6</v>
          </cell>
          <cell r="D1642" t="str">
            <v>E171</v>
          </cell>
          <cell r="E1642" t="str">
            <v>PRESTACION DE SERVICIOS JURIDICOS EN EL AMBITO PUBLICO</v>
          </cell>
          <cell r="F1642" t="str">
            <v>Crear y/o modificar instrumentos jurídicos y/o normativos que permitan mejorar los procesos de regularización territorial.</v>
          </cell>
        </row>
        <row r="1643">
          <cell r="B1643" t="str">
            <v>25C001_7</v>
          </cell>
          <cell r="C1643" t="str">
            <v>25C001E171_7</v>
          </cell>
          <cell r="D1643" t="str">
            <v>E171</v>
          </cell>
          <cell r="E1643" t="str">
            <v>PRESTACION DE SERVICIOS JURIDICOS EN EL AMBITO PUBLICO</v>
          </cell>
          <cell r="F1643" t="str">
            <v>Documentos técnicos para la regularización territorial (levantamientos topográficos, inspecciones técnicas, actas de convalidación, verificaciones técnicas, opiniones de riesgo, preparación de cartografía, elaboración de planos y memorias técnicas entre otros).</v>
          </cell>
        </row>
        <row r="1644">
          <cell r="B1644" t="str">
            <v>25C001_8</v>
          </cell>
          <cell r="C1644" t="str">
            <v>25C001E171_8</v>
          </cell>
          <cell r="D1644" t="str">
            <v>E171</v>
          </cell>
          <cell r="E1644" t="str">
            <v>PRESTACION DE SERVICIOS JURIDICOS EN EL AMBITO PUBLICO</v>
          </cell>
          <cell r="F1644" t="str">
            <v>Atención en los hechos de tránsito terrestre ocurridos en la Ciudad de México.</v>
          </cell>
        </row>
        <row r="1645">
          <cell r="B1645" t="str">
            <v>25C001_9</v>
          </cell>
          <cell r="C1645" t="str">
            <v>25C001M001_1</v>
          </cell>
          <cell r="D1645" t="str">
            <v>M001</v>
          </cell>
          <cell r="E1645" t="str">
            <v>ACTIVIDADES DE APOYO ADMINISTRATIVO</v>
          </cell>
          <cell r="F1645" t="str">
            <v>Adquisición de bienes y servicios.</v>
          </cell>
        </row>
        <row r="1646">
          <cell r="B1646" t="str">
            <v>25C001_10</v>
          </cell>
          <cell r="C1646" t="str">
            <v>25C001M002_1</v>
          </cell>
          <cell r="D1646" t="str">
            <v>M002</v>
          </cell>
          <cell r="E1646" t="str">
            <v>PROVISIONES PARA CONTINGENCIAS</v>
          </cell>
          <cell r="F1646" t="str">
            <v>Pago de laudos instaurados en contra de la Consejería</v>
          </cell>
        </row>
        <row r="1647">
          <cell r="B1647" t="str">
            <v>25C001_11</v>
          </cell>
          <cell r="C1647" t="str">
            <v>25C001N001_1</v>
          </cell>
          <cell r="D1647" t="str">
            <v>N001</v>
          </cell>
          <cell r="E1647" t="str">
            <v>CUMPLIMIENTO DE LOS PROGRAMAS DE PROTECCION CIVIL</v>
          </cell>
          <cell r="F1647" t="str">
            <v>Capacitación de brigadistas voluntarios en temas de primeros auxilios, evacuación y repliegue, comunicación y combate contra incendios.</v>
          </cell>
        </row>
        <row r="1648">
          <cell r="B1648" t="str">
            <v>25C001_12</v>
          </cell>
          <cell r="C1648" t="str">
            <v>25C001N001_2</v>
          </cell>
          <cell r="D1648" t="str">
            <v>N001</v>
          </cell>
          <cell r="E1648" t="str">
            <v>CUMPLIMIENTO DE LOS PROGRAMAS DE PROTECCION CIVIL</v>
          </cell>
          <cell r="F1648" t="str">
            <v>Realización de simulacros estipulados por la Ley del Sistema de Protección Civil del Distrito Federal</v>
          </cell>
        </row>
        <row r="1649">
          <cell r="B1649" t="str">
            <v>25C001_13</v>
          </cell>
          <cell r="C1649" t="str">
            <v>25C001O010_1</v>
          </cell>
          <cell r="D1649" t="str">
            <v>O010</v>
          </cell>
          <cell r="E1649" t="str">
            <v>CONSEJERIA Y ASUNTOS LEGALES</v>
          </cell>
          <cell r="F1649" t="str">
            <v>Asesoría y defensa jurídica a Órganos, Dependencias y Entidades de la Administración Publica locales, para salvaguardar los intereses jurídicos y patrimoniales de la Ciudad de México.</v>
          </cell>
        </row>
        <row r="1650">
          <cell r="B1650" t="str">
            <v>25C001_14</v>
          </cell>
          <cell r="C1650" t="str">
            <v>25C001O010_2</v>
          </cell>
          <cell r="D1650" t="str">
            <v>O010</v>
          </cell>
          <cell r="E1650" t="str">
            <v>CONSEJERIA Y ASUNTOS LEGALES</v>
          </cell>
          <cell r="F1650" t="str">
            <v>Supervisión e Inspección a Notarias de la Ciudad de México.</v>
          </cell>
        </row>
        <row r="1651">
          <cell r="B1651" t="str">
            <v>25C001_15</v>
          </cell>
          <cell r="C1651" t="str">
            <v>25C001O010_3</v>
          </cell>
          <cell r="D1651" t="str">
            <v>O010</v>
          </cell>
          <cell r="E1651" t="str">
            <v>CONSEJERIA Y ASUNTOS LEGALES</v>
          </cell>
          <cell r="F1651" t="str">
            <v>Supervisar los actos jurídicos administrativos en los Juzgados Cívicos, para que se apeguen a la legalidad.</v>
          </cell>
        </row>
        <row r="1652">
          <cell r="B1652" t="str">
            <v>25C001_16</v>
          </cell>
          <cell r="C1652" t="str">
            <v>25C001O010_4</v>
          </cell>
          <cell r="D1652" t="str">
            <v>O010</v>
          </cell>
          <cell r="E1652" t="str">
            <v>CONSEJERIA Y ASUNTOS LEGALES</v>
          </cell>
          <cell r="F1652" t="str">
            <v>Sistematizar y registrar las remisiones y actuaciones realizadas en los juzgados cívicos de la Ciudad de México.</v>
          </cell>
        </row>
        <row r="1653">
          <cell r="B1653" t="str">
            <v>25C001_17</v>
          </cell>
          <cell r="C1653" t="str">
            <v>25C001O010_5</v>
          </cell>
          <cell r="D1653" t="str">
            <v>O010</v>
          </cell>
          <cell r="E1653" t="str">
            <v>CONSEJERIA Y ASUNTOS LEGALES</v>
          </cell>
          <cell r="F1653" t="str">
            <v>Prestación de servicios ante el Archivo General de Notarias de la CDMX.</v>
          </cell>
        </row>
        <row r="1654">
          <cell r="B1654" t="str">
            <v>26C001_1</v>
          </cell>
          <cell r="C1654" t="str">
            <v>26C001E017_1</v>
          </cell>
          <cell r="D1654" t="str">
            <v>E017</v>
          </cell>
          <cell r="E1654" t="str">
            <v>ATENCION MEDICA A PERSONAS PRIVADAS DE SU LIBERTAD Y EN PROCEDIMIENTO LEGAL</v>
          </cell>
          <cell r="F1654" t="str">
            <v>Certificación Médico Legal.</v>
          </cell>
        </row>
        <row r="1655">
          <cell r="B1655" t="str">
            <v>26C001_2</v>
          </cell>
          <cell r="C1655" t="str">
            <v>26C001E017_2</v>
          </cell>
          <cell r="D1655" t="str">
            <v>E017</v>
          </cell>
          <cell r="E1655" t="str">
            <v>ATENCION MEDICA A PERSONAS PRIVADAS DE SU LIBERTAD Y EN PROCEDIMIENTO LEGAL</v>
          </cell>
          <cell r="F1655" t="str">
            <v>Consulta médica general y/o especializada.</v>
          </cell>
        </row>
        <row r="1656">
          <cell r="B1656" t="str">
            <v>26C001_3</v>
          </cell>
          <cell r="C1656" t="str">
            <v>26C001E017_3</v>
          </cell>
          <cell r="D1656" t="str">
            <v>E017</v>
          </cell>
          <cell r="E1656" t="str">
            <v>ATENCION MEDICA A PERSONAS PRIVADAS DE SU LIBERTAD Y EN PROCEDIMIENTO LEGAL</v>
          </cell>
          <cell r="F1656" t="str">
            <v>Consulta Psicológica.</v>
          </cell>
        </row>
        <row r="1657">
          <cell r="B1657" t="str">
            <v>26C001_4</v>
          </cell>
          <cell r="C1657" t="str">
            <v>26C001E017_4</v>
          </cell>
          <cell r="D1657" t="str">
            <v>E017</v>
          </cell>
          <cell r="E1657" t="str">
            <v>ATENCION MEDICA A PERSONAS PRIVADAS DE SU LIBERTAD Y EN PROCEDIMIENTO LEGAL</v>
          </cell>
          <cell r="F1657" t="str">
            <v>Consulta Odontológica.</v>
          </cell>
        </row>
        <row r="1658">
          <cell r="B1658" t="str">
            <v>26C001_5</v>
          </cell>
          <cell r="C1658" t="str">
            <v>26C001E017_5</v>
          </cell>
          <cell r="D1658" t="str">
            <v>E017</v>
          </cell>
          <cell r="E1658" t="str">
            <v>ATENCION MEDICA A PERSONAS PRIVADAS DE SU LIBERTAD Y EN PROCEDIMIENTO LEGAL</v>
          </cell>
          <cell r="F1658" t="str">
            <v>Prueba rápida de antígeno SARS-CoV-2.</v>
          </cell>
        </row>
        <row r="1659">
          <cell r="B1659" t="str">
            <v>26C001_6</v>
          </cell>
          <cell r="C1659" t="str">
            <v>26C001E017_6</v>
          </cell>
          <cell r="D1659" t="str">
            <v>E017</v>
          </cell>
          <cell r="E1659" t="str">
            <v>ATENCION MEDICA A PERSONAS PRIVADAS DE SU LIBERTAD Y EN PROCEDIMIENTO LEGAL</v>
          </cell>
          <cell r="F1659" t="str">
            <v>Urgencias y egreso hospitalario.</v>
          </cell>
        </row>
        <row r="1660">
          <cell r="B1660" t="str">
            <v>26C001_7</v>
          </cell>
          <cell r="C1660" t="str">
            <v>26C001E017_7</v>
          </cell>
          <cell r="D1660" t="str">
            <v>E017</v>
          </cell>
          <cell r="E1660" t="str">
            <v>ATENCION MEDICA A PERSONAS PRIVADAS DE SU LIBERTAD Y EN PROCEDIMIENTO LEGAL</v>
          </cell>
          <cell r="F1660" t="str">
            <v>Dictamen médico legal.</v>
          </cell>
        </row>
        <row r="1661">
          <cell r="B1661" t="str">
            <v>26C001_8</v>
          </cell>
          <cell r="C1661" t="str">
            <v>26C001E017_8</v>
          </cell>
          <cell r="D1661" t="str">
            <v>E017</v>
          </cell>
          <cell r="E1661" t="str">
            <v>ATENCION MEDICA A PERSONAS PRIVADAS DE SU LIBERTAD Y EN PROCEDIMIENTO LEGAL</v>
          </cell>
          <cell r="F1661" t="str">
            <v>Supervisión y capacitación para la operatividad en consultorios medico legales.</v>
          </cell>
        </row>
        <row r="1662">
          <cell r="B1662" t="str">
            <v>26C001_9</v>
          </cell>
          <cell r="C1662" t="str">
            <v>26C001E017_9</v>
          </cell>
          <cell r="D1662" t="str">
            <v>E017</v>
          </cell>
          <cell r="E1662" t="str">
            <v>ATENCION MEDICA A PERSONAS PRIVADAS DE SU LIBERTAD Y EN PROCEDIMIENTO LEGAL</v>
          </cell>
          <cell r="F1662" t="str">
            <v>Canalización del paciente para atención médica especializada</v>
          </cell>
        </row>
        <row r="1663">
          <cell r="B1663" t="str">
            <v>26C001_10</v>
          </cell>
          <cell r="C1663" t="str">
            <v>26C001E172_1</v>
          </cell>
          <cell r="D1663" t="str">
            <v>E172</v>
          </cell>
          <cell r="E1663" t="str">
            <v>ATENCION MEDICA DE SEGUNDO NIVEL</v>
          </cell>
          <cell r="F1663" t="str">
            <v>Atención medica intramuros en las unidades médicas.</v>
          </cell>
        </row>
        <row r="1664">
          <cell r="B1664" t="str">
            <v>26C001_11</v>
          </cell>
          <cell r="C1664" t="str">
            <v>26C001E172_2</v>
          </cell>
          <cell r="D1664" t="str">
            <v>E172</v>
          </cell>
          <cell r="E1664" t="str">
            <v>ATENCION MEDICA DE SEGUNDO NIVEL</v>
          </cell>
          <cell r="F1664" t="str">
            <v>Atención medica extramuros para la población que no pueden acudir a las unidades médicas.</v>
          </cell>
        </row>
        <row r="1665">
          <cell r="B1665" t="str">
            <v>26C001_12</v>
          </cell>
          <cell r="C1665" t="str">
            <v>26C001E172_3</v>
          </cell>
          <cell r="D1665" t="str">
            <v>E172</v>
          </cell>
          <cell r="E1665" t="str">
            <v>ATENCION MEDICA DE SEGUNDO NIVEL</v>
          </cell>
          <cell r="F1665" t="str">
            <v>Atención medica de urgencias hospitalarias.</v>
          </cell>
        </row>
        <row r="1666">
          <cell r="B1666" t="str">
            <v>26C001_13</v>
          </cell>
          <cell r="C1666" t="str">
            <v>26C001E172_4</v>
          </cell>
          <cell r="D1666" t="str">
            <v>E172</v>
          </cell>
          <cell r="E1666" t="str">
            <v>ATENCION MEDICA DE SEGUNDO NIVEL</v>
          </cell>
          <cell r="F1666" t="str">
            <v>Atención de urgencias médicas prehospitalarias y en eventos especiales.</v>
          </cell>
        </row>
        <row r="1667">
          <cell r="B1667" t="str">
            <v>26C001_14</v>
          </cell>
          <cell r="C1667" t="str">
            <v>26C001E172_5</v>
          </cell>
          <cell r="D1667" t="str">
            <v>E172</v>
          </cell>
          <cell r="E1667" t="str">
            <v>ATENCION MEDICA DE SEGUNDO NIVEL</v>
          </cell>
          <cell r="F1667" t="str">
            <v>Capacitación y actualización del personal de la salud.</v>
          </cell>
        </row>
        <row r="1668">
          <cell r="B1668" t="str">
            <v>26C001_15</v>
          </cell>
          <cell r="C1668" t="str">
            <v>26C001E172_6</v>
          </cell>
          <cell r="D1668" t="str">
            <v>E172</v>
          </cell>
          <cell r="E1668" t="str">
            <v>ATENCION MEDICA DE SEGUNDO NIVEL</v>
          </cell>
          <cell r="F1668" t="str">
            <v>Formación de recursos de pregrado y posgrado.</v>
          </cell>
        </row>
        <row r="1669">
          <cell r="B1669" t="str">
            <v>26C001_16</v>
          </cell>
          <cell r="C1669" t="str">
            <v>26C001E172_7</v>
          </cell>
          <cell r="D1669" t="str">
            <v>E172</v>
          </cell>
          <cell r="E1669" t="str">
            <v>ATENCION MEDICA DE SEGUNDO NIVEL</v>
          </cell>
          <cell r="F1669" t="str">
            <v>Investigación en materia de Salud.</v>
          </cell>
        </row>
        <row r="1670">
          <cell r="B1670" t="str">
            <v>26C001_17</v>
          </cell>
          <cell r="C1670" t="str">
            <v>26C001E172_8</v>
          </cell>
          <cell r="D1670" t="str">
            <v>E172</v>
          </cell>
          <cell r="E1670" t="str">
            <v>ATENCION MEDICA DE SEGUNDO NIVEL</v>
          </cell>
          <cell r="F1670" t="str">
            <v>Mantenimiento, conservación y reparación menor a inmuebles y equipos.</v>
          </cell>
        </row>
        <row r="1671">
          <cell r="B1671" t="str">
            <v>26C001_18</v>
          </cell>
          <cell r="C1671" t="str">
            <v>26C001E173_1</v>
          </cell>
          <cell r="D1671" t="str">
            <v>E173</v>
          </cell>
          <cell r="E1671" t="str">
            <v>ATENCION INTEGRAL DE LA SALUD PARA LA MUJER</v>
          </cell>
          <cell r="F1671" t="str">
            <v>Detección oportuna del Cáncer cérvico uterino.</v>
          </cell>
        </row>
        <row r="1672">
          <cell r="B1672" t="str">
            <v>26C001_19</v>
          </cell>
          <cell r="C1672" t="str">
            <v>26C001E173_2</v>
          </cell>
          <cell r="D1672" t="str">
            <v>E173</v>
          </cell>
          <cell r="E1672" t="str">
            <v>ATENCION INTEGRAL DE LA SALUD PARA LA MUJER</v>
          </cell>
          <cell r="F1672" t="str">
            <v>Detección oportuna del Cáncer de mama.</v>
          </cell>
        </row>
        <row r="1673">
          <cell r="B1673" t="str">
            <v>26C001_20</v>
          </cell>
          <cell r="C1673" t="str">
            <v>26C001E173_3</v>
          </cell>
          <cell r="D1673" t="str">
            <v>E173</v>
          </cell>
          <cell r="E1673" t="str">
            <v>ATENCION INTEGRAL DE LA SALUD PARA LA MUJER</v>
          </cell>
          <cell r="F1673" t="str">
            <v>Consultas de planificación familiar, salud sexual y anticoncepción post evento obstétrico.</v>
          </cell>
        </row>
        <row r="1674">
          <cell r="B1674" t="str">
            <v>26C001_21</v>
          </cell>
          <cell r="C1674" t="str">
            <v>26C001E173_4</v>
          </cell>
          <cell r="D1674" t="str">
            <v>E173</v>
          </cell>
          <cell r="E1674" t="str">
            <v>ATENCION INTEGRAL DE LA SALUD PARA LA MUJER</v>
          </cell>
          <cell r="F1674" t="str">
            <v>Atención pregestacional, control de embarazo y embarazo de alto riesgo.</v>
          </cell>
        </row>
        <row r="1675">
          <cell r="B1675" t="str">
            <v>26C001_22</v>
          </cell>
          <cell r="C1675" t="str">
            <v>26C001E173_5</v>
          </cell>
          <cell r="D1675" t="str">
            <v>E173</v>
          </cell>
          <cell r="E1675" t="str">
            <v>ATENCION INTEGRAL DE LA SALUD PARA LA MUJER</v>
          </cell>
          <cell r="F1675" t="str">
            <v>Interrupción legal del embarazo.</v>
          </cell>
        </row>
        <row r="1676">
          <cell r="B1676" t="str">
            <v>26C001_23</v>
          </cell>
          <cell r="C1676" t="str">
            <v>26C001E173_6</v>
          </cell>
          <cell r="D1676" t="str">
            <v>E173</v>
          </cell>
          <cell r="E1676" t="str">
            <v>ATENCION INTEGRAL DE LA SALUD PARA LA MUJER</v>
          </cell>
          <cell r="F1676" t="str">
            <v>Cedulas de detección de violencia de género y platicas informativas a la población usuaria sobre violencia contra las mujeres.</v>
          </cell>
        </row>
        <row r="1677">
          <cell r="B1677" t="str">
            <v>26C001_24</v>
          </cell>
          <cell r="C1677" t="str">
            <v>26C001E173_7</v>
          </cell>
          <cell r="D1677" t="str">
            <v>E173</v>
          </cell>
          <cell r="E1677" t="str">
            <v>ATENCION INTEGRAL DE LA SALUD PARA LA MUJER</v>
          </cell>
          <cell r="F1677" t="str">
            <v>Atención medica integral a mujeres con lesiones o padecimientos producto de la violencia de género.</v>
          </cell>
        </row>
        <row r="1678">
          <cell r="B1678" t="str">
            <v>26C001_25</v>
          </cell>
          <cell r="C1678" t="str">
            <v>26C001E173_8</v>
          </cell>
          <cell r="D1678" t="str">
            <v>E173</v>
          </cell>
          <cell r="E1678" t="str">
            <v>ATENCION INTEGRAL DE LA SALUD PARA LA MUJER</v>
          </cell>
          <cell r="F1678" t="str">
            <v>Atención medica integral a mujeres con lesiones o padecimientos producto de la violencia de género.</v>
          </cell>
        </row>
        <row r="1679">
          <cell r="B1679" t="str">
            <v>26C001_26</v>
          </cell>
          <cell r="C1679" t="str">
            <v>26C001E174_1</v>
          </cell>
          <cell r="D1679" t="str">
            <v>E174</v>
          </cell>
          <cell r="E1679" t="str">
            <v>PREVENCION DE ENFERMEDADES Y PROMOCION A LA SALUD PARA EL BIENESTAR</v>
          </cell>
          <cell r="F1679" t="str">
            <v>Orientación y Educación para la Salud</v>
          </cell>
        </row>
        <row r="1680">
          <cell r="B1680" t="str">
            <v>26C001_27</v>
          </cell>
          <cell r="C1680" t="str">
            <v>26C001E174_2</v>
          </cell>
          <cell r="D1680" t="str">
            <v>E174</v>
          </cell>
          <cell r="E1680" t="str">
            <v>PREVENCION DE ENFERMEDADES Y PROMOCION A LA SALUD PARA EL BIENESTAR</v>
          </cell>
          <cell r="F1680" t="str">
            <v>Aplicación de Biológicos (vacunas)</v>
          </cell>
        </row>
        <row r="1681">
          <cell r="B1681" t="str">
            <v>26C001_28</v>
          </cell>
          <cell r="C1681" t="str">
            <v>26C001E174_3</v>
          </cell>
          <cell r="D1681" t="str">
            <v>E174</v>
          </cell>
          <cell r="E1681" t="str">
            <v>PREVENCION DE ENFERMEDADES Y PROMOCION A LA SALUD PARA EL BIENESTAR</v>
          </cell>
          <cell r="F1681" t="str">
            <v>Tamizaje Neonatal</v>
          </cell>
        </row>
        <row r="1682">
          <cell r="B1682" t="str">
            <v>26C001_29</v>
          </cell>
          <cell r="C1682" t="str">
            <v>26C001E174_4</v>
          </cell>
          <cell r="D1682" t="str">
            <v>E174</v>
          </cell>
          <cell r="E1682" t="str">
            <v>PREVENCION DE ENFERMEDADES Y PROMOCION A LA SALUD PARA EL BIENESTAR</v>
          </cell>
          <cell r="F1682" t="str">
            <v>Pruebas para detección de enfermedades</v>
          </cell>
        </row>
        <row r="1683">
          <cell r="B1683" t="str">
            <v>26C001_30</v>
          </cell>
          <cell r="C1683" t="str">
            <v>26C001M001_1</v>
          </cell>
          <cell r="D1683" t="str">
            <v>M001</v>
          </cell>
          <cell r="E1683" t="str">
            <v>ACTIVIDADES DE APOYO ADMINISTRATIVO</v>
          </cell>
          <cell r="F1683" t="str">
            <v>Recursos materiales y servicios generales necesarios para la operación de la Secretaria de Salud de la Ciudad de México.</v>
          </cell>
        </row>
        <row r="1684">
          <cell r="B1684" t="str">
            <v>26C001_31</v>
          </cell>
          <cell r="C1684" t="str">
            <v>26C001M002_1</v>
          </cell>
          <cell r="D1684" t="str">
            <v>M002</v>
          </cell>
          <cell r="E1684" t="str">
            <v>PROVISIONES PARA CONTINGENCIAS</v>
          </cell>
          <cell r="F1684" t="str">
            <v>Laudos pendientes de resolución con los que cuenta la Secretaria de Salud.</v>
          </cell>
        </row>
        <row r="1685">
          <cell r="B1685" t="str">
            <v>26C001_32</v>
          </cell>
          <cell r="C1685" t="str">
            <v>26C001N001_1</v>
          </cell>
          <cell r="D1685" t="str">
            <v>N001</v>
          </cell>
          <cell r="E1685" t="str">
            <v>CUMPLIMIENTO DE LOS PROGRAMAS DE PROTECCION CIVIL</v>
          </cell>
          <cell r="F1685" t="str">
            <v>Actualización de los Programas Internos y Planes de Emergencia.</v>
          </cell>
        </row>
        <row r="1686">
          <cell r="B1686" t="str">
            <v>26C001_33</v>
          </cell>
          <cell r="C1686" t="str">
            <v>26C001N001_2</v>
          </cell>
          <cell r="D1686" t="str">
            <v>N001</v>
          </cell>
          <cell r="E1686" t="str">
            <v>CUMPLIMIENTO DE LOS PROGRAMAS DE PROTECCION CIVIL</v>
          </cell>
          <cell r="F1686" t="str">
            <v>Actualizaciones de los Análisis de Riesgos Internos.</v>
          </cell>
        </row>
        <row r="1687">
          <cell r="B1687" t="str">
            <v>26C001_34</v>
          </cell>
          <cell r="C1687" t="str">
            <v>26C001N001_3</v>
          </cell>
          <cell r="D1687" t="str">
            <v>N001</v>
          </cell>
          <cell r="E1687" t="str">
            <v>CUMPLIMIENTO DE LOS PROGRAMAS DE PROTECCION CIVIL</v>
          </cell>
          <cell r="F1687" t="str">
            <v>Capacitación para brigadas de emergencia y personal en general.</v>
          </cell>
        </row>
        <row r="1688">
          <cell r="B1688" t="str">
            <v>26C001_35</v>
          </cell>
          <cell r="C1688" t="str">
            <v>26C001N001_4</v>
          </cell>
          <cell r="D1688" t="str">
            <v>N001</v>
          </cell>
          <cell r="E1688" t="str">
            <v>CUMPLIMIENTO DE LOS PROGRAMAS DE PROTECCION CIVIL</v>
          </cell>
          <cell r="F1688" t="str">
            <v>Mantenimiento Anual de los Equipos contra incendio.</v>
          </cell>
        </row>
        <row r="1689">
          <cell r="B1689" t="str">
            <v>26CD01_1</v>
          </cell>
          <cell r="C1689" t="str">
            <v>26CD01G077_1</v>
          </cell>
          <cell r="D1689" t="str">
            <v>G077</v>
          </cell>
          <cell r="E1689" t="str">
            <v>REGULACION SANITARIA EN ESTABLECIMIENTOS, PRODUCTOS, ACTIVIDADES, SERVICIOS Y PERSONAS</v>
          </cell>
          <cell r="F1689" t="str">
            <v>Capacitación y difusión de materiales diversos relacionados con temas sanitarios</v>
          </cell>
        </row>
        <row r="1690">
          <cell r="B1690" t="str">
            <v>26CD01_2</v>
          </cell>
          <cell r="C1690" t="str">
            <v>26CD01G077_2</v>
          </cell>
          <cell r="D1690" t="str">
            <v>G077</v>
          </cell>
          <cell r="E1690" t="str">
            <v>REGULACION SANITARIA EN ESTABLECIMIENTOS, PRODUCTOS, ACTIVIDADES, SERVICIOS Y PERSONAS</v>
          </cell>
          <cell r="F1690" t="str">
            <v>Reconocimiento y atención Sanitaria.</v>
          </cell>
        </row>
        <row r="1691">
          <cell r="B1691" t="str">
            <v>26CD01_3</v>
          </cell>
          <cell r="C1691" t="str">
            <v>26CD01G077_3</v>
          </cell>
          <cell r="D1691" t="str">
            <v>G077</v>
          </cell>
          <cell r="E1691" t="str">
            <v>REGULACION SANITARIA EN ESTABLECIMIENTOS, PRODUCTOS, ACTIVIDADES, SERVICIOS Y PERSONAS</v>
          </cell>
          <cell r="F1691" t="str">
            <v>Permisos sanitario para la inhumación o cremación, traslado de cadáveres, traslado de restos áridos, internación de cadáveres y embalsamamiento de cadáveres</v>
          </cell>
        </row>
        <row r="1692">
          <cell r="B1692" t="str">
            <v>26CD01_4</v>
          </cell>
          <cell r="C1692" t="str">
            <v>26CD01G077_4</v>
          </cell>
          <cell r="D1692" t="str">
            <v>G077</v>
          </cell>
          <cell r="E1692" t="str">
            <v>REGULACION SANITARIA EN ESTABLECIMIENTOS, PRODUCTOS, ACTIVIDADES, SERVICIOS Y PERSONAS</v>
          </cell>
          <cell r="F1692" t="str">
            <v>Avisos de funcionamiento de responsable sanitario, de modificación o baja</v>
          </cell>
        </row>
        <row r="1693">
          <cell r="B1693" t="str">
            <v>26CD01_5</v>
          </cell>
          <cell r="C1693" t="str">
            <v>26CD01G077_5</v>
          </cell>
          <cell r="D1693" t="str">
            <v>G077</v>
          </cell>
          <cell r="E1693" t="str">
            <v>REGULACION SANITARIA EN ESTABLECIMIENTOS, PRODUCTOS, ACTIVIDADES, SERVICIOS Y PERSONAS</v>
          </cell>
          <cell r="F1693" t="str">
            <v>Vigilancia sanitaria a establecimientos mercantiles, a través de visitas de verificación sanitaria, visitas de tomas de muestras o ambas</v>
          </cell>
        </row>
        <row r="1694">
          <cell r="B1694" t="str">
            <v>26CD01_6</v>
          </cell>
          <cell r="C1694" t="str">
            <v>26CD01G077_6</v>
          </cell>
          <cell r="D1694" t="str">
            <v>G077</v>
          </cell>
          <cell r="E1694" t="str">
            <v>REGULACION SANITARIA EN ESTABLECIMIENTOS, PRODUCTOS, ACTIVIDADES, SERVICIOS Y PERSONAS</v>
          </cell>
          <cell r="F1694" t="str">
            <v>Evaluaciones técnico normativas de actas de verificación sanitaria y toma de muestra</v>
          </cell>
        </row>
        <row r="1695">
          <cell r="B1695" t="str">
            <v>26CD01_7</v>
          </cell>
          <cell r="C1695" t="str">
            <v>26CD01G077_7</v>
          </cell>
          <cell r="D1695" t="str">
            <v>G077</v>
          </cell>
          <cell r="E1695" t="str">
            <v>REGULACION SANITARIA EN ESTABLECIMIENTOS, PRODUCTOS, ACTIVIDADES, SERVICIOS Y PERSONAS</v>
          </cell>
          <cell r="F1695" t="str">
            <v>Vigilancia sanitaria a establecimientos mercantil, a través de visitas de verificación sanitaria, visitas de tomas de muestras o ambas</v>
          </cell>
        </row>
        <row r="1696">
          <cell r="B1696" t="str">
            <v>26CD01_8</v>
          </cell>
          <cell r="C1696" t="str">
            <v>26CD01M001_1</v>
          </cell>
          <cell r="D1696" t="str">
            <v>M001</v>
          </cell>
          <cell r="E1696" t="str">
            <v>ACTIVIDADES DE APOYO ADMINISTRATIVO</v>
          </cell>
          <cell r="F1696" t="str">
            <v>Adquisición de materiales, insumos y suministros requeridos para el desempeño de las actividades administrativas.</v>
          </cell>
        </row>
        <row r="1697">
          <cell r="B1697" t="str">
            <v>26CD01_9</v>
          </cell>
          <cell r="C1697" t="str">
            <v>26CD01M001_2</v>
          </cell>
          <cell r="D1697" t="str">
            <v>M001</v>
          </cell>
          <cell r="E1697" t="str">
            <v>ACTIVIDADES DE APOYO ADMINISTRATIVO</v>
          </cell>
          <cell r="F1697" t="str">
            <v>Servicios generales, servicios profesionales, conservación y mantenimiento del inmueble, asi como servicios de difusión.</v>
          </cell>
        </row>
        <row r="1698">
          <cell r="B1698" t="str">
            <v>26CD01_10</v>
          </cell>
          <cell r="C1698" t="str">
            <v>26CD01M002_1</v>
          </cell>
          <cell r="D1698" t="str">
            <v>M002</v>
          </cell>
          <cell r="E1698" t="str">
            <v>PROVISIONES PARA CONTINGENCIAS</v>
          </cell>
          <cell r="F1698" t="str">
            <v>Pago de laudos firmes de acuerdo a lo determinado por autoridad competente</v>
          </cell>
        </row>
        <row r="1699">
          <cell r="B1699" t="str">
            <v>26CD01_11</v>
          </cell>
          <cell r="C1699" t="str">
            <v>26CD01N001_1</v>
          </cell>
          <cell r="D1699" t="str">
            <v>N001</v>
          </cell>
          <cell r="E1699" t="str">
            <v>CUMPLIMIENTO DE LOS PROGRAMAS DE PROTECCION CIVIL</v>
          </cell>
          <cell r="F1699" t="str">
            <v>Cursos y/o talleres de capacitación en protección civil.</v>
          </cell>
        </row>
        <row r="1700">
          <cell r="B1700" t="str">
            <v>26PDIA_1</v>
          </cell>
          <cell r="C1700" t="str">
            <v>26PDIAM001_1</v>
          </cell>
          <cell r="D1700" t="str">
            <v>M001</v>
          </cell>
          <cell r="E1700" t="str">
            <v>ACTIVIDADES DE APOYO ADMINISTRATIVO</v>
          </cell>
          <cell r="F1700" t="str">
            <v>Adquisición de materiales, insumos y suministros requeridos para el desempeño de las actividades administrativas</v>
          </cell>
        </row>
        <row r="1701">
          <cell r="B1701" t="str">
            <v>26PDIA_2</v>
          </cell>
          <cell r="C1701" t="str">
            <v>26PDIAM001_2</v>
          </cell>
          <cell r="D1701" t="str">
            <v>M001</v>
          </cell>
          <cell r="E1701" t="str">
            <v>ACTIVIDADES DE APOYO ADMINISTRATIVO</v>
          </cell>
          <cell r="F1701" t="str">
            <v>Pago de servicios generales, servicios profesionales, conservación y mantenimiento del inmueble, asi como servicios de difusión.</v>
          </cell>
        </row>
        <row r="1702">
          <cell r="B1702" t="str">
            <v>26PDIA_3</v>
          </cell>
          <cell r="C1702" t="str">
            <v>26PDIAM002_1</v>
          </cell>
          <cell r="D1702" t="str">
            <v>M002</v>
          </cell>
          <cell r="E1702" t="str">
            <v>PROVISIONES PARA CONTINGENCIAS</v>
          </cell>
          <cell r="F1702" t="str">
            <v>Pago de laudos o sentencias</v>
          </cell>
        </row>
        <row r="1703">
          <cell r="B1703" t="str">
            <v>26PDIA_4</v>
          </cell>
          <cell r="C1703" t="str">
            <v>26PDIAN001_1</v>
          </cell>
          <cell r="D1703" t="str">
            <v>N001</v>
          </cell>
          <cell r="E1703" t="str">
            <v>CUMPLIMIENTO DE LOS PROGRAMAS DE PROTECCION CIVIL</v>
          </cell>
          <cell r="F1703" t="str">
            <v>Mantenimiento en equipo de protección civil y entrega de insumos</v>
          </cell>
        </row>
        <row r="1704">
          <cell r="B1704" t="str">
            <v>26PDIA_5</v>
          </cell>
          <cell r="C1704" t="str">
            <v>26PDIAN001_2</v>
          </cell>
          <cell r="D1704" t="str">
            <v>N001</v>
          </cell>
          <cell r="E1704" t="str">
            <v>CUMPLIMIENTO DE LOS PROGRAMAS DE PROTECCION CIVIL</v>
          </cell>
          <cell r="F1704" t="str">
            <v>Capacitación en materia de protección civil a las personas servidoras públicas del Instituto.</v>
          </cell>
        </row>
        <row r="1705">
          <cell r="B1705" t="str">
            <v>26PDIA_6</v>
          </cell>
          <cell r="C1705" t="str">
            <v>26PDIAN001_3</v>
          </cell>
          <cell r="D1705" t="str">
            <v>N001</v>
          </cell>
          <cell r="E1705" t="str">
            <v>CUMPLIMIENTO DE LOS PROGRAMAS DE PROTECCION CIVIL</v>
          </cell>
          <cell r="F1705" t="str">
            <v>Formación de brigadas, para atender situaciones de emergencia</v>
          </cell>
        </row>
        <row r="1706">
          <cell r="B1706" t="str">
            <v>26PDIA_7</v>
          </cell>
          <cell r="C1706" t="str">
            <v>26PDIAP022_1</v>
          </cell>
          <cell r="D1706" t="str">
            <v>P022</v>
          </cell>
          <cell r="E1706" t="str">
            <v>PLANEACION DE POLITICAS PUBLICAS PARA MEJORAR LA ATENCION DE LAS ADICCIONES</v>
          </cell>
          <cell r="F1706" t="str">
            <v>Acciones de difusión para la prevención del consumo de sustancias psicoactivas</v>
          </cell>
        </row>
        <row r="1707">
          <cell r="B1707" t="str">
            <v>26PDIA_8</v>
          </cell>
          <cell r="C1707" t="str">
            <v>26PDIAP022_2</v>
          </cell>
          <cell r="D1707" t="str">
            <v>P022</v>
          </cell>
          <cell r="E1707" t="str">
            <v>PLANEACION DE POLITICAS PUBLICAS PARA MEJORAR LA ATENCION DE LAS ADICCIONES</v>
          </cell>
          <cell r="F1707" t="str">
            <v>Atención, vinculación y canalización de personas usuarias de sustancias psicoactivas</v>
          </cell>
        </row>
        <row r="1708">
          <cell r="B1708" t="str">
            <v>26PDIA_9</v>
          </cell>
          <cell r="C1708" t="str">
            <v>26PDIAP022_3</v>
          </cell>
          <cell r="D1708" t="str">
            <v>P022</v>
          </cell>
          <cell r="E1708" t="str">
            <v>PLANEACION DE POLITICAS PUBLICAS PARA MEJORAR LA ATENCION DE LAS ADICCIONES</v>
          </cell>
          <cell r="F1708" t="str">
            <v>Capacitación y formación en materia de prevención y atención de adicciones</v>
          </cell>
        </row>
        <row r="1709">
          <cell r="B1709" t="str">
            <v>26PDIA_10</v>
          </cell>
          <cell r="C1709" t="str">
            <v>26PDIAP022_4</v>
          </cell>
          <cell r="D1709" t="str">
            <v>P022</v>
          </cell>
          <cell r="E1709" t="str">
            <v>PLANEACION DE POLITICAS PUBLICAS PARA MEJORAR LA ATENCION DE LAS ADICCIONES</v>
          </cell>
          <cell r="F1709" t="str">
            <v>Verificaciones a centros de atención para las adicciones</v>
          </cell>
        </row>
        <row r="1710">
          <cell r="B1710" t="str">
            <v>26PDIA_11</v>
          </cell>
          <cell r="C1710" t="str">
            <v>26PDIAP022_5</v>
          </cell>
          <cell r="D1710" t="str">
            <v>P022</v>
          </cell>
          <cell r="E1710" t="str">
            <v>PLANEACION DE POLITICAS PUBLICAS PARA MEJORAR LA ATENCION DE LAS ADICCIONES</v>
          </cell>
          <cell r="F1710" t="str">
            <v>Publicación y seguimiento al estudio de consumo de sustancias psicoactivas y salud mental en la CDMX</v>
          </cell>
        </row>
        <row r="1711">
          <cell r="B1711" t="str">
            <v>26PDSP_1</v>
          </cell>
          <cell r="C1711" t="str">
            <v>26PDSPE066_1</v>
          </cell>
          <cell r="D1711" t="str">
            <v>E066</v>
          </cell>
          <cell r="E1711" t="str">
            <v>SERVICIOS DE SALUD DEL PRIMER NIVEL</v>
          </cell>
          <cell r="F1711" t="str">
            <v>Prevención de la Enfermedad y Promoción de la Salud</v>
          </cell>
        </row>
        <row r="1712">
          <cell r="B1712" t="str">
            <v>26PDSP_2</v>
          </cell>
          <cell r="C1712" t="str">
            <v>26PDSPE066_2</v>
          </cell>
          <cell r="D1712" t="str">
            <v>E066</v>
          </cell>
          <cell r="E1712" t="str">
            <v>SERVICIOS DE SALUD DEL PRIMER NIVEL</v>
          </cell>
          <cell r="F1712" t="str">
            <v>Atenciones médicas en las Unidades de Salud</v>
          </cell>
        </row>
        <row r="1713">
          <cell r="B1713" t="str">
            <v>26PDSP_3</v>
          </cell>
          <cell r="C1713" t="str">
            <v>26PDSPE066_3</v>
          </cell>
          <cell r="D1713" t="str">
            <v>E066</v>
          </cell>
          <cell r="E1713" t="str">
            <v>SERVICIOS DE SALUD DEL PRIMER NIVEL</v>
          </cell>
          <cell r="F1713" t="str">
            <v>Dosis de vacunas aplicadas en población de responsabilidad Institucional</v>
          </cell>
        </row>
        <row r="1714">
          <cell r="B1714" t="str">
            <v>26PDSP_4</v>
          </cell>
          <cell r="C1714" t="str">
            <v>26PDSPE173_1</v>
          </cell>
          <cell r="D1714" t="str">
            <v>E173</v>
          </cell>
          <cell r="E1714" t="str">
            <v>ATENCION INTEGRAL DE LA SALUD PARA LA MUJER</v>
          </cell>
          <cell r="F1714" t="str">
            <v>Atención medica en materia de salud materna sexual y reproductiva</v>
          </cell>
        </row>
        <row r="1715">
          <cell r="B1715" t="str">
            <v>26PDSP_5</v>
          </cell>
          <cell r="C1715" t="str">
            <v>26PDSPM001_1</v>
          </cell>
          <cell r="D1715" t="str">
            <v>M001</v>
          </cell>
          <cell r="E1715" t="str">
            <v>ACTIVIDADES DE APOYO ADMINISTRATIVO</v>
          </cell>
          <cell r="F1715" t="str">
            <v>Adquisición de materiales, insumos y suministros requeridos para el desempeño de las actividades administrativas.</v>
          </cell>
        </row>
        <row r="1716">
          <cell r="B1716" t="str">
            <v>26PDSP_6</v>
          </cell>
          <cell r="C1716" t="str">
            <v>26PDSPM001_2</v>
          </cell>
          <cell r="D1716" t="str">
            <v>M001</v>
          </cell>
          <cell r="E1716" t="str">
            <v>ACTIVIDADES DE APOYO ADMINISTRATIVO</v>
          </cell>
          <cell r="F1716" t="str">
            <v>Pago de servicios generales, servicios profesionales, conservación y mantenimiento del inmueble, asi como servicios de difusión.</v>
          </cell>
        </row>
        <row r="1717">
          <cell r="B1717" t="str">
            <v>26PDSP_7</v>
          </cell>
          <cell r="C1717" t="str">
            <v>26PDSPM002_1</v>
          </cell>
          <cell r="D1717" t="str">
            <v>M002</v>
          </cell>
          <cell r="E1717" t="str">
            <v>PROVISIONES PARA CONTINGENCIAS</v>
          </cell>
          <cell r="F1717" t="str">
            <v>Pago de demandas atendidas en el ejercicio fiscal 2023</v>
          </cell>
        </row>
        <row r="1718">
          <cell r="B1718" t="str">
            <v>26PDSP_8</v>
          </cell>
          <cell r="C1718" t="str">
            <v>26PDSPN001_1</v>
          </cell>
          <cell r="D1718" t="str">
            <v>N001</v>
          </cell>
          <cell r="E1718" t="str">
            <v>CUMPLIMIENTO DE LOS PROGRAMAS DE PROTECCION CIVIL</v>
          </cell>
          <cell r="F1718" t="str">
            <v>Personas servidoras públicas de la Secretaria de Cultura capacitadas sobre protocolos en materia de Protección Civil.</v>
          </cell>
        </row>
        <row r="1719">
          <cell r="B1719" t="str">
            <v>26PDSP_9</v>
          </cell>
          <cell r="C1719" t="str">
            <v>26PDSPN001_2</v>
          </cell>
          <cell r="D1719" t="str">
            <v>N001</v>
          </cell>
          <cell r="E1719" t="str">
            <v>CUMPLIMIENTO DE LOS PROGRAMAS DE PROTECCION CIVIL</v>
          </cell>
          <cell r="F1719" t="str">
            <v>Adquisición e instalación de equipamiento en materia de protección civil en las instalaciones de la Secretaria.</v>
          </cell>
        </row>
        <row r="1720">
          <cell r="B1720" t="str">
            <v>31C000_1</v>
          </cell>
          <cell r="C1720" t="str">
            <v>31C000E175_1</v>
          </cell>
          <cell r="D1720" t="str">
            <v>E175</v>
          </cell>
          <cell r="E1720" t="str">
            <v>FORTALECIMIENTO DE LA CULTURA Y LAS ARTES</v>
          </cell>
          <cell r="F1720" t="str">
            <v>Realización de festivales, fiestas, ferias, eventos especiales y de gran formato artístico-culturales comunitarios</v>
          </cell>
        </row>
        <row r="1721">
          <cell r="B1721" t="str">
            <v>31C000_2</v>
          </cell>
          <cell r="C1721" t="str">
            <v>31C000E175_2</v>
          </cell>
          <cell r="D1721" t="str">
            <v>E175</v>
          </cell>
          <cell r="E1721" t="str">
            <v>FORTALECIMIENTO DE LA CULTURA Y LAS ARTES</v>
          </cell>
          <cell r="F1721" t="str">
            <v>Actividades académicas artístico-culturales realizadas en los centros y espacios educativos a cargo de la dependencia</v>
          </cell>
        </row>
        <row r="1722">
          <cell r="B1722" t="str">
            <v>31C000_3</v>
          </cell>
          <cell r="C1722" t="str">
            <v>31C000E175_3</v>
          </cell>
          <cell r="D1722" t="str">
            <v>E175</v>
          </cell>
          <cell r="E1722" t="str">
            <v>FORTALECIMIENTO DE LA CULTURA Y LAS ARTES</v>
          </cell>
          <cell r="F1722" t="str">
            <v>Conciertos, recitales y actividades operativas realizadas de la Orquesta Filarmónica de la Ciudad de México</v>
          </cell>
        </row>
        <row r="1723">
          <cell r="B1723" t="str">
            <v>31C000_4</v>
          </cell>
          <cell r="C1723" t="str">
            <v>31C000E175_4</v>
          </cell>
          <cell r="D1723" t="str">
            <v>E175</v>
          </cell>
          <cell r="E1723" t="str">
            <v>FORTALECIMIENTO DE LA CULTURA Y LAS ARTES</v>
          </cell>
          <cell r="F1723" t="str">
            <v>Actividades de patrimonio cultural e histórico realizadas, tales como paseos históricos, visitas guiadas, declaratorias, entre otros</v>
          </cell>
        </row>
        <row r="1724">
          <cell r="B1724" t="str">
            <v>31C000_5</v>
          </cell>
          <cell r="C1724" t="str">
            <v>31C000E175_5</v>
          </cell>
          <cell r="D1724" t="str">
            <v>E175</v>
          </cell>
          <cell r="E1724" t="str">
            <v>FORTALECIMIENTO DE LA CULTURA Y LAS ARTES</v>
          </cell>
          <cell r="F1724" t="str">
            <v>Eventos y presentaciones escénicas en teatros y espacios públicos de la Ciudad de México realizados</v>
          </cell>
        </row>
        <row r="1725">
          <cell r="B1725" t="str">
            <v>31C000_6</v>
          </cell>
          <cell r="C1725" t="str">
            <v>31C000E175_6</v>
          </cell>
          <cell r="D1725" t="str">
            <v>E175</v>
          </cell>
          <cell r="E1725" t="str">
            <v>FORTALECIMIENTO DE LA CULTURA Y LAS ARTES</v>
          </cell>
          <cell r="F1725" t="str">
            <v>Promoción del desarrollo cultural comunitario y de proyectos artístico-culturales</v>
          </cell>
        </row>
        <row r="1726">
          <cell r="B1726" t="str">
            <v>31C000_7</v>
          </cell>
          <cell r="C1726" t="str">
            <v>31C000E175_7</v>
          </cell>
          <cell r="D1726" t="str">
            <v>E175</v>
          </cell>
          <cell r="E1726" t="str">
            <v>FORTALECIMIENTO DE LA CULTURA Y LAS ARTES</v>
          </cell>
          <cell r="F1726" t="str">
            <v>Difusión de eventos y actividades culturales</v>
          </cell>
        </row>
        <row r="1727">
          <cell r="B1727" t="str">
            <v>31C000_8</v>
          </cell>
          <cell r="C1727" t="str">
            <v>31C000M001_1</v>
          </cell>
          <cell r="D1727" t="str">
            <v>M001</v>
          </cell>
          <cell r="E1727" t="str">
            <v>ACTIVIDADES DE APOYO ADMINISTRATIVO</v>
          </cell>
          <cell r="F1727" t="str">
            <v>Adquisición de materiales, insumos y suministros requeridos para el desempeño de las actividades administrativas.</v>
          </cell>
        </row>
        <row r="1728">
          <cell r="B1728" t="str">
            <v>31C000_9</v>
          </cell>
          <cell r="C1728" t="str">
            <v>31C000M001_2</v>
          </cell>
          <cell r="D1728" t="str">
            <v>M001</v>
          </cell>
          <cell r="E1728" t="str">
            <v>ACTIVIDADES DE APOYO ADMINISTRATIVO</v>
          </cell>
          <cell r="F1728" t="str">
            <v>Pago de servicios generales, servicios profesionales, conservación y mantenimiento del inmueble, asi como servicios de difusión.</v>
          </cell>
        </row>
        <row r="1729">
          <cell r="B1729" t="str">
            <v>31C000_10</v>
          </cell>
          <cell r="C1729" t="str">
            <v>31C000M002_1</v>
          </cell>
          <cell r="D1729" t="str">
            <v>M002</v>
          </cell>
          <cell r="E1729" t="str">
            <v>PROVISIONES PARA CONTINGENCIAS</v>
          </cell>
          <cell r="F1729" t="str">
            <v>Cumplimiento a los laudos emitidos por la Junta de Conciliación y Arbitraje.</v>
          </cell>
        </row>
        <row r="1730">
          <cell r="B1730" t="str">
            <v>31C000_11</v>
          </cell>
          <cell r="C1730" t="str">
            <v>31C000N001_1</v>
          </cell>
          <cell r="D1730" t="str">
            <v>N001</v>
          </cell>
          <cell r="E1730" t="str">
            <v>CUMPLIMIENTO DE LOS PROGRAMAS DE PROTECCION CIVIL</v>
          </cell>
          <cell r="F1730" t="str">
            <v>Personas servidoras públicas de la Secretaria de Cultura capacitadas sobre protocolos en materia de Protección Civil.</v>
          </cell>
        </row>
        <row r="1731">
          <cell r="B1731" t="str">
            <v>31C000_12</v>
          </cell>
          <cell r="C1731" t="str">
            <v>31C000N001_2</v>
          </cell>
          <cell r="D1731" t="str">
            <v>N001</v>
          </cell>
          <cell r="E1731" t="str">
            <v>CUMPLIMIENTO DE LOS PROGRAMAS DE PROTECCION CIVIL</v>
          </cell>
          <cell r="F1731" t="str">
            <v>Adquisición e instalación de equipamiento en materia de protección civil en las instalaciones de la Secretaria de Cultura.</v>
          </cell>
        </row>
        <row r="1732">
          <cell r="B1732" t="str">
            <v>31C000_13</v>
          </cell>
          <cell r="C1732" t="str">
            <v>31C000S012_1</v>
          </cell>
          <cell r="D1732" t="str">
            <v>S012</v>
          </cell>
          <cell r="E1732" t="str">
            <v>COLECTIVOS CULTURALES COMUNITARIOS CIUDAD DE MEXICO</v>
          </cell>
          <cell r="F1732" t="str">
            <v>Apoyos económicos entregados a los facilitadores de servicios.</v>
          </cell>
        </row>
        <row r="1733">
          <cell r="B1733" t="str">
            <v>31C000_14</v>
          </cell>
          <cell r="C1733" t="str">
            <v>31C000S012_2</v>
          </cell>
          <cell r="D1733" t="str">
            <v>S012</v>
          </cell>
          <cell r="E1733" t="str">
            <v>COLECTIVOS CULTURALES COMUNITARIOS CIUDAD DE MEXICO</v>
          </cell>
          <cell r="F1733" t="str">
            <v>Apoyos económicos entregados a los proyectos de desarrollo y/o activación cultural comunitaria.</v>
          </cell>
        </row>
        <row r="1734">
          <cell r="B1734" t="str">
            <v>31C000_15</v>
          </cell>
          <cell r="C1734" t="str">
            <v>31C000S012_3</v>
          </cell>
          <cell r="D1734" t="str">
            <v>S012</v>
          </cell>
          <cell r="E1734" t="str">
            <v>COLECTIVOS CULTURALES COMUNITARIOS CIUDAD DE MEXICO</v>
          </cell>
          <cell r="F1734" t="str">
            <v>Actividades artístico-culturales realizadas y espacios de dialogo generados.</v>
          </cell>
        </row>
        <row r="1735">
          <cell r="B1735" t="str">
            <v>31C000_16</v>
          </cell>
          <cell r="C1735" t="str">
            <v>31C000S051_1</v>
          </cell>
          <cell r="D1735" t="str">
            <v>S051</v>
          </cell>
          <cell r="E1735" t="str">
            <v>PROMOTORES CULTURALES CIUDAD DE MEXICO</v>
          </cell>
          <cell r="F1735" t="str">
            <v>Apoyos económicos entregados a los facilitadores de servicios.</v>
          </cell>
        </row>
        <row r="1736">
          <cell r="B1736" t="str">
            <v>31C000_17</v>
          </cell>
          <cell r="C1736" t="str">
            <v>31C000S051_2</v>
          </cell>
          <cell r="D1736" t="str">
            <v>S051</v>
          </cell>
          <cell r="E1736" t="str">
            <v>PROMOTORES CULTURALES CIUDAD DE MEXICO</v>
          </cell>
          <cell r="F1736" t="str">
            <v>Actividades artístico-culturales realizadas de manera presencial o a través de medios digitales.</v>
          </cell>
        </row>
        <row r="1737">
          <cell r="B1737" t="str">
            <v>31C000_18</v>
          </cell>
          <cell r="C1737" t="str">
            <v>31C000S057_1</v>
          </cell>
          <cell r="D1737" t="str">
            <v>S057</v>
          </cell>
          <cell r="E1737" t="str">
            <v>TALLERES DE ARTES Y OFICIOS COMUNITARIOS</v>
          </cell>
          <cell r="F1737" t="str">
            <v>Apoyos económicos entregados a los facilitadores de servicios.</v>
          </cell>
        </row>
        <row r="1738">
          <cell r="B1738" t="str">
            <v>31C000_19</v>
          </cell>
          <cell r="C1738" t="str">
            <v>31C000S057_2</v>
          </cell>
          <cell r="D1738" t="str">
            <v>S057</v>
          </cell>
          <cell r="E1738" t="str">
            <v>TALLERES DE ARTES Y OFICIOS COMUNITARIOS</v>
          </cell>
          <cell r="F1738" t="str">
            <v>Impartición de talleres de artes y oficios</v>
          </cell>
        </row>
        <row r="1739">
          <cell r="B1739" t="str">
            <v>31C000_20</v>
          </cell>
          <cell r="C1739" t="str">
            <v>31C000U014_1</v>
          </cell>
          <cell r="D1739" t="str">
            <v>U014</v>
          </cell>
          <cell r="E1739" t="str">
            <v>FINANCIAMIENTO Y PROMOCION DE PROYECTOS CULTURALES Y ARTISTICOS</v>
          </cell>
          <cell r="F1739" t="str">
            <v>Apoyos y/o reconocimientos entregados a asociaciones civiles para el desarrollo de proyectos artístico-culturales.</v>
          </cell>
        </row>
        <row r="1740">
          <cell r="B1740" t="str">
            <v>31C000_21</v>
          </cell>
          <cell r="C1740" t="str">
            <v>31C000U014_2</v>
          </cell>
          <cell r="D1740" t="str">
            <v>U014</v>
          </cell>
          <cell r="E1740" t="str">
            <v>FINANCIAMIENTO Y PROMOCION DE PROYECTOS CULTURALES Y ARTISTICOS</v>
          </cell>
          <cell r="F1740" t="str">
            <v>Estímulos y/o reconocimientos entregados a creadores artístico-culturales.</v>
          </cell>
        </row>
        <row r="1741">
          <cell r="B1741" t="str">
            <v>31PDMP_1</v>
          </cell>
          <cell r="C1741" t="str">
            <v>31PDMPE048_1</v>
          </cell>
          <cell r="D1741" t="str">
            <v>E048</v>
          </cell>
          <cell r="E1741" t="str">
            <v>PRODUCCION DE CONTENIDO CULTURAL Y ARTISTICO</v>
          </cell>
          <cell r="F1741" t="str">
            <v>Programas de televisión producidos y coproducidos.</v>
          </cell>
        </row>
        <row r="1742">
          <cell r="B1742" t="str">
            <v>31PDMP_2</v>
          </cell>
          <cell r="C1742" t="str">
            <v>31PDMPE048_2</v>
          </cell>
          <cell r="D1742" t="str">
            <v>E048</v>
          </cell>
          <cell r="E1742" t="str">
            <v>PRODUCCION DE CONTENIDO CULTURAL Y ARTISTICO</v>
          </cell>
          <cell r="F1742" t="str">
            <v>Transmisión de programas de televisión.</v>
          </cell>
        </row>
        <row r="1743">
          <cell r="B1743" t="str">
            <v>31PDMP_3</v>
          </cell>
          <cell r="C1743" t="str">
            <v>31PDMPM001_1</v>
          </cell>
          <cell r="D1743" t="str">
            <v>M001</v>
          </cell>
          <cell r="E1743" t="str">
            <v>ACTIVIDADES DE APOYO ADMINISTRATIVO</v>
          </cell>
          <cell r="F1743" t="str">
            <v>Adquisición de materiales, insumos y suministros requeridos para el desempeño de las actividades administrativas.</v>
          </cell>
        </row>
        <row r="1744">
          <cell r="B1744" t="str">
            <v>31PDMP_4</v>
          </cell>
          <cell r="C1744" t="str">
            <v>31PDMPM001_2</v>
          </cell>
          <cell r="D1744" t="str">
            <v>M001</v>
          </cell>
          <cell r="E1744" t="str">
            <v>ACTIVIDADES DE APOYO ADMINISTRATIVO</v>
          </cell>
          <cell r="F1744" t="str">
            <v>Pago de servicios generales, servicios profesionales, conservación y mantenimiento del inmueble, asi como servicios de difusión.</v>
          </cell>
        </row>
        <row r="1745">
          <cell r="B1745" t="str">
            <v>31PDMP_5</v>
          </cell>
          <cell r="C1745" t="str">
            <v>31PDMPM002_1</v>
          </cell>
          <cell r="D1745" t="str">
            <v>M002</v>
          </cell>
          <cell r="E1745" t="str">
            <v>PROVISIONES PARA CONTINGENCIAS</v>
          </cell>
          <cell r="F1745" t="str">
            <v>Pago de laudos del SMPCDMX</v>
          </cell>
        </row>
        <row r="1746">
          <cell r="B1746" t="str">
            <v>31PDMP_6</v>
          </cell>
          <cell r="C1746" t="str">
            <v>31PDMPN001_1</v>
          </cell>
          <cell r="D1746" t="str">
            <v>N001</v>
          </cell>
          <cell r="E1746" t="str">
            <v>CUMPLIMIENTO DE LOS PROGRAMAS DE PROTECCION CIVIL</v>
          </cell>
          <cell r="F1746" t="str">
            <v>Acondicionamiento de instalaciones de los foros y de las áreas de producción para la prevención de riesgos.</v>
          </cell>
        </row>
        <row r="1747">
          <cell r="B1747" t="str">
            <v>31PDMP_7</v>
          </cell>
          <cell r="C1747" t="str">
            <v>31PDMPN001_2</v>
          </cell>
          <cell r="D1747" t="str">
            <v>N001</v>
          </cell>
          <cell r="E1747" t="str">
            <v>CUMPLIMIENTO DE LOS PROGRAMAS DE PROTECCION CIVIL</v>
          </cell>
          <cell r="F1747" t="str">
            <v>Abastecimiento de insumos para la prevención de riesgos.</v>
          </cell>
        </row>
        <row r="1748">
          <cell r="B1748" t="str">
            <v>31PFMA_1</v>
          </cell>
          <cell r="C1748" t="str">
            <v>31PFMAE177_1</v>
          </cell>
          <cell r="D1748" t="str">
            <v>E177</v>
          </cell>
          <cell r="E1748" t="str">
            <v>OPERACION DE MUSEOS</v>
          </cell>
          <cell r="F1748" t="str">
            <v>Visitas guiadas presenciales y virtuales y actividades que promocionen la visita a museos.</v>
          </cell>
        </row>
        <row r="1749">
          <cell r="B1749" t="str">
            <v>31PFMA_2</v>
          </cell>
          <cell r="C1749" t="str">
            <v>31PFMAE177_2</v>
          </cell>
          <cell r="D1749" t="str">
            <v>E177</v>
          </cell>
          <cell r="E1749" t="str">
            <v>OPERACION DE MUSEOS</v>
          </cell>
          <cell r="F1749" t="str">
            <v>Actividades extra muro realizadas a escuelas y hospitales con talleres culturales.</v>
          </cell>
        </row>
        <row r="1750">
          <cell r="B1750" t="str">
            <v>31PFMA_3</v>
          </cell>
          <cell r="C1750" t="str">
            <v>31PFMAE177_3</v>
          </cell>
          <cell r="D1750" t="str">
            <v>E177</v>
          </cell>
          <cell r="E1750" t="str">
            <v>OPERACION DE MUSEOS</v>
          </cell>
          <cell r="F1750" t="str">
            <v>Realización de eventos culturales y exposiciones permanentes y temporales.</v>
          </cell>
        </row>
        <row r="1751">
          <cell r="B1751" t="str">
            <v>31PFMA_4</v>
          </cell>
          <cell r="C1751" t="str">
            <v>31PFMAE177_4</v>
          </cell>
          <cell r="D1751" t="str">
            <v>E177</v>
          </cell>
          <cell r="E1751" t="str">
            <v>OPERACION DE MUSEOS</v>
          </cell>
          <cell r="F1751" t="str">
            <v>Desfile de alebrijes realizado y concursos relacionados con el arte popular mexicano.</v>
          </cell>
        </row>
        <row r="1752">
          <cell r="B1752" t="str">
            <v>31PFMA_5</v>
          </cell>
          <cell r="C1752" t="str">
            <v>31PFMAM001_1</v>
          </cell>
          <cell r="D1752" t="str">
            <v>M001</v>
          </cell>
          <cell r="E1752" t="str">
            <v>ACTIVIDADES DE APOYO ADMINISTRATIVO</v>
          </cell>
          <cell r="F1752" t="str">
            <v>Adquisición de materiales, insumos y suministros requeridos para el desempeño de las actividades administrativas.</v>
          </cell>
        </row>
        <row r="1753">
          <cell r="B1753" t="str">
            <v>31PFMA_6</v>
          </cell>
          <cell r="C1753" t="str">
            <v>31PFMAM001_2</v>
          </cell>
          <cell r="D1753" t="str">
            <v>M001</v>
          </cell>
          <cell r="E1753" t="str">
            <v>ACTIVIDADES DE APOYO ADMINISTRATIVO</v>
          </cell>
          <cell r="F1753" t="str">
            <v>Pago de servicios generales, servicios profesionales, conservación y mantenimiento del inmueble, asi como servicios de difusión.</v>
          </cell>
        </row>
        <row r="1754">
          <cell r="B1754" t="str">
            <v>31PFMA_7</v>
          </cell>
          <cell r="C1754" t="str">
            <v>31PFMAM002_1</v>
          </cell>
          <cell r="D1754" t="str">
            <v>M002</v>
          </cell>
          <cell r="E1754" t="str">
            <v>PROVISIONES PARA CONTINGENCIAS</v>
          </cell>
          <cell r="F1754" t="str">
            <v>Cumplimiento a los laudos emitidos por la Junta de Conciliación y Arbitraje.</v>
          </cell>
        </row>
        <row r="1755">
          <cell r="B1755" t="str">
            <v>31PFMA_8</v>
          </cell>
          <cell r="C1755" t="str">
            <v>31PFMAN001_1</v>
          </cell>
          <cell r="D1755" t="str">
            <v>N001</v>
          </cell>
          <cell r="E1755" t="str">
            <v>CUMPLIMIENTO DE LOS PROGRAMAS DE PROTECCION CIVIL</v>
          </cell>
          <cell r="F1755" t="str">
            <v>Realización de simulacros</v>
          </cell>
        </row>
        <row r="1756">
          <cell r="B1756" t="str">
            <v>31PFMA_9</v>
          </cell>
          <cell r="C1756" t="str">
            <v>31PFMAN001_2</v>
          </cell>
          <cell r="D1756" t="str">
            <v>N001</v>
          </cell>
          <cell r="E1756" t="str">
            <v>CUMPLIMIENTO DE LOS PROGRAMAS DE PROTECCION CIVIL</v>
          </cell>
          <cell r="F1756" t="str">
            <v>Cursos de capacitación realizados en materia de Protección Civil a las personas servidoras públicas del MAP</v>
          </cell>
        </row>
        <row r="1757">
          <cell r="B1757" t="str">
            <v>31PFMA_10</v>
          </cell>
          <cell r="C1757" t="str">
            <v>31PFMAN001_3</v>
          </cell>
          <cell r="D1757" t="str">
            <v>N001</v>
          </cell>
          <cell r="E1757" t="str">
            <v>CUMPLIMIENTO DE LOS PROGRAMAS DE PROTECCION CIVIL</v>
          </cell>
          <cell r="F1757" t="str">
            <v>Adquisición e implementación de equipo y señalética en materia de protección civil</v>
          </cell>
        </row>
        <row r="1758">
          <cell r="B1758" t="str">
            <v>31PFME_1</v>
          </cell>
          <cell r="C1758" t="str">
            <v>31PFMEE177_1</v>
          </cell>
          <cell r="D1758" t="str">
            <v>E177</v>
          </cell>
          <cell r="E1758" t="str">
            <v>OPERACION DE MUSEOS</v>
          </cell>
          <cell r="F1758" t="str">
            <v>Exposiciones integradas y realizadas de las colecciones del maestro Carlos Monsiváis y otros artistas.</v>
          </cell>
        </row>
        <row r="1759">
          <cell r="B1759" t="str">
            <v>31PFME_2</v>
          </cell>
          <cell r="C1759" t="str">
            <v>31PFMEE177_2</v>
          </cell>
          <cell r="D1759" t="str">
            <v>E177</v>
          </cell>
          <cell r="E1759" t="str">
            <v>OPERACION DE MUSEOS</v>
          </cell>
          <cell r="F1759" t="str">
            <v>Eventos, actividades, talleres didácticos realizados y visitas guiadas en el Museo del Estanquillo.</v>
          </cell>
        </row>
        <row r="1760">
          <cell r="B1760" t="str">
            <v>31PFME_3</v>
          </cell>
          <cell r="C1760" t="str">
            <v>31PFMEE177_3</v>
          </cell>
          <cell r="D1760" t="str">
            <v>E177</v>
          </cell>
          <cell r="E1760" t="str">
            <v>OPERACION DE MUSEOS</v>
          </cell>
          <cell r="F1760" t="str">
            <v>Difusión de eventos y actividades culturales programadas en el Museo del Estanquillo.</v>
          </cell>
        </row>
        <row r="1761">
          <cell r="B1761" t="str">
            <v>31PFME_4</v>
          </cell>
          <cell r="C1761" t="str">
            <v>31PFMEM001_1</v>
          </cell>
          <cell r="D1761" t="str">
            <v>M001</v>
          </cell>
          <cell r="E1761" t="str">
            <v>ACTIVIDADES DE APOYO ADMINISTRATIVO</v>
          </cell>
          <cell r="F1761" t="str">
            <v>Adquisición de materiales, insumos y suministros requeridos para el desempeño de las actividades administrativas.</v>
          </cell>
        </row>
        <row r="1762">
          <cell r="B1762" t="str">
            <v>31PFME_5</v>
          </cell>
          <cell r="C1762" t="str">
            <v>31PFMEM001_2</v>
          </cell>
          <cell r="D1762" t="str">
            <v>M001</v>
          </cell>
          <cell r="E1762" t="str">
            <v>ACTIVIDADES DE APOYO ADMINISTRATIVO</v>
          </cell>
          <cell r="F1762" t="str">
            <v>Pago de servicios generales, servicios profesionales, conservación y mantenimiento del inmueble, asi como servicios de difusión.</v>
          </cell>
        </row>
        <row r="1763">
          <cell r="B1763" t="str">
            <v>31PFME_6</v>
          </cell>
          <cell r="C1763" t="str">
            <v>31PFMEM002_1</v>
          </cell>
          <cell r="D1763" t="str">
            <v>M002</v>
          </cell>
          <cell r="E1763" t="str">
            <v>PROVISIONES PARA CONTINGENCIAS</v>
          </cell>
          <cell r="F1763" t="str">
            <v>Cumplimiento a los laudos emitidos por la Junta de Conciliación y Arbitraje.</v>
          </cell>
        </row>
        <row r="1764">
          <cell r="B1764" t="str">
            <v>31PFME_7</v>
          </cell>
          <cell r="C1764" t="str">
            <v>31PFMEN001_1</v>
          </cell>
          <cell r="D1764" t="str">
            <v>N001</v>
          </cell>
          <cell r="E1764" t="str">
            <v>CUMPLIMIENTO DE LOS PROGRAMAS DE PROTECCION CIVIL</v>
          </cell>
          <cell r="F1764" t="str">
            <v>Simulacros de evacuación realizados durante el año.</v>
          </cell>
        </row>
        <row r="1765">
          <cell r="B1765" t="str">
            <v>31PFME_8</v>
          </cell>
          <cell r="C1765" t="str">
            <v>31PFMEN001_2</v>
          </cell>
          <cell r="D1765" t="str">
            <v>N001</v>
          </cell>
          <cell r="E1765" t="str">
            <v>CUMPLIMIENTO DE LOS PROGRAMAS DE PROTECCION CIVIL</v>
          </cell>
          <cell r="F1765" t="str">
            <v>Cursos de capacitación realizados en materia de Protección Civil a las personas servidoras públicas del Fideicomiso Museo del Estanquillo.</v>
          </cell>
        </row>
        <row r="1766">
          <cell r="B1766" t="str">
            <v>31PFPC_1</v>
          </cell>
          <cell r="C1766" t="str">
            <v>31PFPCM001_1</v>
          </cell>
          <cell r="D1766" t="str">
            <v>M001</v>
          </cell>
          <cell r="E1766" t="str">
            <v>ACTIVIDADES DE APOYO ADMINISTRATIVO</v>
          </cell>
          <cell r="F1766" t="str">
            <v>Adquisición de materiales, insumos y suministros requeridos para el desempeño de las actividades administrativas.</v>
          </cell>
        </row>
        <row r="1767">
          <cell r="B1767" t="str">
            <v>31PFPC_2</v>
          </cell>
          <cell r="C1767" t="str">
            <v>31PFPCM001_2</v>
          </cell>
          <cell r="D1767" t="str">
            <v>M001</v>
          </cell>
          <cell r="E1767" t="str">
            <v>ACTIVIDADES DE APOYO ADMINISTRATIVO</v>
          </cell>
          <cell r="F1767" t="str">
            <v>Pago de servicios generales, servicios profesionales, conservación y mantenimiento del inmueble, asi como servicios de difusión.</v>
          </cell>
        </row>
        <row r="1768">
          <cell r="B1768" t="str">
            <v>31PFPC_3</v>
          </cell>
          <cell r="C1768" t="str">
            <v>31PFPCM002_1</v>
          </cell>
          <cell r="D1768" t="str">
            <v>M002</v>
          </cell>
          <cell r="E1768" t="str">
            <v>PROVISIONES PARA CONTINGENCIAS</v>
          </cell>
          <cell r="F1768" t="str">
            <v>Cumplimiento a los laudos emitidos por la Junta de Conciliación y Arbitraje.</v>
          </cell>
        </row>
        <row r="1769">
          <cell r="B1769" t="str">
            <v>31PFPC_4</v>
          </cell>
          <cell r="C1769" t="str">
            <v>31PFPCN001_1</v>
          </cell>
          <cell r="D1769" t="str">
            <v>N001</v>
          </cell>
          <cell r="E1769" t="str">
            <v>CUMPLIMIENTO DE LOS PROGRAMAS DE PROTECCION CIVIL</v>
          </cell>
          <cell r="F1769" t="str">
            <v>Personas servidoras publicas capacitadas en el Programa de Gestión Integral de Riesgos de PROCINECDMX</v>
          </cell>
        </row>
        <row r="1770">
          <cell r="B1770" t="str">
            <v>31PFPC_5</v>
          </cell>
          <cell r="C1770" t="str">
            <v>31PFPCU036_1</v>
          </cell>
          <cell r="D1770" t="str">
            <v>U036</v>
          </cell>
          <cell r="E1770" t="str">
            <v>APOYO A LA PRODUCCION Y SERVICIOS FILMICOS Y CINEMATOGRAFICOS</v>
          </cell>
          <cell r="F1770" t="str">
            <v>Publicación de Convocatorias anuales en los distintos medios electrónicos del Fideicomiso PROCINECDMX.</v>
          </cell>
        </row>
        <row r="1771">
          <cell r="B1771" t="str">
            <v>31PFPC_6</v>
          </cell>
          <cell r="C1771" t="str">
            <v>31PFPCU036_2</v>
          </cell>
          <cell r="D1771" t="str">
            <v>U036</v>
          </cell>
          <cell r="E1771" t="str">
            <v>APOYO A LA PRODUCCION Y SERVICIOS FILMICOS Y CINEMATOGRAFICOS</v>
          </cell>
          <cell r="F1771" t="str">
            <v>Ayudas sociales entregadas a personas creadoras y a instituciones sin fines de lucro para la creación de cortometrajes y largometrajes.</v>
          </cell>
        </row>
        <row r="1772">
          <cell r="B1772" t="str">
            <v>31PFPC_7</v>
          </cell>
          <cell r="C1772" t="str">
            <v>31PFPCU036_3</v>
          </cell>
          <cell r="D1772" t="str">
            <v>U036</v>
          </cell>
          <cell r="E1772" t="str">
            <v>APOYO A LA PRODUCCION Y SERVICIOS FILMICOS Y CINEMATOGRAFICOS</v>
          </cell>
          <cell r="F1772" t="str">
            <v>Cursos de capacitación cinematográfica impartidos a personas creadoras y a instituciones sin fines de lucro.</v>
          </cell>
        </row>
        <row r="1773">
          <cell r="B1773" t="str">
            <v>33C001_1</v>
          </cell>
          <cell r="C1773" t="str">
            <v>33C001E178_1</v>
          </cell>
          <cell r="D1773" t="str">
            <v>E178</v>
          </cell>
          <cell r="E1773" t="str">
            <v>SUPERVISION, PROMOCION Y DEFENSORIA JURIDICA DE LOS DERECHOS LABORALES</v>
          </cell>
          <cell r="F1773" t="str">
            <v>Asesorías y campañas de difusión de los servicios jurídico-laborales que ofrece la Procuraduría de la Defensa del Trabajo</v>
          </cell>
        </row>
        <row r="1774">
          <cell r="B1774" t="str">
            <v>33C001_2</v>
          </cell>
          <cell r="C1774" t="str">
            <v>33C001E178_2</v>
          </cell>
          <cell r="D1774" t="str">
            <v>E178</v>
          </cell>
          <cell r="E1774" t="str">
            <v>SUPERVISION, PROMOCION Y DEFENSORIA JURIDICA DE LOS DERECHOS LABORALES</v>
          </cell>
          <cell r="F1774" t="str">
            <v>Acompañamiento y representación para demandas y conciliaciones prejudiciales en materia labora ante la Junta de Conciliación y Arbitraje y juzgados laborales.</v>
          </cell>
        </row>
        <row r="1775">
          <cell r="B1775" t="str">
            <v>33C001_3</v>
          </cell>
          <cell r="C1775" t="str">
            <v>33C001E178_3</v>
          </cell>
          <cell r="D1775" t="str">
            <v>E178</v>
          </cell>
          <cell r="E1775" t="str">
            <v>SUPERVISION, PROMOCION Y DEFENSORIA JURIDICA DE LOS DERECHOS LABORALES</v>
          </cell>
          <cell r="F1775" t="str">
            <v>Seguimiento y elaboración de demandas presentadas en materia de violación de Derechos Humanos Laborales.</v>
          </cell>
        </row>
        <row r="1776">
          <cell r="B1776" t="str">
            <v>33C001_4</v>
          </cell>
          <cell r="C1776" t="str">
            <v>33C001E178_4</v>
          </cell>
          <cell r="D1776" t="str">
            <v>E178</v>
          </cell>
          <cell r="E1776" t="str">
            <v>SUPERVISION, PROMOCION Y DEFENSORIA JURIDICA DE LOS DERECHOS LABORALES</v>
          </cell>
          <cell r="F1776" t="str">
            <v>Visitas de inspección laboral</v>
          </cell>
        </row>
        <row r="1777">
          <cell r="B1777" t="str">
            <v>33C001_5</v>
          </cell>
          <cell r="C1777" t="str">
            <v>33C001E178_5</v>
          </cell>
          <cell r="D1777" t="str">
            <v>E178</v>
          </cell>
          <cell r="E1777" t="str">
            <v>SUPERVISION, PROMOCION Y DEFENSORIA JURIDICA DE LOS DERECHOS LABORALES</v>
          </cell>
          <cell r="F1777" t="str">
            <v>Emisión de licencias y credenciales de trabajo no asalariado</v>
          </cell>
        </row>
        <row r="1778">
          <cell r="B1778" t="str">
            <v>33C001_6</v>
          </cell>
          <cell r="C1778" t="str">
            <v>33C001E178_6</v>
          </cell>
          <cell r="D1778" t="str">
            <v>E178</v>
          </cell>
          <cell r="E1778" t="str">
            <v>SUPERVISION, PROMOCION Y DEFENSORIA JURIDICA DE LOS DERECHOS LABORALES</v>
          </cell>
          <cell r="F1778" t="str">
            <v>Promoción y Asesorías en materia de condiciones laborales y medidas de seguridad e higiene</v>
          </cell>
        </row>
        <row r="1779">
          <cell r="B1779" t="str">
            <v>33C001_7</v>
          </cell>
          <cell r="C1779" t="str">
            <v>33C001E178_7</v>
          </cell>
          <cell r="D1779" t="str">
            <v>E178</v>
          </cell>
          <cell r="E1779" t="str">
            <v>SUPERVISION, PROMOCION Y DEFENSORIA JURIDICA DE LOS DERECHOS LABORALES</v>
          </cell>
          <cell r="F1779" t="str">
            <v>Campañas de información y difusión en materia de Derechos Humanos de las niñas, niño y adolescentes</v>
          </cell>
        </row>
        <row r="1780">
          <cell r="B1780" t="str">
            <v>33C001_8</v>
          </cell>
          <cell r="C1780" t="str">
            <v>33C001E178_8</v>
          </cell>
          <cell r="D1780" t="str">
            <v>E178</v>
          </cell>
          <cell r="E1780" t="str">
            <v>SUPERVISION, PROMOCION Y DEFENSORIA JURIDICA DE LOS DERECHOS LABORALES</v>
          </cell>
          <cell r="F1780" t="str">
            <v>Asesorías en materia de condiciones materiales</v>
          </cell>
        </row>
        <row r="1781">
          <cell r="B1781" t="str">
            <v>33C001_9</v>
          </cell>
          <cell r="C1781" t="str">
            <v>33C001M001_1</v>
          </cell>
          <cell r="D1781" t="str">
            <v>M001</v>
          </cell>
          <cell r="E1781" t="str">
            <v>ACTIVIDADES DE APOYO ADMINISTRATIVO</v>
          </cell>
          <cell r="F1781" t="str">
            <v>Adquisición de materiales, insumos y suministros para el desempeño de actividades administrativas</v>
          </cell>
        </row>
        <row r="1782">
          <cell r="B1782" t="str">
            <v>33C001_10</v>
          </cell>
          <cell r="C1782" t="str">
            <v>33C001M001_2</v>
          </cell>
          <cell r="D1782" t="str">
            <v>M001</v>
          </cell>
          <cell r="E1782" t="str">
            <v>ACTIVIDADES DE APOYO ADMINISTRATIVO</v>
          </cell>
          <cell r="F1782" t="str">
            <v>Pago de servicios generales, servicios profesionales, conservación y mantenimiento del inmueble</v>
          </cell>
        </row>
        <row r="1783">
          <cell r="B1783" t="str">
            <v>33C001_11</v>
          </cell>
          <cell r="C1783" t="str">
            <v>33C001M002_1</v>
          </cell>
          <cell r="D1783" t="str">
            <v>M002</v>
          </cell>
          <cell r="E1783" t="str">
            <v>PROVISIONES PARA CONTINGENCIAS</v>
          </cell>
          <cell r="F1783" t="str">
            <v>Juicios laborales y laudos atendidos</v>
          </cell>
        </row>
        <row r="1784">
          <cell r="B1784" t="str">
            <v>33C001_12</v>
          </cell>
          <cell r="C1784" t="str">
            <v>33C001N001_1</v>
          </cell>
          <cell r="D1784" t="str">
            <v>N001</v>
          </cell>
          <cell r="E1784" t="str">
            <v>CUMPLIMIENTO DE LOS PROGRAMAS DE PROTECCION CIVIL</v>
          </cell>
          <cell r="F1784" t="str">
            <v>Adquisición e instalación de equipo de protección civil</v>
          </cell>
        </row>
        <row r="1785">
          <cell r="B1785" t="str">
            <v>33C001_13</v>
          </cell>
          <cell r="C1785" t="str">
            <v>33C001N001_2</v>
          </cell>
          <cell r="D1785" t="str">
            <v>N001</v>
          </cell>
          <cell r="E1785" t="str">
            <v>CUMPLIMIENTO DE LOS PROGRAMAS DE PROTECCION CIVIL</v>
          </cell>
          <cell r="F1785" t="str">
            <v>Capacitación en materia de protección civil a servidores públicos</v>
          </cell>
        </row>
        <row r="1786">
          <cell r="B1786" t="str">
            <v>33C001_14</v>
          </cell>
          <cell r="C1786" t="str">
            <v>33C001N001_3</v>
          </cell>
          <cell r="D1786" t="str">
            <v>N001</v>
          </cell>
          <cell r="E1786" t="str">
            <v>CUMPLIMIENTO DE LOS PROGRAMAS DE PROTECCION CIVIL</v>
          </cell>
          <cell r="F1786" t="str">
            <v>Simulacros</v>
          </cell>
        </row>
        <row r="1787">
          <cell r="B1787" t="str">
            <v>33C001_15</v>
          </cell>
          <cell r="C1787" t="str">
            <v>33C001S022_1</v>
          </cell>
          <cell r="D1787" t="str">
            <v>S022</v>
          </cell>
          <cell r="E1787" t="str">
            <v>FOMENTO AL TRABAJO DIGNO</v>
          </cell>
          <cell r="F1787" t="str">
            <v>Apoyo económico a personas interesadas en trabajo temporal y de traslado a otro Estado.</v>
          </cell>
        </row>
        <row r="1788">
          <cell r="B1788" t="str">
            <v>33C001_16</v>
          </cell>
          <cell r="C1788" t="str">
            <v>33C001S022_2</v>
          </cell>
          <cell r="D1788" t="str">
            <v>S022</v>
          </cell>
          <cell r="E1788" t="str">
            <v>FOMENTO AL TRABAJO DIGNO</v>
          </cell>
          <cell r="F1788" t="str">
            <v>Apoyo económico para la adquisición de maquinaria, equipo y herramienta para proyectos de auto empleo.</v>
          </cell>
        </row>
        <row r="1789">
          <cell r="B1789" t="str">
            <v>33C001_17</v>
          </cell>
          <cell r="C1789" t="str">
            <v>33C001S022_3</v>
          </cell>
          <cell r="D1789" t="str">
            <v>S022</v>
          </cell>
          <cell r="E1789" t="str">
            <v>FOMENTO AL TRABAJO DIGNO</v>
          </cell>
          <cell r="F1789" t="str">
            <v>Apoyo económico para proyectos que promueven el desarrollo sostenible ambiental y la generación de empleos verdes.</v>
          </cell>
        </row>
        <row r="1790">
          <cell r="B1790" t="str">
            <v>33C001_18</v>
          </cell>
          <cell r="C1790" t="str">
            <v>33C001S022_4</v>
          </cell>
          <cell r="D1790" t="str">
            <v>S022</v>
          </cell>
          <cell r="E1790" t="str">
            <v>FOMENTO AL TRABAJO DIGNO</v>
          </cell>
          <cell r="F1790" t="str">
            <v>Apoyo económico para la capacitación y certificación en estándares de competencias laborales.</v>
          </cell>
        </row>
        <row r="1791">
          <cell r="B1791" t="str">
            <v>33C001_19</v>
          </cell>
          <cell r="C1791" t="str">
            <v>33C001S023_1</v>
          </cell>
          <cell r="D1791" t="str">
            <v>S023</v>
          </cell>
          <cell r="E1791" t="str">
            <v>FOMENTO, CONSTITUCION Y FORTALECIMIENTO DE LAS EMPRESAS SOCIALES Y SOLIDARIAS DE LA CIUDAD DE MEXICO (FOCOFESS)</v>
          </cell>
          <cell r="F1791" t="str">
            <v>Constitución y fortalecimiento de Organizaciones Sociales y Sociedades Cooperativas</v>
          </cell>
        </row>
        <row r="1792">
          <cell r="B1792" t="str">
            <v>33C001_20</v>
          </cell>
          <cell r="C1792" t="str">
            <v>33C001S023_2</v>
          </cell>
          <cell r="D1792" t="str">
            <v>S023</v>
          </cell>
          <cell r="E1792" t="str">
            <v>FOMENTO, CONSTITUCION Y FORTALECIMIENTO DE LAS EMPRESAS SOCIALES Y SOLIDARIAS DE LA CIUDAD DE MEXICO (FOCOFESS)</v>
          </cell>
          <cell r="F1792" t="str">
            <v>Asistencia técnica especializada a Organizaciones Sociales y Sociedades Cooperativas</v>
          </cell>
        </row>
        <row r="1793">
          <cell r="B1793" t="str">
            <v>33C001_21</v>
          </cell>
          <cell r="C1793" t="str">
            <v>33C001S023_3</v>
          </cell>
          <cell r="D1793" t="str">
            <v>S023</v>
          </cell>
          <cell r="E1793" t="str">
            <v>FOMENTO, CONSTITUCION Y FORTALECIMIENTO DE LAS EMPRESAS SOCIALES Y SOLIDARIAS DE LA CIUDAD DE MEXICO (FOCOFESS)</v>
          </cell>
          <cell r="F1793" t="str">
            <v>Emisión de Actas Constitutivas</v>
          </cell>
        </row>
        <row r="1794">
          <cell r="B1794" t="str">
            <v>33C001_22</v>
          </cell>
          <cell r="C1794" t="str">
            <v>33C001S054_1</v>
          </cell>
          <cell r="D1794" t="str">
            <v>S054</v>
          </cell>
          <cell r="E1794" t="str">
            <v>SEGURO DE DESEMPLEO</v>
          </cell>
          <cell r="F1794" t="str">
            <v>Apoyos económicos entregados</v>
          </cell>
        </row>
        <row r="1795">
          <cell r="B1795" t="str">
            <v>33C001_23</v>
          </cell>
          <cell r="C1795" t="str">
            <v>33C001S054_2</v>
          </cell>
          <cell r="D1795" t="str">
            <v>S054</v>
          </cell>
          <cell r="E1795" t="str">
            <v>SEGURO DE DESEMPLEO</v>
          </cell>
          <cell r="F1795" t="str">
            <v>Vinculación a capacitación y trabajo formal</v>
          </cell>
        </row>
        <row r="1796">
          <cell r="B1796" t="str">
            <v>33PDCL_1</v>
          </cell>
          <cell r="C1796" t="str">
            <v>33PDCLE199_1</v>
          </cell>
          <cell r="D1796" t="str">
            <v>E199</v>
          </cell>
          <cell r="E1796" t="str">
            <v>CONCILIACION LABORAL</v>
          </cell>
          <cell r="F1796" t="str">
            <v>Notificaciones oficiales a las partes para asistir a la audiencia de conciliación</v>
          </cell>
        </row>
        <row r="1797">
          <cell r="B1797" t="str">
            <v>33PDCL_2</v>
          </cell>
          <cell r="C1797" t="str">
            <v>33PDCLE199_2</v>
          </cell>
          <cell r="D1797" t="str">
            <v>E199</v>
          </cell>
          <cell r="E1797" t="str">
            <v>CONCILIACION LABORAL</v>
          </cell>
          <cell r="F1797" t="str">
            <v>Elaboración de convenios de conciliación individual y colectiva</v>
          </cell>
        </row>
        <row r="1798">
          <cell r="B1798" t="str">
            <v>33PDCL_3</v>
          </cell>
          <cell r="C1798" t="str">
            <v>33PDCLE199_3</v>
          </cell>
          <cell r="D1798" t="str">
            <v>E199</v>
          </cell>
          <cell r="E1798" t="str">
            <v>CONCILIACION LABORAL</v>
          </cell>
          <cell r="F1798" t="str">
            <v>Expedición de constancias de no conciliación</v>
          </cell>
        </row>
        <row r="1799">
          <cell r="B1799" t="str">
            <v>33PDCL_4</v>
          </cell>
          <cell r="C1799" t="str">
            <v>33PDCLE199_4</v>
          </cell>
          <cell r="D1799" t="str">
            <v>E199</v>
          </cell>
          <cell r="E1799" t="str">
            <v>CONCILIACION LABORAL</v>
          </cell>
          <cell r="F1799" t="str">
            <v>Expedición de actas de audiencias de conciliación</v>
          </cell>
        </row>
        <row r="1800">
          <cell r="B1800" t="str">
            <v>33PDIT_1</v>
          </cell>
          <cell r="C1800" t="str">
            <v>33PDITE100_1</v>
          </cell>
          <cell r="D1800" t="str">
            <v>E100</v>
          </cell>
          <cell r="E1800" t="str">
            <v>CAPACITACION A LA POBLACION OCUPADA Y DESOCUPADA DE LA CIUDAD DE MEXICO</v>
          </cell>
          <cell r="F1800" t="str">
            <v>Capacitación en materia laboral</v>
          </cell>
        </row>
        <row r="1801">
          <cell r="B1801" t="str">
            <v>33PDIT_2</v>
          </cell>
          <cell r="C1801" t="str">
            <v>33PDITE100_2</v>
          </cell>
          <cell r="D1801" t="str">
            <v>E100</v>
          </cell>
          <cell r="E1801" t="str">
            <v>CAPACITACION A LA POBLACION OCUPADA Y DESOCUPADA DE LA CIUDAD DE MEXICO</v>
          </cell>
          <cell r="F1801" t="str">
            <v>Certificación de competencias laborales</v>
          </cell>
        </row>
        <row r="1802">
          <cell r="B1802" t="str">
            <v>33PDIT_3</v>
          </cell>
          <cell r="C1802" t="str">
            <v>33PDITE100_3</v>
          </cell>
          <cell r="D1802" t="str">
            <v>E100</v>
          </cell>
          <cell r="E1802" t="str">
            <v>CAPACITACION A LA POBLACION OCUPADA Y DESOCUPADA DE LA CIUDAD DE MEXICO</v>
          </cell>
          <cell r="F1802" t="str">
            <v>Capacitación y certificación de competencias laborales a personas de grupo de atención prioritaria</v>
          </cell>
        </row>
        <row r="1803">
          <cell r="B1803" t="str">
            <v>33PDIT_4</v>
          </cell>
          <cell r="C1803" t="str">
            <v>33PDITM001_1</v>
          </cell>
          <cell r="D1803" t="str">
            <v>M001</v>
          </cell>
          <cell r="E1803" t="str">
            <v>ACTIVIDADES DE APOYO ADMINISTRATIVO</v>
          </cell>
          <cell r="F1803" t="str">
            <v>Adquisición de materiales, insumos y suministros para el desempeño de actividades administrativas</v>
          </cell>
        </row>
        <row r="1804">
          <cell r="B1804" t="str">
            <v>33PDIT_5</v>
          </cell>
          <cell r="C1804" t="str">
            <v>33PDITM001_2</v>
          </cell>
          <cell r="D1804" t="str">
            <v>M001</v>
          </cell>
          <cell r="E1804" t="str">
            <v>ACTIVIDADES DE APOYO ADMINISTRATIVO</v>
          </cell>
          <cell r="F1804" t="str">
            <v>Pago de servicios generales, servicios profesionales, conservación y mantenimiento del inmueble</v>
          </cell>
        </row>
        <row r="1805">
          <cell r="B1805" t="str">
            <v>33PDIT_6</v>
          </cell>
          <cell r="C1805" t="str">
            <v>33PDITM002_1</v>
          </cell>
          <cell r="D1805" t="str">
            <v>M002</v>
          </cell>
          <cell r="E1805" t="str">
            <v>PROVISIONES PARA CONTINGENCIAS</v>
          </cell>
          <cell r="F1805" t="str">
            <v>Juicios laborales y laudos atendidos</v>
          </cell>
        </row>
        <row r="1806">
          <cell r="B1806" t="str">
            <v>33PDIT_7</v>
          </cell>
          <cell r="C1806" t="str">
            <v>33PDITN001_1</v>
          </cell>
          <cell r="D1806" t="str">
            <v>N001</v>
          </cell>
          <cell r="E1806" t="str">
            <v>CUMPLIMIENTO DE LOS PROGRAMAS DE PROTECCION CIVIL</v>
          </cell>
          <cell r="F1806" t="str">
            <v>Adquisición e instalación de equipo de protección civil</v>
          </cell>
        </row>
        <row r="1807">
          <cell r="B1807" t="str">
            <v>33PDIT_8</v>
          </cell>
          <cell r="C1807" t="str">
            <v>33PDITN001_2</v>
          </cell>
          <cell r="D1807" t="str">
            <v>N001</v>
          </cell>
          <cell r="E1807" t="str">
            <v>CUMPLIMIENTO DE LOS PROGRAMAS DE PROTECCION CIVIL</v>
          </cell>
          <cell r="F1807" t="str">
            <v>Capacitación en materia de protección civil a servidores públicos</v>
          </cell>
        </row>
        <row r="1808">
          <cell r="B1808" t="str">
            <v>33PDIT_9</v>
          </cell>
          <cell r="C1808" t="str">
            <v>33PDITN001_3</v>
          </cell>
          <cell r="D1808" t="str">
            <v>N001</v>
          </cell>
          <cell r="E1808" t="str">
            <v>CUMPLIMIENTO DE LOS PROGRAMAS DE PROTECCION CIVIL</v>
          </cell>
          <cell r="F1808" t="str">
            <v>Simulacros</v>
          </cell>
        </row>
        <row r="1809">
          <cell r="B1809" t="str">
            <v>34C001_1</v>
          </cell>
          <cell r="C1809" t="str">
            <v>34C001M001_1</v>
          </cell>
          <cell r="D1809" t="str">
            <v>M001</v>
          </cell>
          <cell r="E1809" t="str">
            <v>ACTIVIDADES DE APOYO ADMINISTRATIVO</v>
          </cell>
          <cell r="F1809" t="str">
            <v>Adquisición de materiales, insumos y suministros requeridos para el desempeño de las actividades administrativas.</v>
          </cell>
        </row>
        <row r="1810">
          <cell r="B1810" t="str">
            <v>34C001_2</v>
          </cell>
          <cell r="C1810" t="str">
            <v>34C001M001_2</v>
          </cell>
          <cell r="D1810" t="str">
            <v>M001</v>
          </cell>
          <cell r="E1810" t="str">
            <v>ACTIVIDADES DE APOYO ADMINISTRATIVO</v>
          </cell>
          <cell r="F1810" t="str">
            <v>Pago de servicios generales, servicios profesionales, conservación y mantenimiento del inmueble, asi como servicios de difusión.</v>
          </cell>
        </row>
        <row r="1811">
          <cell r="B1811" t="str">
            <v>34C001_3</v>
          </cell>
          <cell r="C1811" t="str">
            <v>34C001M002_1</v>
          </cell>
          <cell r="D1811" t="str">
            <v>M002</v>
          </cell>
          <cell r="E1811" t="str">
            <v>PROVISIONES PARA CONTINGENCIAS</v>
          </cell>
          <cell r="F1811" t="str">
            <v>Entrega de apoyos compensatorios por situaciones emergentes que vulneren a los trabajadores de la Secretaria de Gestión Integral de Riesgos y Protección Civil.</v>
          </cell>
        </row>
        <row r="1812">
          <cell r="B1812" t="str">
            <v>34C001_4</v>
          </cell>
          <cell r="C1812" t="str">
            <v>34C001N001_1</v>
          </cell>
          <cell r="D1812" t="str">
            <v>N001</v>
          </cell>
          <cell r="E1812" t="str">
            <v>CUMPLIMIENTO DE LOS PROGRAMAS DE PROTECCION CIVIL</v>
          </cell>
          <cell r="F1812" t="str">
            <v>Implementar señalética, realizar simulacros, instalar Comité Interno de Protección Civil, capacitar y equipar en materia de protección civil.</v>
          </cell>
        </row>
        <row r="1813">
          <cell r="B1813" t="str">
            <v>34C001_5</v>
          </cell>
          <cell r="C1813" t="str">
            <v>34C001N005_1</v>
          </cell>
          <cell r="D1813" t="str">
            <v>N005</v>
          </cell>
          <cell r="E1813" t="str">
            <v>GESTION INTEGRAL DE RIESGOS, ATENCION A SINIESTROS, EMERGENCIAS Y DESASTRES</v>
          </cell>
          <cell r="F1813" t="str">
            <v>Atención y orientación a la población vía telefónica. Emergencias atendidas. Compilar planes, programas y protocolos para emergencias o desastres y con ello implementarlos de forma homologada; participación y/o evaluación de simulacros y recorridos en refugios temporales.</v>
          </cell>
        </row>
        <row r="1814">
          <cell r="B1814" t="str">
            <v>34C001_6</v>
          </cell>
          <cell r="C1814" t="str">
            <v>34C001N005_2</v>
          </cell>
          <cell r="D1814" t="str">
            <v>N005</v>
          </cell>
          <cell r="E1814" t="str">
            <v>GESTION INTEGRAL DE RIESGOS, ATENCION A SINIESTROS, EMERGENCIAS Y DESASTRES</v>
          </cell>
          <cell r="F1814" t="str">
            <v>Capacitación, talleres, cursos y aula virtual en temas de gestión Integral de riesgos, protección civil y cooperación internacional.</v>
          </cell>
        </row>
        <row r="1815">
          <cell r="B1815" t="str">
            <v>34C001_7</v>
          </cell>
          <cell r="C1815" t="str">
            <v>34C001N005_3</v>
          </cell>
          <cell r="D1815" t="str">
            <v>N005</v>
          </cell>
          <cell r="E1815" t="str">
            <v>GESTION INTEGRAL DE RIESGOS, ATENCION A SINIESTROS, EMERGENCIAS Y DESASTRES</v>
          </cell>
          <cell r="F1815" t="str">
            <v>Definición de la batería de indicadores de ocurrencia, impacto y resiliencia para la gestión integral de riesgos y desastres.</v>
          </cell>
        </row>
        <row r="1816">
          <cell r="B1816" t="str">
            <v>34C001_8</v>
          </cell>
          <cell r="C1816" t="str">
            <v>34C001N005_4</v>
          </cell>
          <cell r="D1816" t="str">
            <v>N005</v>
          </cell>
          <cell r="E1816" t="str">
            <v>GESTION INTEGRAL DE RIESGOS, ATENCION A SINIESTROS, EMERGENCIAS Y DESASTRES</v>
          </cell>
          <cell r="F1816" t="str">
            <v>Diseñar, implementar y coordinar políticas publicas orientadas a la construcción de resiliencia.</v>
          </cell>
        </row>
        <row r="1817">
          <cell r="B1817" t="str">
            <v>34PDHB_1</v>
          </cell>
          <cell r="C1817" t="str">
            <v>34PDHBM001_1</v>
          </cell>
          <cell r="D1817" t="str">
            <v>M001</v>
          </cell>
          <cell r="E1817" t="str">
            <v>ACTIVIDADES DE APOYO ADMINISTRATIVO</v>
          </cell>
          <cell r="F1817" t="str">
            <v>Adquisición de materiales, insumos y suministros requeridos para el desempeño de las actividades administrativas.</v>
          </cell>
        </row>
        <row r="1818">
          <cell r="B1818" t="str">
            <v>34PDHB_2</v>
          </cell>
          <cell r="C1818" t="str">
            <v>34PDHBM001_2</v>
          </cell>
          <cell r="D1818" t="str">
            <v>M001</v>
          </cell>
          <cell r="E1818" t="str">
            <v>ACTIVIDADES DE APOYO ADMINISTRATIVO</v>
          </cell>
          <cell r="F1818" t="str">
            <v>Pago de servicios generales, servicios profesionales, conservación y mantenimiento del inmueble, asi como servicios de difusión.</v>
          </cell>
        </row>
        <row r="1819">
          <cell r="B1819" t="str">
            <v>34PDHB_3</v>
          </cell>
          <cell r="C1819" t="str">
            <v>34PDHBM002_1</v>
          </cell>
          <cell r="D1819" t="str">
            <v>M002</v>
          </cell>
          <cell r="E1819" t="str">
            <v>PROVISIONES PARA CONTINGENCIAS</v>
          </cell>
          <cell r="F1819" t="str">
            <v>Entrega de apoyos compensatorios por situaciones emergentes que vulneren a la población del Heroico Cuerpo de Bomberos de la Ciudad de México.</v>
          </cell>
        </row>
        <row r="1820">
          <cell r="B1820" t="str">
            <v>34PDHB_4</v>
          </cell>
          <cell r="C1820" t="str">
            <v>34PDHBN001_1</v>
          </cell>
          <cell r="D1820" t="str">
            <v>N001</v>
          </cell>
          <cell r="E1820" t="str">
            <v>CUMPLIMIENTO DE LOS PROGRAMAS DE PROTECCION CIVIL</v>
          </cell>
          <cell r="F1820" t="str">
            <v>Implementar señalética, realizar simulacros, instalar Comité Interno de Protección Civil, capacitar y equipar en materia de protección civil.</v>
          </cell>
        </row>
        <row r="1821">
          <cell r="B1821" t="str">
            <v>34PDHB_5</v>
          </cell>
          <cell r="C1821" t="str">
            <v>34PDHBN005_1</v>
          </cell>
          <cell r="D1821" t="str">
            <v>N005</v>
          </cell>
          <cell r="E1821" t="str">
            <v>GESTION INTEGRAL DE RIESGOS, ATENCION A SINIESTROS, EMERGENCIAS Y DESASTRES</v>
          </cell>
          <cell r="F1821" t="str">
            <v>Emergencias atendidas por parte del Heroico Cuerpo de Bomberos de la Ciudad de México</v>
          </cell>
        </row>
        <row r="1822">
          <cell r="B1822" t="str">
            <v>35C001_1</v>
          </cell>
          <cell r="C1822" t="str">
            <v>35C001E179_1</v>
          </cell>
          <cell r="D1822" t="str">
            <v>E179</v>
          </cell>
          <cell r="E1822" t="str">
            <v>DESARROLLO DE LOS PUEBLOS Y BARRIOS ORIGINARIOS Y COMUNIDADES INDIGENAS RESIDENTES</v>
          </cell>
          <cell r="F1822" t="str">
            <v>Materiales, talleres, cursos y otros eventos en materia de derechos humanos con perspectiva de género para niñas y mujeres en pueblos y barrios y comunidades indígenas residentes.</v>
          </cell>
        </row>
        <row r="1823">
          <cell r="B1823" t="str">
            <v>35C001_2</v>
          </cell>
          <cell r="C1823" t="str">
            <v>35C001E179_2</v>
          </cell>
          <cell r="D1823" t="str">
            <v>E179</v>
          </cell>
          <cell r="E1823" t="str">
            <v>DESARROLLO DE LOS PUEBLOS Y BARRIOS ORIGINARIOS Y COMUNIDADES INDIGENAS RESIDENTES</v>
          </cell>
          <cell r="F1823" t="str">
            <v>Cursos, talleres, coloquios y otros eventos de impulso a la plurietnicidad, pluriculturalidad y plurilingüistica.</v>
          </cell>
        </row>
        <row r="1824">
          <cell r="B1824" t="str">
            <v>35C001_3</v>
          </cell>
          <cell r="C1824" t="str">
            <v>35C001E179_3</v>
          </cell>
          <cell r="D1824" t="str">
            <v>E179</v>
          </cell>
          <cell r="E1824" t="str">
            <v>DESARROLLO DE LOS PUEBLOS Y BARRIOS ORIGINARIOS Y COMUNIDADES INDIGENAS RESIDENTES</v>
          </cell>
          <cell r="F1824" t="str">
            <v>Difusión interinstitucional del enfoque de pertinencia cultural como grupo de atención prioritaria para la generación de políticas transversales en documentos rectores.</v>
          </cell>
        </row>
        <row r="1825">
          <cell r="B1825" t="str">
            <v>35C001_4</v>
          </cell>
          <cell r="C1825" t="str">
            <v>35C001E179_4</v>
          </cell>
          <cell r="D1825" t="str">
            <v>E179</v>
          </cell>
          <cell r="E1825" t="str">
            <v>DESARROLLO DE LOS PUEBLOS Y BARRIOS ORIGINARIOS Y COMUNIDADES INDIGENAS RESIDENTES</v>
          </cell>
          <cell r="F1825" t="str">
            <v>Asesoría y acompañamiento en procesos de consulta, acceso a la justicia y derechos humanos.</v>
          </cell>
        </row>
        <row r="1826">
          <cell r="B1826" t="str">
            <v>35C001_5</v>
          </cell>
          <cell r="C1826" t="str">
            <v>35C001E179_5</v>
          </cell>
          <cell r="D1826" t="str">
            <v>E179</v>
          </cell>
          <cell r="E1826" t="str">
            <v>DESARROLLO DE LOS PUEBLOS Y BARRIOS ORIGINARIOS Y COMUNIDADES INDIGENAS RESIDENTES</v>
          </cell>
          <cell r="F1826" t="str">
            <v>Seguimiento al Sistema de Registro de Pueblos y Barrios Originarios, y Comunidades Indígenas Residentes de la Ciudad de México.</v>
          </cell>
        </row>
        <row r="1827">
          <cell r="B1827" t="str">
            <v>35C001_6</v>
          </cell>
          <cell r="C1827" t="str">
            <v>35C001M001_1</v>
          </cell>
          <cell r="D1827" t="str">
            <v>M001</v>
          </cell>
          <cell r="E1827" t="str">
            <v>ACTIVIDADES DE APOYO ADMINISTRATIVO</v>
          </cell>
          <cell r="F1827" t="str">
            <v>Adquisición de materiales, insumos y suministros requeridos para el desempeño de las actividades administrativas.</v>
          </cell>
        </row>
        <row r="1828">
          <cell r="B1828" t="str">
            <v>35C001_7</v>
          </cell>
          <cell r="C1828" t="str">
            <v>35C001M001_2</v>
          </cell>
          <cell r="D1828" t="str">
            <v>M001</v>
          </cell>
          <cell r="E1828" t="str">
            <v>ACTIVIDADES DE APOYO ADMINISTRATIVO</v>
          </cell>
          <cell r="F1828" t="str">
            <v>Pago de servicios generales, servicios profesionales, conservación y mantenimiento del inmueble, asi como servicios de difusión.</v>
          </cell>
        </row>
        <row r="1829">
          <cell r="B1829" t="str">
            <v>35C001_8</v>
          </cell>
          <cell r="C1829" t="str">
            <v>35C001M002_1</v>
          </cell>
          <cell r="D1829" t="str">
            <v>M002</v>
          </cell>
          <cell r="E1829" t="str">
            <v>PROVISIONES PARA CONTINGENCIAS</v>
          </cell>
          <cell r="F1829" t="str">
            <v>Entrega de apoyos compensatorios por situaciones emergentes que vulneren a la población de la Secretaria de Pueblos y Barrios Originarios y Comunidades Indígenas Residentes.</v>
          </cell>
        </row>
        <row r="1830">
          <cell r="B1830" t="str">
            <v>35C001_9</v>
          </cell>
          <cell r="C1830" t="str">
            <v>35C001N001_1</v>
          </cell>
          <cell r="D1830" t="str">
            <v>N001</v>
          </cell>
          <cell r="E1830" t="str">
            <v>CUMPLIMIENTO DE LOS PROGRAMAS DE PROTECCION CIVIL</v>
          </cell>
          <cell r="F1830" t="str">
            <v>Implementar señalética, realizar simulacros y capacitar en materia de protección civil.</v>
          </cell>
        </row>
        <row r="1831">
          <cell r="B1831" t="str">
            <v>35C001_10</v>
          </cell>
          <cell r="C1831" t="str">
            <v>35C001S223_1</v>
          </cell>
          <cell r="D1831" t="str">
            <v>S223</v>
          </cell>
          <cell r="E1831" t="str">
            <v>OTORGAMIENTO DE AYUDAS SOCIALES PARA PUEBLOS, BARRIOS Y COMUNIDADES INDIGENAS RESIDENTES</v>
          </cell>
          <cell r="F1831" t="str">
            <v>Servicios de interpretación y traducción en lenguas indígenas nacionales.</v>
          </cell>
        </row>
        <row r="1832">
          <cell r="B1832" t="str">
            <v>35C001_11</v>
          </cell>
          <cell r="C1832" t="str">
            <v>35C001S223_2</v>
          </cell>
          <cell r="D1832" t="str">
            <v>S223</v>
          </cell>
          <cell r="E1832" t="str">
            <v>OTORGAMIENTO DE AYUDAS SOCIALES PARA PUEBLOS, BARRIOS Y COMUNIDADES INDIGENAS RESIDENTES</v>
          </cell>
          <cell r="F1832" t="str">
            <v>Apoyos entregados para infraestructura, conservación del patrimonio histórico y biocultural, recuperación de espacios comunitarios y fortalecimiento de la economía de los Pueblos y Barrios Originarios.</v>
          </cell>
        </row>
        <row r="1833">
          <cell r="B1833" t="str">
            <v>36C001_1</v>
          </cell>
          <cell r="C1833" t="str">
            <v>36C001E086_1</v>
          </cell>
          <cell r="D1833" t="str">
            <v>E086</v>
          </cell>
          <cell r="E1833" t="str">
            <v>FORTALECIMIENTO A LA EDUCACION MEDIA SUPERIOR</v>
          </cell>
          <cell r="F1833" t="str">
            <v>Monitoreo al programa de Bachillerato en Línea Pilares (BLP). (Número de alumnos que ingresan y egresan en cada ciclo escolar)</v>
          </cell>
        </row>
        <row r="1834">
          <cell r="B1834" t="str">
            <v>36C001_2</v>
          </cell>
          <cell r="C1834" t="str">
            <v>36C001E086_2</v>
          </cell>
          <cell r="D1834" t="str">
            <v>E086</v>
          </cell>
          <cell r="E1834" t="str">
            <v>FORTALECIMIENTO A LA EDUCACION MEDIA SUPERIOR</v>
          </cell>
          <cell r="F1834" t="str">
            <v>Monitoreo al programa de Bachillerato Policial (BP). (Número de alumnos que ingresan y egresan en cada ciclo escolar)</v>
          </cell>
        </row>
        <row r="1835">
          <cell r="B1835" t="str">
            <v>36C001_3</v>
          </cell>
          <cell r="C1835" t="str">
            <v>36C001E086_3</v>
          </cell>
          <cell r="D1835" t="str">
            <v>E086</v>
          </cell>
          <cell r="E1835" t="str">
            <v>FORTALECIMIENTO A LA EDUCACION MEDIA SUPERIOR</v>
          </cell>
          <cell r="F1835" t="str">
            <v>Monitoreo al programa de Bachillerato Digital (BADI). (Número de alumnos que ingresan y egresan en cada ciclo escolar)</v>
          </cell>
        </row>
        <row r="1836">
          <cell r="B1836" t="str">
            <v>36C001_4</v>
          </cell>
          <cell r="C1836" t="str">
            <v>36C001E086_4</v>
          </cell>
          <cell r="D1836" t="str">
            <v>E086</v>
          </cell>
          <cell r="E1836" t="str">
            <v>FORTALECIMIENTO A LA EDUCACION MEDIA SUPERIOR</v>
          </cell>
          <cell r="F1836" t="str">
            <v>Actualización docente en materia del modelo educativo, planes de estudios y materiales didácticos digitales.</v>
          </cell>
        </row>
        <row r="1837">
          <cell r="B1837" t="str">
            <v>36C001_5</v>
          </cell>
          <cell r="C1837" t="str">
            <v>36C001E086_5</v>
          </cell>
          <cell r="D1837" t="str">
            <v>E086</v>
          </cell>
          <cell r="E1837" t="str">
            <v>FORTALECIMIENTO A LA EDUCACION MEDIA SUPERIOR</v>
          </cell>
          <cell r="F1837" t="str">
            <v>Convenio de colaboración con la UNAM</v>
          </cell>
        </row>
        <row r="1838">
          <cell r="B1838" t="str">
            <v>36C001_6</v>
          </cell>
          <cell r="C1838" t="str">
            <v>36C001E116_1</v>
          </cell>
          <cell r="D1838" t="str">
            <v>E116</v>
          </cell>
          <cell r="E1838" t="str">
            <v>PROGRAMA PILARES</v>
          </cell>
          <cell r="F1838" t="str">
            <v>Asesorías para alfabetización y/o conclusión de estudios de nivel básico, medio superior y superior.</v>
          </cell>
        </row>
        <row r="1839">
          <cell r="B1839" t="str">
            <v>36C001_7</v>
          </cell>
          <cell r="C1839" t="str">
            <v>36C001E116_2</v>
          </cell>
          <cell r="D1839" t="str">
            <v>E116</v>
          </cell>
          <cell r="E1839" t="str">
            <v>PROGRAMA PILARES</v>
          </cell>
          <cell r="F1839" t="str">
            <v>Enseñanza de oficios y capacitación para la comercialización de productos y/o servicios.</v>
          </cell>
        </row>
        <row r="1840">
          <cell r="B1840" t="str">
            <v>36C001_8</v>
          </cell>
          <cell r="C1840" t="str">
            <v>36C001E116_3</v>
          </cell>
          <cell r="D1840" t="str">
            <v>E116</v>
          </cell>
          <cell r="E1840" t="str">
            <v>PROGRAMA PILARES</v>
          </cell>
          <cell r="F1840" t="str">
            <v>Talleres para la adquisición de habilidades cognitivas, digitales, emocionales, y de herramientas de interculturalidad, de la diversidad sexual, de la diversidad funcional y de la prevención y disminución de las violencias.</v>
          </cell>
        </row>
        <row r="1841">
          <cell r="B1841" t="str">
            <v>36C001_9</v>
          </cell>
          <cell r="C1841" t="str">
            <v>36C001E116_4</v>
          </cell>
          <cell r="D1841" t="str">
            <v>E116</v>
          </cell>
          <cell r="E1841" t="str">
            <v>PROGRAMA PILARES</v>
          </cell>
          <cell r="F1841" t="str">
            <v>Reconocimientos de los programas para la autonomía económica.</v>
          </cell>
        </row>
        <row r="1842">
          <cell r="B1842" t="str">
            <v>36C001_10</v>
          </cell>
          <cell r="C1842" t="str">
            <v>36C001E180_1</v>
          </cell>
          <cell r="D1842" t="str">
            <v>E180</v>
          </cell>
          <cell r="E1842" t="str">
            <v>SERVICIOS DE EDUCACION COMPLEMENTARIA</v>
          </cell>
          <cell r="F1842" t="str">
            <v>Capacitación de docentes, directivos y especialistas educativos en el Modelo de Enseñanza STEAM en ambientes escolares y extraescolares.</v>
          </cell>
        </row>
        <row r="1843">
          <cell r="B1843" t="str">
            <v>36C001_11</v>
          </cell>
          <cell r="C1843" t="str">
            <v>36C001E180_2</v>
          </cell>
          <cell r="D1843" t="str">
            <v>E180</v>
          </cell>
          <cell r="E1843" t="str">
            <v>SERVICIOS DE EDUCACION COMPLEMENTARIA</v>
          </cell>
          <cell r="F1843" t="str">
            <v>Capacitación de agentes educativos y cuidadores primarios en el Modelo de Atención y Enseñanza Educativa básica</v>
          </cell>
        </row>
        <row r="1844">
          <cell r="B1844" t="str">
            <v>36C001_12</v>
          </cell>
          <cell r="C1844" t="str">
            <v>36C001E180_3</v>
          </cell>
          <cell r="D1844" t="str">
            <v>E180</v>
          </cell>
          <cell r="E1844" t="str">
            <v>SERVICIOS DE EDUCACION COMPLEMENTARIA</v>
          </cell>
          <cell r="F1844" t="str">
            <v>Coordinación de la gestión escolar y vinculación interinstitucional de los servicios de educación básica de la Ciudad de México.</v>
          </cell>
        </row>
        <row r="1845">
          <cell r="B1845" t="str">
            <v>36C001_13</v>
          </cell>
          <cell r="C1845" t="str">
            <v>36C001E180_4</v>
          </cell>
          <cell r="D1845" t="str">
            <v>E180</v>
          </cell>
          <cell r="E1845" t="str">
            <v>SERVICIOS DE EDUCACION COMPLEMENTARIA</v>
          </cell>
          <cell r="F1845" t="str">
            <v>Operación de plataformas educativas digitales para docentes y alumnos de diferentes niveles educativos y población general de la Ciudad de México</v>
          </cell>
        </row>
        <row r="1846">
          <cell r="B1846" t="str">
            <v>36C001_14</v>
          </cell>
          <cell r="C1846" t="str">
            <v>36C001E180_5</v>
          </cell>
          <cell r="D1846" t="str">
            <v>E180</v>
          </cell>
          <cell r="E1846" t="str">
            <v>SERVICIOS DE EDUCACION COMPLEMENTARIA</v>
          </cell>
          <cell r="F1846" t="str">
            <v>Distribución de libros de texto gratuitos, código braille y formato macrotipo para alumnos de escuelas secundarias en la Ciudad de México.</v>
          </cell>
        </row>
        <row r="1847">
          <cell r="B1847" t="str">
            <v>36C001_15</v>
          </cell>
          <cell r="C1847" t="str">
            <v>36C001M001_1</v>
          </cell>
          <cell r="D1847" t="str">
            <v>M001</v>
          </cell>
          <cell r="E1847" t="str">
            <v>ACTIVIDADES DE APOYO ADMINISTRATIVO</v>
          </cell>
          <cell r="F1847" t="str">
            <v>Proporcionar los insumos y herramientas necesarias a través de la adquisición de bienes y la contratación de servicios para atender la demanda y necesidades de la Secretaria</v>
          </cell>
        </row>
        <row r="1848">
          <cell r="B1848" t="str">
            <v>36C001_16</v>
          </cell>
          <cell r="C1848" t="str">
            <v>36C001M002_1</v>
          </cell>
          <cell r="D1848" t="str">
            <v>M002</v>
          </cell>
          <cell r="E1848" t="str">
            <v>PROVISIONES PARA CONTINGENCIAS</v>
          </cell>
          <cell r="F1848" t="str">
            <v>Atender las sentencias emitas por la autoridad competente</v>
          </cell>
        </row>
        <row r="1849">
          <cell r="B1849" t="str">
            <v>36C001_17</v>
          </cell>
          <cell r="C1849" t="str">
            <v>36C001N001_1</v>
          </cell>
          <cell r="D1849" t="str">
            <v>N001</v>
          </cell>
          <cell r="E1849" t="str">
            <v>CUMPLIMIENTO DE LOS PROGRAMAS DE PROTECCION CIVIL</v>
          </cell>
          <cell r="F1849" t="str">
            <v>Elaboración de los Programas en Materia de Protección Civil de los inmuebles que integran la RED-PILARES y la SEDES de la SECTEI</v>
          </cell>
        </row>
        <row r="1850">
          <cell r="B1850" t="str">
            <v>36C001_18</v>
          </cell>
          <cell r="C1850" t="str">
            <v>36C001N001_2</v>
          </cell>
          <cell r="D1850" t="str">
            <v>N001</v>
          </cell>
          <cell r="E1850" t="str">
            <v>CUMPLIMIENTO DE LOS PROGRAMAS DE PROTECCION CIVIL</v>
          </cell>
          <cell r="F1850" t="str">
            <v>Capacitación en materia de Protección Civil</v>
          </cell>
        </row>
        <row r="1851">
          <cell r="B1851" t="str">
            <v>36C001_19</v>
          </cell>
          <cell r="C1851" t="str">
            <v>36C001S224_1</v>
          </cell>
          <cell r="D1851" t="str">
            <v>S224</v>
          </cell>
          <cell r="E1851" t="str">
            <v>BECA PILARES BIENESTAR</v>
          </cell>
          <cell r="F1851" t="str">
            <v>Entrega del apoyo económico del Programa Social Beca PILARES 2023</v>
          </cell>
        </row>
        <row r="1852">
          <cell r="B1852" t="str">
            <v>36C001_20</v>
          </cell>
          <cell r="C1852" t="str">
            <v>36C001S224_2</v>
          </cell>
          <cell r="D1852" t="str">
            <v>S224</v>
          </cell>
          <cell r="E1852" t="str">
            <v>BECA PILARES BIENESTAR</v>
          </cell>
          <cell r="F1852" t="str">
            <v>Validación de vigencia del derecho a la beca</v>
          </cell>
        </row>
        <row r="1853">
          <cell r="B1853" t="str">
            <v>36C001_21</v>
          </cell>
          <cell r="C1853" t="str">
            <v>36C001S224_3</v>
          </cell>
          <cell r="D1853" t="str">
            <v>S224</v>
          </cell>
          <cell r="E1853" t="str">
            <v>BECA PILARES BIENESTAR</v>
          </cell>
          <cell r="F1853" t="str">
            <v>Atención a las solicitudes de incorporación al Programa Social Beca PILARES 2023</v>
          </cell>
        </row>
        <row r="1854">
          <cell r="B1854" t="str">
            <v>36C001_22</v>
          </cell>
          <cell r="C1854" t="str">
            <v>36C001U041_1</v>
          </cell>
          <cell r="D1854" t="str">
            <v>U041</v>
          </cell>
          <cell r="E1854" t="str">
            <v>CONVENIOS PARA LA MEJORA DE LA EDUCACION, CIENCIA, TECNOLOGIA E INNOVACION</v>
          </cell>
          <cell r="F1854" t="str">
            <v>Convenios en materia de ciencia, tecnología e innovación</v>
          </cell>
        </row>
        <row r="1855">
          <cell r="B1855" t="str">
            <v>36C001_23</v>
          </cell>
          <cell r="C1855" t="str">
            <v>36C001U041_2</v>
          </cell>
          <cell r="D1855" t="str">
            <v>U041</v>
          </cell>
          <cell r="E1855" t="str">
            <v>CONVENIOS PARA LA MEJORA DE LA EDUCACION, CIENCIA, TECNOLOGIA E INNOVACION</v>
          </cell>
          <cell r="F1855" t="str">
            <v>Emisión de convocatorias en materia de ciencia, tecnología e innovación.</v>
          </cell>
        </row>
        <row r="1856">
          <cell r="B1856" t="str">
            <v>36C001_24</v>
          </cell>
          <cell r="C1856" t="str">
            <v>36C001U041_3</v>
          </cell>
          <cell r="D1856" t="str">
            <v>U041</v>
          </cell>
          <cell r="E1856" t="str">
            <v>CONVENIOS PARA LA MEJORA DE LA EDUCACION, CIENCIA, TECNOLOGIA E INNOVACION</v>
          </cell>
          <cell r="F1856" t="str">
            <v>Becas para promover la Investigación, la Ciencia y la Tecnología</v>
          </cell>
        </row>
        <row r="1857">
          <cell r="B1857" t="str">
            <v>36C001_25</v>
          </cell>
          <cell r="C1857" t="str">
            <v>36C001U041_4</v>
          </cell>
          <cell r="D1857" t="str">
            <v>U041</v>
          </cell>
          <cell r="E1857" t="str">
            <v>CONVENIOS PARA LA MEJORA DE LA EDUCACION, CIENCIA, TECNOLOGIA E INNOVACION</v>
          </cell>
          <cell r="F1857" t="str">
            <v>Actividades de divulgación científica, tecnológica y de innovación.</v>
          </cell>
        </row>
        <row r="1858">
          <cell r="B1858" t="str">
            <v>36CD01_1</v>
          </cell>
          <cell r="C1858" t="str">
            <v>36CD01E153_1</v>
          </cell>
          <cell r="D1858" t="str">
            <v>E153</v>
          </cell>
          <cell r="E1858" t="str">
            <v>PROGRAMA PARA LA FORMACION DE PROFESIONALES DE LA SALUD</v>
          </cell>
          <cell r="F1858" t="str">
            <v>Monitoreo de los programas académicos y operativos de la carrera de medicina general y comunitaria.</v>
          </cell>
        </row>
        <row r="1859">
          <cell r="B1859" t="str">
            <v>36CD01_2</v>
          </cell>
          <cell r="C1859" t="str">
            <v>36CD01E153_2</v>
          </cell>
          <cell r="D1859" t="str">
            <v>E153</v>
          </cell>
          <cell r="E1859" t="str">
            <v>PROGRAMA PARA LA FORMACION DE PROFESIONALES DE LA SALUD</v>
          </cell>
          <cell r="F1859" t="str">
            <v>Monitoreo de los programas académicos y operativos de la carrera de enfermería familiar y comunitaria.</v>
          </cell>
        </row>
        <row r="1860">
          <cell r="B1860" t="str">
            <v>36CD01_3</v>
          </cell>
          <cell r="C1860" t="str">
            <v>36CD01E153_3</v>
          </cell>
          <cell r="D1860" t="str">
            <v>E153</v>
          </cell>
          <cell r="E1860" t="str">
            <v>PROGRAMA PARA LA FORMACION DE PROFESIONALES DE LA SALUD</v>
          </cell>
          <cell r="F1860" t="str">
            <v>Ejecución de eventos de extensión académica</v>
          </cell>
        </row>
        <row r="1861">
          <cell r="B1861" t="str">
            <v>36CD01_4</v>
          </cell>
          <cell r="C1861" t="str">
            <v>36CD01M001_1</v>
          </cell>
          <cell r="D1861" t="str">
            <v>M001</v>
          </cell>
          <cell r="E1861" t="str">
            <v>ACTIVIDADES DE APOYO ADMINISTRATIVO</v>
          </cell>
          <cell r="F1861" t="str">
            <v>Proporcionar los insumos y herramientas necesarias a través de la adquisición de bienes y la contratación de servicios para atender la demanda y necesidades de la Universidad de la Salud</v>
          </cell>
        </row>
        <row r="1862">
          <cell r="B1862" t="str">
            <v>36CD01_5</v>
          </cell>
          <cell r="C1862" t="str">
            <v>36CD01M002_1</v>
          </cell>
          <cell r="D1862" t="str">
            <v>M002</v>
          </cell>
          <cell r="E1862" t="str">
            <v>PROVISIONES PARA CONTINGENCIAS</v>
          </cell>
          <cell r="F1862" t="str">
            <v>Atender las sentencias emitas por la autoridad competente</v>
          </cell>
        </row>
        <row r="1863">
          <cell r="B1863" t="str">
            <v>36CD01_6</v>
          </cell>
          <cell r="C1863" t="str">
            <v>36CD01N001_1</v>
          </cell>
          <cell r="D1863" t="str">
            <v>N001</v>
          </cell>
          <cell r="E1863" t="str">
            <v>CUMPLIMIENTO DE LOS PROGRAMAS DE PROTECCION CIVIL</v>
          </cell>
          <cell r="F1863" t="str">
            <v>Elaboración de los Programas en Materia de Protección Civil del inmueble y áreas administrativas que integran la Universidad de la Salud</v>
          </cell>
        </row>
        <row r="1864">
          <cell r="B1864" t="str">
            <v>36CD01_7</v>
          </cell>
          <cell r="C1864" t="str">
            <v>36CD01N001_2</v>
          </cell>
          <cell r="D1864" t="str">
            <v>N001</v>
          </cell>
          <cell r="E1864" t="str">
            <v>CUMPLIMIENTO DE LOS PROGRAMAS DE PROTECCION CIVIL</v>
          </cell>
          <cell r="F1864" t="str">
            <v>Capacitación en materia de Protección Civil</v>
          </cell>
        </row>
        <row r="1865">
          <cell r="B1865" t="str">
            <v>36CDES_1</v>
          </cell>
          <cell r="C1865" t="str">
            <v>36CDESE181_1</v>
          </cell>
          <cell r="D1865" t="str">
            <v>E181</v>
          </cell>
          <cell r="E1865" t="str">
            <v>FORTALECIMIENTO PARA EL ACCESO A LA EDUCACION SUPERIOR Y POSGRADOS</v>
          </cell>
          <cell r="F1865" t="str">
            <v>Control de registro de inscripción de la oferta educativa de licenciaturas y posgrados</v>
          </cell>
        </row>
        <row r="1866">
          <cell r="B1866" t="str">
            <v>36CDES_2</v>
          </cell>
          <cell r="C1866" t="str">
            <v>36CDESE181_2</v>
          </cell>
          <cell r="D1866" t="str">
            <v>E181</v>
          </cell>
          <cell r="E1866" t="str">
            <v>FORTALECIMIENTO PARA EL ACCESO A LA EDUCACION SUPERIOR Y POSGRADOS</v>
          </cell>
          <cell r="F1866" t="str">
            <v>Diseño, actualización y evaluación de planes y programas de estudio.</v>
          </cell>
        </row>
        <row r="1867">
          <cell r="B1867" t="str">
            <v>36CDES_3</v>
          </cell>
          <cell r="C1867" t="str">
            <v>36CDESE181_3</v>
          </cell>
          <cell r="D1867" t="str">
            <v>E181</v>
          </cell>
          <cell r="E1867" t="str">
            <v>FORTALECIMIENTO PARA EL ACCESO A LA EDUCACION SUPERIOR Y POSGRADOS</v>
          </cell>
          <cell r="F1867" t="str">
            <v>Organización de eventos de educación continua, aprendizaje, bienestar, cultura, salud, deporte y de extensión universitaria</v>
          </cell>
        </row>
        <row r="1868">
          <cell r="B1868" t="str">
            <v>36CDES_4</v>
          </cell>
          <cell r="C1868" t="str">
            <v>36CDESE181_4</v>
          </cell>
          <cell r="D1868" t="str">
            <v>E181</v>
          </cell>
          <cell r="E1868" t="str">
            <v>FORTALECIMIENTO PARA EL ACCESO A LA EDUCACION SUPERIOR Y POSGRADOS</v>
          </cell>
          <cell r="F1868" t="str">
            <v>Emisión y difusión de publicaciones académicas del Instituto Rosario Castellanos</v>
          </cell>
        </row>
        <row r="1869">
          <cell r="B1869" t="str">
            <v>36CDES_5</v>
          </cell>
          <cell r="C1869" t="str">
            <v>36CDESE181_5</v>
          </cell>
          <cell r="D1869" t="str">
            <v>E181</v>
          </cell>
          <cell r="E1869" t="str">
            <v>FORTALECIMIENTO PARA EL ACCESO A LA EDUCACION SUPERIOR Y POSGRADOS</v>
          </cell>
          <cell r="F1869" t="str">
            <v>Celebración de convenios para el fortalecimiento de las actividades educativas</v>
          </cell>
        </row>
        <row r="1870">
          <cell r="B1870" t="str">
            <v>36CDES_6</v>
          </cell>
          <cell r="C1870" t="str">
            <v>36CDESE181_6</v>
          </cell>
          <cell r="D1870" t="str">
            <v>E181</v>
          </cell>
          <cell r="E1870" t="str">
            <v>FORTALECIMIENTO PARA EL ACCESO A LA EDUCACION SUPERIOR Y POSGRADOS</v>
          </cell>
          <cell r="F1870" t="str">
            <v>Desarrollo de proyectos de investigación y posgrado en Ciencias, Humanidades y Tecnología</v>
          </cell>
        </row>
        <row r="1871">
          <cell r="B1871" t="str">
            <v>36CDES_7</v>
          </cell>
          <cell r="C1871" t="str">
            <v>36CDESE181_7</v>
          </cell>
          <cell r="D1871" t="str">
            <v>E181</v>
          </cell>
          <cell r="E1871" t="str">
            <v>FORTALECIMIENTO PARA EL ACCESO A LA EDUCACION SUPERIOR Y POSGRADOS</v>
          </cell>
          <cell r="F1871" t="str">
            <v>Diseñar, integrar y operar los servicios del Centro de Evaluación y Certificación de Competencias Laborales del IRC</v>
          </cell>
        </row>
        <row r="1872">
          <cell r="B1872" t="str">
            <v>36CDES_8</v>
          </cell>
          <cell r="C1872" t="str">
            <v>36CDESM001_1</v>
          </cell>
          <cell r="D1872" t="str">
            <v>M001</v>
          </cell>
          <cell r="E1872" t="str">
            <v>ACTIVIDADES DE APOYO ADMINISTRATIVO</v>
          </cell>
          <cell r="F1872" t="str">
            <v>Proporcionar los insumos y herramientas necesarias a través de la adquisición de bienes y la contratación de servicios para atender la demanda y necesidades del Instituto</v>
          </cell>
        </row>
        <row r="1873">
          <cell r="B1873" t="str">
            <v>36CDES_9</v>
          </cell>
          <cell r="C1873" t="str">
            <v>36CDESM002_1</v>
          </cell>
          <cell r="D1873" t="str">
            <v>M002</v>
          </cell>
          <cell r="E1873" t="str">
            <v>PROVISIONES PARA CONTINGENCIAS</v>
          </cell>
          <cell r="F1873" t="str">
            <v>Atender las sentencias emitas por la autoridad competente</v>
          </cell>
        </row>
        <row r="1874">
          <cell r="B1874" t="str">
            <v>36CDES_10</v>
          </cell>
          <cell r="C1874" t="str">
            <v>36CDESN001_1</v>
          </cell>
          <cell r="D1874" t="str">
            <v>N001</v>
          </cell>
          <cell r="E1874" t="str">
            <v>CUMPLIMIENTO DE LOS PROGRAMAS DE PROTECCION CIVIL</v>
          </cell>
          <cell r="F1874" t="str">
            <v>Elaboración de los Programas en Materia de Protección Civil de los inmuebles del Instituto</v>
          </cell>
        </row>
        <row r="1875">
          <cell r="B1875" t="str">
            <v>36CDES_11</v>
          </cell>
          <cell r="C1875" t="str">
            <v>36CDESN001_2</v>
          </cell>
          <cell r="D1875" t="str">
            <v>N001</v>
          </cell>
          <cell r="E1875" t="str">
            <v>CUMPLIMIENTO DE LOS PROGRAMAS DE PROTECCION CIVIL</v>
          </cell>
          <cell r="F1875" t="str">
            <v>Capacitaciones en materia de Protección Civil</v>
          </cell>
        </row>
        <row r="1876">
          <cell r="B1876" t="str">
            <v>36PDID_1</v>
          </cell>
          <cell r="C1876" t="str">
            <v>36PDIDE182_1</v>
          </cell>
          <cell r="D1876" t="str">
            <v>E182</v>
          </cell>
          <cell r="E1876" t="str">
            <v>PROGRAMAS Y EVENTOS DEPORTIVOS</v>
          </cell>
          <cell r="F1876" t="str">
            <v>Ejecución de programas, eventos y olimpiadas comunitarias.</v>
          </cell>
        </row>
        <row r="1877">
          <cell r="B1877" t="str">
            <v>36PDID_2</v>
          </cell>
          <cell r="C1877" t="str">
            <v>36PDIDE197_1</v>
          </cell>
          <cell r="D1877" t="str">
            <v>E197</v>
          </cell>
          <cell r="E1877" t="str">
            <v>PONTE PILA, DEPORTE COMUNITARIO PARA EL BIENESTAR</v>
          </cell>
          <cell r="F1877" t="str">
            <v>Ejecución de actividades físicas, recreativas y deportivas para la población de la Ciudad de México.</v>
          </cell>
        </row>
        <row r="1878">
          <cell r="B1878" t="str">
            <v>36PDID_3</v>
          </cell>
          <cell r="C1878" t="str">
            <v>36PDIDM001_1</v>
          </cell>
          <cell r="D1878" t="str">
            <v>M001</v>
          </cell>
          <cell r="E1878" t="str">
            <v>ACTIVIDADES DE APOYO ADMINISTRATIVO</v>
          </cell>
          <cell r="F1878" t="str">
            <v>Proporcionar los insumos y herramientas necesarias a través de la adquisición de bienes y la contratación de servicios para atender la demanda y necesidades del Instituto</v>
          </cell>
        </row>
        <row r="1879">
          <cell r="B1879" t="str">
            <v>36PDID_4</v>
          </cell>
          <cell r="C1879" t="str">
            <v>36PDIDM002_1</v>
          </cell>
          <cell r="D1879" t="str">
            <v>M002</v>
          </cell>
          <cell r="E1879" t="str">
            <v>PROVISIONES PARA CONTINGENCIAS</v>
          </cell>
          <cell r="F1879" t="str">
            <v>Atender las sentencias emitas por la autoridad competente</v>
          </cell>
        </row>
        <row r="1880">
          <cell r="B1880" t="str">
            <v>36PDID_5</v>
          </cell>
          <cell r="C1880" t="str">
            <v>36PDIDN001_1</v>
          </cell>
          <cell r="D1880" t="str">
            <v>N001</v>
          </cell>
          <cell r="E1880" t="str">
            <v>CUMPLIMIENTO DE LOS PROGRAMAS DE PROTECCION CIVIL</v>
          </cell>
          <cell r="F1880" t="str">
            <v>Elaboración de los Programas en Materia de Protección Civil de los inmuebles que integran el INDEPORTE</v>
          </cell>
        </row>
        <row r="1881">
          <cell r="B1881" t="str">
            <v>36PDID_6</v>
          </cell>
          <cell r="C1881" t="str">
            <v>36PDIDN001_2</v>
          </cell>
          <cell r="D1881" t="str">
            <v>N001</v>
          </cell>
          <cell r="E1881" t="str">
            <v>CUMPLIMIENTO DE LOS PROGRAMAS DE PROTECCION CIVIL</v>
          </cell>
          <cell r="F1881" t="str">
            <v>Capacitación en materia de Protección Civil</v>
          </cell>
        </row>
        <row r="1882">
          <cell r="B1882" t="str">
            <v>36PDID_7</v>
          </cell>
          <cell r="C1882" t="str">
            <v>36PDIDU042_1</v>
          </cell>
          <cell r="D1882" t="str">
            <v>U042</v>
          </cell>
          <cell r="E1882" t="str">
            <v>APOYOS Y ESTIMULOS DEPORTIVOS PARA EL BIENESTAR</v>
          </cell>
          <cell r="F1882" t="str">
            <v>Otorgamiento de apoyos a deportistas de alto rendimiento de la Ciudad de México</v>
          </cell>
        </row>
        <row r="1883">
          <cell r="B1883" t="str">
            <v>36PDIE_1</v>
          </cell>
          <cell r="C1883" t="str">
            <v>36PDIEE086_1</v>
          </cell>
          <cell r="D1883" t="str">
            <v>E086</v>
          </cell>
          <cell r="E1883" t="str">
            <v>FORTALECIMIENTO A LA EDUCACION MEDIA SUPERIOR</v>
          </cell>
          <cell r="F1883" t="str">
            <v>Monitoreo al programa de Bachillerato de modalidad escolar. (Número de alumnos que ingresan y egresan en cada ciclo escolar)</v>
          </cell>
        </row>
        <row r="1884">
          <cell r="B1884" t="str">
            <v>36PDIE_2</v>
          </cell>
          <cell r="C1884" t="str">
            <v>36PDIEE086_2</v>
          </cell>
          <cell r="D1884" t="str">
            <v>E086</v>
          </cell>
          <cell r="E1884" t="str">
            <v>FORTALECIMIENTO A LA EDUCACION MEDIA SUPERIOR</v>
          </cell>
          <cell r="F1884" t="str">
            <v>Monitoreo al programa de Bachillerato de modalidad Sema escolar. (Número de alumnos que ingresan y egresan en cada ciclo escolar)</v>
          </cell>
        </row>
        <row r="1885">
          <cell r="B1885" t="str">
            <v>36PDIE_3</v>
          </cell>
          <cell r="C1885" t="str">
            <v>36PDIEE086_3</v>
          </cell>
          <cell r="D1885" t="str">
            <v>E086</v>
          </cell>
          <cell r="E1885" t="str">
            <v>FORTALECIMIENTO A LA EDUCACION MEDIA SUPERIOR</v>
          </cell>
          <cell r="F1885" t="str">
            <v>Actualización docente y de materiales didácticos</v>
          </cell>
        </row>
        <row r="1886">
          <cell r="B1886" t="str">
            <v>36PDIE_4</v>
          </cell>
          <cell r="C1886" t="str">
            <v>36PDIEM001_1</v>
          </cell>
          <cell r="D1886" t="str">
            <v>M001</v>
          </cell>
          <cell r="E1886" t="str">
            <v>ACTIVIDADES DE APOYO ADMINISTRATIVO</v>
          </cell>
          <cell r="F1886" t="str">
            <v>Proporcionar los insumos y herramientas necesarias a través de la adquisición de bienes y la contratación de servicios para atender la demanda y necesidades del Instituto</v>
          </cell>
        </row>
        <row r="1887">
          <cell r="B1887" t="str">
            <v>36PDIE_5</v>
          </cell>
          <cell r="C1887" t="str">
            <v>36PDIEM002_1</v>
          </cell>
          <cell r="D1887" t="str">
            <v>M002</v>
          </cell>
          <cell r="E1887" t="str">
            <v>PROVISIONES PARA CONTINGENCIAS</v>
          </cell>
          <cell r="F1887" t="str">
            <v>Atender las sentencias emitas por la autoridad competente</v>
          </cell>
        </row>
        <row r="1888">
          <cell r="B1888" t="str">
            <v>36PDIE_6</v>
          </cell>
          <cell r="C1888" t="str">
            <v>36PDIEN001_1</v>
          </cell>
          <cell r="D1888" t="str">
            <v>N001</v>
          </cell>
          <cell r="E1888" t="str">
            <v>CUMPLIMIENTO DE LOS PROGRAMAS DE PROTECCION CIVIL</v>
          </cell>
          <cell r="F1888" t="str">
            <v>Elaboración de los Programas en Materia de Protección Civil de los planteles y áreas administrativas del IEMS</v>
          </cell>
        </row>
        <row r="1889">
          <cell r="B1889" t="str">
            <v>36PDIE_7</v>
          </cell>
          <cell r="C1889" t="str">
            <v>36PDIEN001_2</v>
          </cell>
          <cell r="D1889" t="str">
            <v>N001</v>
          </cell>
          <cell r="E1889" t="str">
            <v>CUMPLIMIENTO DE LOS PROGRAMAS DE PROTECCION CIVIL</v>
          </cell>
          <cell r="F1889" t="str">
            <v>Capacitación en materia de Protección Civil</v>
          </cell>
        </row>
        <row r="1890">
          <cell r="B1890" t="str">
            <v>36PFEG_1</v>
          </cell>
          <cell r="C1890" t="str">
            <v>36PFEGE161_1</v>
          </cell>
          <cell r="D1890" t="str">
            <v>E161</v>
          </cell>
          <cell r="E1890" t="str">
            <v>SERVIDORES DE LA CIUDAD</v>
          </cell>
          <cell r="F1890" t="str">
            <v>Actividades de difusión de programas sociales, asi como concertación y vinculación comunitaria con las comunidades escolares</v>
          </cell>
        </row>
        <row r="1891">
          <cell r="B1891" t="str">
            <v>36PFEG_2</v>
          </cell>
          <cell r="C1891" t="str">
            <v>36PFEGE161_2</v>
          </cell>
          <cell r="D1891" t="str">
            <v>E161</v>
          </cell>
          <cell r="E1891" t="str">
            <v>SERVIDORES DE LA CIUDAD</v>
          </cell>
          <cell r="F1891" t="str">
            <v>Entrega de apoyos económicos a los beneficiarios facilitadores</v>
          </cell>
        </row>
        <row r="1892">
          <cell r="B1892" t="str">
            <v>36PFEG_3</v>
          </cell>
          <cell r="C1892" t="str">
            <v>36PFEGM001_1</v>
          </cell>
          <cell r="D1892" t="str">
            <v>M001</v>
          </cell>
          <cell r="E1892" t="str">
            <v>ACTIVIDADES DE APOYO ADMINISTRATIVO</v>
          </cell>
          <cell r="F1892" t="str">
            <v>Proporcionar los insumos y herramientas necesarias a través de la adquisición de bienes y la contratación de servicios para atender la demanda y necesidades del Fideicomiso</v>
          </cell>
        </row>
        <row r="1893">
          <cell r="B1893" t="str">
            <v>36PFEG_4</v>
          </cell>
          <cell r="C1893" t="str">
            <v>36PFEGM002_1</v>
          </cell>
          <cell r="D1893" t="str">
            <v>M002</v>
          </cell>
          <cell r="E1893" t="str">
            <v>PROVISIONES PARA CONTINGENCIAS</v>
          </cell>
          <cell r="F1893" t="str">
            <v>Atender de manera eficiente los laudos presentados al Fideicomiso Bienestar Educativo de la Ciudad de México</v>
          </cell>
        </row>
        <row r="1894">
          <cell r="B1894" t="str">
            <v>36PFEG_5</v>
          </cell>
          <cell r="C1894" t="str">
            <v>36PFEGN001_1</v>
          </cell>
          <cell r="D1894" t="str">
            <v>N001</v>
          </cell>
          <cell r="E1894" t="str">
            <v>CUMPLIMIENTO DE LOS PROGRAMAS DE PROTECCION CIVIL</v>
          </cell>
          <cell r="F1894" t="str">
            <v>Elaboración de los Programas en Materia de Protección Civil</v>
          </cell>
        </row>
        <row r="1895">
          <cell r="B1895" t="str">
            <v>36PFEG_6</v>
          </cell>
          <cell r="C1895" t="str">
            <v>36PFEGN001_2</v>
          </cell>
          <cell r="D1895" t="str">
            <v>N001</v>
          </cell>
          <cell r="E1895" t="str">
            <v>CUMPLIMIENTO DE LOS PROGRAMAS DE PROTECCION CIVIL</v>
          </cell>
          <cell r="F1895" t="str">
            <v>Capacitación en materia de Protección Civil</v>
          </cell>
        </row>
        <row r="1896">
          <cell r="B1896" t="str">
            <v>36PFEG_7</v>
          </cell>
          <cell r="C1896" t="str">
            <v>36PFEGS210_1</v>
          </cell>
          <cell r="D1896" t="str">
            <v>S210</v>
          </cell>
          <cell r="E1896" t="str">
            <v>PROGRAMA UNIFORMES Y UTILES ESCOLARES</v>
          </cell>
          <cell r="F1896" t="str">
            <v>Apoyos para la adquisición de útiles y uniformes escolares</v>
          </cell>
        </row>
        <row r="1897">
          <cell r="B1897" t="str">
            <v>36PFEG_8</v>
          </cell>
          <cell r="C1897" t="str">
            <v>36PFEGS210_2</v>
          </cell>
          <cell r="D1897" t="str">
            <v>S210</v>
          </cell>
          <cell r="E1897" t="str">
            <v>PROGRAMA UNIFORMES Y UTILES ESCOLARES</v>
          </cell>
          <cell r="F1897" t="str">
            <v>Llevar registro y control de los beneficiarios para la elaboración del padrón</v>
          </cell>
        </row>
        <row r="1898">
          <cell r="B1898" t="str">
            <v>36PFEG_9</v>
          </cell>
          <cell r="C1898" t="str">
            <v>36PFEGS210_3</v>
          </cell>
          <cell r="D1898" t="str">
            <v>S210</v>
          </cell>
          <cell r="E1898" t="str">
            <v>PROGRAMA UNIFORMES Y UTILES ESCOLARES</v>
          </cell>
          <cell r="F1898" t="str">
            <v>Publicación de Padrón de Beneficiarios en página web del Programa Social</v>
          </cell>
        </row>
        <row r="1899">
          <cell r="B1899" t="str">
            <v>36PFEG_10</v>
          </cell>
          <cell r="C1899" t="str">
            <v>36PFEGS225_1</v>
          </cell>
          <cell r="D1899" t="str">
            <v>S225</v>
          </cell>
          <cell r="E1899" t="str">
            <v>LA ESCUELA ES NUESTRA-MEJOR ESCUELA</v>
          </cell>
          <cell r="F1899" t="str">
            <v>Entrega de apoyos económicos para mejoramiento y mantenimiento menor de planteles de Educación Básica Publica de la Ciudad de México.</v>
          </cell>
        </row>
        <row r="1900">
          <cell r="B1900" t="str">
            <v>36PFEG_11</v>
          </cell>
          <cell r="C1900" t="str">
            <v>36PFEGS226_1</v>
          </cell>
          <cell r="D1900" t="str">
            <v>S226</v>
          </cell>
          <cell r="E1900" t="str">
            <v>BECA LEONA VICARIO</v>
          </cell>
          <cell r="F1900" t="str">
            <v>Entrega de becas mensuales</v>
          </cell>
        </row>
        <row r="1901">
          <cell r="B1901" t="str">
            <v>36PFEG_12</v>
          </cell>
          <cell r="C1901" t="str">
            <v>36PFEGS227_1</v>
          </cell>
          <cell r="D1901" t="str">
            <v>S227</v>
          </cell>
          <cell r="E1901" t="str">
            <v>BIENESTAR PARA NIÑAS Y NIÑOS, MI BECA PARA EMPEZAR</v>
          </cell>
          <cell r="F1901" t="str">
            <v>Entrega de apoyo económico universal</v>
          </cell>
        </row>
        <row r="1902">
          <cell r="B1902" t="str">
            <v>36PFEG_13</v>
          </cell>
          <cell r="C1902" t="str">
            <v>36PFEGS227_2</v>
          </cell>
          <cell r="D1902" t="str">
            <v>S227</v>
          </cell>
          <cell r="E1902" t="str">
            <v>BIENESTAR PARA NIÑAS Y NIÑOS, MI BECA PARA EMPEZAR</v>
          </cell>
          <cell r="F1902" t="str">
            <v>Registro y control de los beneficiarios del programa</v>
          </cell>
        </row>
        <row r="1903">
          <cell r="B1903" t="str">
            <v>36PFEG_14</v>
          </cell>
          <cell r="C1903" t="str">
            <v>36PFEGS227_3</v>
          </cell>
          <cell r="D1903" t="str">
            <v>S227</v>
          </cell>
          <cell r="E1903" t="str">
            <v>BIENESTAR PARA NIÑAS Y NIÑOS, MI BECA PARA EMPEZAR</v>
          </cell>
          <cell r="F1903" t="str">
            <v>Publicación de Padrón de Beneficiarios</v>
          </cell>
        </row>
        <row r="1904">
          <cell r="B1904" t="str">
            <v>36PFEG_15</v>
          </cell>
          <cell r="C1904" t="str">
            <v>36PFEGU043_1</v>
          </cell>
          <cell r="D1904" t="str">
            <v>U043</v>
          </cell>
          <cell r="E1904" t="str">
            <v>VA SEGUR@</v>
          </cell>
          <cell r="F1904" t="str">
            <v>Contratación de póliza</v>
          </cell>
        </row>
        <row r="1905">
          <cell r="B1905" t="str">
            <v>36PFEG_16</v>
          </cell>
          <cell r="C1905" t="str">
            <v>36PFEGU043_2</v>
          </cell>
          <cell r="D1905" t="str">
            <v>U043</v>
          </cell>
          <cell r="E1905" t="str">
            <v>VA SEGUR@</v>
          </cell>
          <cell r="F1905" t="str">
            <v>Seguimiento a beneficiarios de la póliza</v>
          </cell>
        </row>
        <row r="1906">
          <cell r="B1906" t="str">
            <v>36PFEG_17</v>
          </cell>
          <cell r="C1906" t="str">
            <v>36PFEGU044_1</v>
          </cell>
          <cell r="D1906" t="str">
            <v>U044</v>
          </cell>
          <cell r="E1906" t="str">
            <v>ASISTENCIA, ATENCION E INCLUSION PARA NIÑAS, NIÑOS, ADOLESCENTES Y JOVENES FAMILIARES DE LAS PERSONAS SENSIBLEMENTE AFECTADAS EN LA LINEA 12 DEL SISTEMA DE TRANSPORTE COLECTIVO (STC METRO)</v>
          </cell>
          <cell r="F1906" t="str">
            <v>Dispersión de apoyos económicos mensuales.</v>
          </cell>
        </row>
        <row r="1907">
          <cell r="B1907" t="str">
            <v>38C001_1</v>
          </cell>
          <cell r="C1907" t="str">
            <v>38C001E183_1</v>
          </cell>
          <cell r="D1907" t="str">
            <v>E183</v>
          </cell>
          <cell r="E1907" t="str">
            <v>ATENCION Y PREVENCION DE LA VIOLENCIA Y DISCRIMINACION POR RAZONES DE GENERO CONTRA MUJERES, ADOLESCENTES Y NIÑAS</v>
          </cell>
          <cell r="F1907" t="str">
            <v>Prestación de servicios para brindar atención social, psicológica y jurídica a mujeres en situación de violencia por razones de género atendidas en las LUNAS.</v>
          </cell>
        </row>
        <row r="1908">
          <cell r="B1908" t="str">
            <v>38C001_2</v>
          </cell>
          <cell r="C1908" t="str">
            <v>38C001E183_2</v>
          </cell>
          <cell r="D1908" t="str">
            <v>E183</v>
          </cell>
          <cell r="E1908" t="str">
            <v>ATENCION Y PREVENCION DE LA VIOLENCIA Y DISCRIMINACION POR RAZONES DE GENERO CONTRA MUJERES, ADOLESCENTES Y NIÑAS</v>
          </cell>
          <cell r="F1908" t="str">
            <v>Prestación de servicios para brindar orientación, atención, y, en su caso, representación y acompañamiento jurídico para mujeres y niñas en situación de violencia de genero por parte de las Abogadas de las Mujeres</v>
          </cell>
        </row>
        <row r="1909">
          <cell r="B1909" t="str">
            <v>38C001_3</v>
          </cell>
          <cell r="C1909" t="str">
            <v>38C001E183_3</v>
          </cell>
          <cell r="D1909" t="str">
            <v>E183</v>
          </cell>
          <cell r="E1909" t="str">
            <v>ATENCION Y PREVENCION DE LA VIOLENCIA Y DISCRIMINACION POR RAZONES DE GENERO CONTRA MUJERES, ADOLESCENTES Y NIÑAS</v>
          </cell>
          <cell r="F1909" t="str">
            <v>Prestación de servicios para brindar atención jurídica representación especializada para la tramitación de medidas de protección de emergencia establecidas en la Ley de Acceso de las Mujeres a una Vida Libre de Violencia de la Ciudad de México.</v>
          </cell>
        </row>
        <row r="1910">
          <cell r="B1910" t="str">
            <v>38C001_4</v>
          </cell>
          <cell r="C1910" t="str">
            <v>38C001E183_4</v>
          </cell>
          <cell r="D1910" t="str">
            <v>E183</v>
          </cell>
          <cell r="E1910" t="str">
            <v>ATENCION Y PREVENCION DE LA VIOLENCIA Y DISCRIMINACION POR RAZONES DE GENERO CONTRA MUJERES, ADOLESCENTES Y NIÑAS</v>
          </cell>
          <cell r="F1910" t="str">
            <v>Atención mediante servicios integrales y especializados (medica, psicológica, jurídica, de trabajo social y de primera necesidad) a las mujeres, sus hijas e hijos, que se encuentran en los espacios de refugio.</v>
          </cell>
        </row>
        <row r="1911">
          <cell r="B1911" t="str">
            <v>38C001_5</v>
          </cell>
          <cell r="C1911" t="str">
            <v>38C001E183_5</v>
          </cell>
          <cell r="D1911" t="str">
            <v>E183</v>
          </cell>
          <cell r="E1911" t="str">
            <v>ATENCION Y PREVENCION DE LA VIOLENCIA Y DISCRIMINACION POR RAZONES DE GENERO CONTRA MUJERES, ADOLESCENTES Y NIÑAS</v>
          </cell>
          <cell r="F1911" t="str">
            <v>Capacitación en materia de prevención de la violencia por razones de género contra las mujeres y derechos humanos de las niñas y mujeres.</v>
          </cell>
        </row>
        <row r="1912">
          <cell r="B1912" t="str">
            <v>38C001_6</v>
          </cell>
          <cell r="C1912" t="str">
            <v>38C001E183_6</v>
          </cell>
          <cell r="D1912" t="str">
            <v>E183</v>
          </cell>
          <cell r="E1912" t="str">
            <v>ATENCION Y PREVENCION DE LA VIOLENCIA Y DISCRIMINACION POR RAZONES DE GENERO CONTRA MUJERES, ADOLESCENTES Y NIÑAS</v>
          </cell>
          <cell r="F1912" t="str">
            <v>Conformación y seguimiento a núcleos solidarios de mujeres a través de la Red de Mujeres por el Bienestar con Facilitadoras del Servicio.</v>
          </cell>
        </row>
        <row r="1913">
          <cell r="B1913" t="str">
            <v>38C001_7</v>
          </cell>
          <cell r="C1913" t="str">
            <v>38C001E183_7</v>
          </cell>
          <cell r="D1913" t="str">
            <v>E183</v>
          </cell>
          <cell r="E1913" t="str">
            <v>ATENCION Y PREVENCION DE LA VIOLENCIA Y DISCRIMINACION POR RAZONES DE GENERO CONTRA MUJERES, ADOLESCENTES Y NIÑAS</v>
          </cell>
          <cell r="F1913" t="str">
            <v>Realizar acciones conmemorativas y de difusión en torno a la progresividad de los derechos humanos de las mujeres, adolescencias y niñez en la Ciudad de México.</v>
          </cell>
        </row>
        <row r="1914">
          <cell r="B1914" t="str">
            <v>38C001_8</v>
          </cell>
          <cell r="C1914" t="str">
            <v>38C001M001_1</v>
          </cell>
          <cell r="D1914" t="str">
            <v>M001</v>
          </cell>
          <cell r="E1914" t="str">
            <v>ACTIVIDADES DE APOYO ADMINISTRATIVO</v>
          </cell>
          <cell r="F1914" t="str">
            <v>Proporcionar los insumos y herramientas necesarias a través de la adquisición de bienes y la contratación de servicios para atender la demanda y necesidades de las oficinas centrales de esta Secretaria de las Mujeres, las Unidades Territoriales de Atención y Prevención a la Violencia de Genero, asi como a los espacios de refugio.</v>
          </cell>
        </row>
        <row r="1915">
          <cell r="B1915" t="str">
            <v>38C001_9</v>
          </cell>
          <cell r="C1915" t="str">
            <v>38C001M002_1</v>
          </cell>
          <cell r="D1915" t="str">
            <v>M002</v>
          </cell>
          <cell r="E1915" t="str">
            <v>PROVISIONES PARA CONTINGENCIAS</v>
          </cell>
          <cell r="F1915" t="str">
            <v>Atender las sentencias emitas por la autoridad competente</v>
          </cell>
        </row>
        <row r="1916">
          <cell r="B1916" t="str">
            <v>38C001_10</v>
          </cell>
          <cell r="C1916" t="str">
            <v>38C001N001_1</v>
          </cell>
          <cell r="D1916" t="str">
            <v>N001</v>
          </cell>
          <cell r="E1916" t="str">
            <v>CUMPLIMIENTO DE LOS PROGRAMAS DE PROTECCION CIVIL</v>
          </cell>
          <cell r="F1916" t="str">
            <v>Capacitación a brigadistas que integran el comité de protección civil interno.</v>
          </cell>
        </row>
        <row r="1917">
          <cell r="B1917" t="str">
            <v>38C001_11</v>
          </cell>
          <cell r="C1917" t="str">
            <v>38C001N001_2</v>
          </cell>
          <cell r="D1917" t="str">
            <v>N001</v>
          </cell>
          <cell r="E1917" t="str">
            <v>CUMPLIMIENTO DE LOS PROGRAMAS DE PROTECCION CIVIL</v>
          </cell>
          <cell r="F1917" t="str">
            <v>Mantenimiento a los equipos contra incendios de las oficinas centrales, las Unidades Territoriales de Atención y Prevención de la Violencia de Genero, asi como los espacios de refugio para mujeres, sus hijas e hijos.</v>
          </cell>
        </row>
        <row r="1918">
          <cell r="B1918" t="str">
            <v>38C001_12</v>
          </cell>
          <cell r="C1918" t="str">
            <v>38C001N001_3</v>
          </cell>
          <cell r="D1918" t="str">
            <v>N001</v>
          </cell>
          <cell r="E1918" t="str">
            <v>CUMPLIMIENTO DE LOS PROGRAMAS DE PROTECCION CIVIL</v>
          </cell>
          <cell r="F1918" t="str">
            <v>Adquisición de equipos de seguridad y de identificación del personal y de las oficinas centrales, las Unidades Territoriales de Atención y Prevención de la Violencia de Genero, asi como los espacios de refugio para mujeres, sus hijas e hijos.</v>
          </cell>
        </row>
        <row r="1919">
          <cell r="B1919" t="str">
            <v>38C001_13</v>
          </cell>
          <cell r="C1919" t="str">
            <v>38C001P003_1</v>
          </cell>
          <cell r="D1919" t="str">
            <v>P003</v>
          </cell>
          <cell r="E1919" t="str">
            <v>PLANEACION, SEGUIMIENTO Y EVALUACION A POLITICAS PUBLICAS</v>
          </cell>
          <cell r="F1919" t="str">
            <v>Formar y capacitar a personas de la administración publica en materia de igualdad sustantiva y derechos humanos de las niñas, adolescentes y mujeres.</v>
          </cell>
        </row>
        <row r="1920">
          <cell r="B1920" t="str">
            <v>38C001_14</v>
          </cell>
          <cell r="C1920" t="str">
            <v>38C001P003_2</v>
          </cell>
          <cell r="D1920" t="str">
            <v>P003</v>
          </cell>
          <cell r="E1920" t="str">
            <v>PLANEACION, SEGUIMIENTO Y EVALUACION A POLITICAS PUBLICAS</v>
          </cell>
          <cell r="F1920" t="str">
            <v>Elaborar boletines de información sobre la condición y posición de las mujeres en la Ciudad de México; Y boletines de divulgación de publicaciones en materia de género y derechos humanos de las mujeres</v>
          </cell>
        </row>
        <row r="1921">
          <cell r="B1921" t="str">
            <v>38C001_15</v>
          </cell>
          <cell r="C1921" t="str">
            <v>38C001P003_3</v>
          </cell>
          <cell r="D1921" t="str">
            <v>P003</v>
          </cell>
          <cell r="E1921" t="str">
            <v>PLANEACION, SEGUIMIENTO Y EVALUACION A POLITICAS PUBLICAS</v>
          </cell>
          <cell r="F1921" t="str">
            <v>Planeación y seguimiento de acciones de política publica para el derecho a la Ciudad, a partir de garantizar la autonomía física, económica y en la toma de decisiones de las niñas y mujeres de la Ciudad de México.</v>
          </cell>
        </row>
        <row r="1922">
          <cell r="B1922" t="str">
            <v>38C001_16</v>
          </cell>
          <cell r="C1922" t="str">
            <v>38C001P003_4</v>
          </cell>
          <cell r="D1922" t="str">
            <v>P003</v>
          </cell>
          <cell r="E1922" t="str">
            <v>PLANEACION, SEGUIMIENTO Y EVALUACION A POLITICAS PUBLICAS</v>
          </cell>
          <cell r="F1922" t="str">
            <v>Incorporación de la perspectiva de género en instrumentos normativos de la Ciudad de México.</v>
          </cell>
        </row>
        <row r="1923">
          <cell r="B1923" t="str">
            <v>38C001_17</v>
          </cell>
          <cell r="C1923" t="str">
            <v>38C001P003_5</v>
          </cell>
          <cell r="D1923" t="str">
            <v>P003</v>
          </cell>
          <cell r="E1923" t="str">
            <v>PLANEACION, SEGUIMIENTO Y EVALUACION A POLITICAS PUBLICAS</v>
          </cell>
          <cell r="F1923" t="str">
            <v>Monitoreo y seguimiento a los resultados de las políticas públicas y sus instrumentos.</v>
          </cell>
        </row>
        <row r="1924">
          <cell r="B1924" t="str">
            <v>38C001_18</v>
          </cell>
          <cell r="C1924" t="str">
            <v>38C001S056_1</v>
          </cell>
          <cell r="D1924" t="str">
            <v>S056</v>
          </cell>
          <cell r="E1924" t="str">
            <v>APOYO A MUJERES EN SITUACION DE VIOLENCIA DE GENERO</v>
          </cell>
          <cell r="F1924" t="str">
            <v>Evaluación de las solicitudes de ingreso al programa que realizan las mujeres en situación de violencia por razones de género y las instancias canalizadoras.</v>
          </cell>
        </row>
        <row r="1925">
          <cell r="B1925" t="str">
            <v>38C001_19</v>
          </cell>
          <cell r="C1925" t="str">
            <v>38C001S056_2</v>
          </cell>
          <cell r="D1925" t="str">
            <v>S056</v>
          </cell>
          <cell r="E1925" t="str">
            <v>APOYO A MUJERES EN SITUACION DE VIOLENCIA DE GENERO</v>
          </cell>
          <cell r="F1925" t="str">
            <v>Dispersión de recursos a las mujeres en situación de violencia de genero cuyos casos fueron aprobados por la comisión revisora.</v>
          </cell>
        </row>
        <row r="1926">
          <cell r="B1926" t="str">
            <v>38C001_20</v>
          </cell>
          <cell r="C1926" t="str">
            <v>38C001S056_3</v>
          </cell>
          <cell r="D1926" t="str">
            <v>S056</v>
          </cell>
          <cell r="E1926" t="str">
            <v>APOYO A MUJERES EN SITUACION DE VIOLENCIA DE GENERO</v>
          </cell>
          <cell r="F1926" t="str">
            <v>Atención psicológica, jurídica y social.</v>
          </cell>
        </row>
        <row r="1927">
          <cell r="B1927" t="str">
            <v>38C001_21</v>
          </cell>
          <cell r="C1927" t="str">
            <v>38C001S056_4</v>
          </cell>
          <cell r="D1927" t="str">
            <v>S056</v>
          </cell>
          <cell r="E1927" t="str">
            <v>APOYO A MUJERES EN SITUACION DE VIOLENCIA DE GENERO</v>
          </cell>
          <cell r="F1927" t="str">
            <v>Evaluación a las mujeres beneficiadas del programa para medir el avance hacia sus autonomías.</v>
          </cell>
        </row>
        <row r="1928">
          <cell r="B1928" t="str">
            <v>41PDIP_1</v>
          </cell>
          <cell r="C1928" t="str">
            <v>41PDIPM001_1</v>
          </cell>
          <cell r="D1928" t="str">
            <v>M001</v>
          </cell>
          <cell r="E1928" t="str">
            <v>ACTIVIDADES DE APOYO ADMINISTRATIVO</v>
          </cell>
          <cell r="F1928" t="str">
            <v>Adquisición de materiales, insumos y suministros requeridos para el desempeño de las actividades administrativas.</v>
          </cell>
        </row>
        <row r="1929">
          <cell r="B1929" t="str">
            <v>41PDIP_2</v>
          </cell>
          <cell r="C1929" t="str">
            <v>41PDIPM001_2</v>
          </cell>
          <cell r="D1929" t="str">
            <v>M001</v>
          </cell>
          <cell r="E1929" t="str">
            <v>ACTIVIDADES DE APOYO ADMINISTRATIVO</v>
          </cell>
          <cell r="F1929" t="str">
            <v>Pago de servicios generales, servicios profesionales, conservación y mantenimiento del inmueble, asi como servicios de difusión.</v>
          </cell>
        </row>
        <row r="1930">
          <cell r="B1930" t="str">
            <v>41PDIP_3</v>
          </cell>
          <cell r="C1930" t="str">
            <v>41PDIPM002_1</v>
          </cell>
          <cell r="D1930" t="str">
            <v>M002</v>
          </cell>
          <cell r="E1930" t="str">
            <v>PROVISIONES PARA CONTINGENCIAS</v>
          </cell>
          <cell r="F1930" t="str">
            <v>Dar cumplimiento a los laudos emitidos.</v>
          </cell>
        </row>
        <row r="1931">
          <cell r="B1931" t="str">
            <v>41PDIP_4</v>
          </cell>
          <cell r="C1931" t="str">
            <v>41PDIPP051_1</v>
          </cell>
          <cell r="D1931" t="str">
            <v>P051</v>
          </cell>
          <cell r="E1931" t="str">
            <v>POLITICA DEL SISTEMA DE PLANEACION DEL DESARROLLO Y ORDENAMIENTO TERRITORIAL</v>
          </cell>
          <cell r="F1931" t="str">
            <v>Consultas con los sectores académicos, culturales, sociales y económicos</v>
          </cell>
        </row>
        <row r="1932">
          <cell r="B1932" t="str">
            <v>41PDIP_5</v>
          </cell>
          <cell r="C1932" t="str">
            <v>41PDIPP051_2</v>
          </cell>
          <cell r="D1932" t="str">
            <v>P051</v>
          </cell>
          <cell r="E1932" t="str">
            <v>POLITICA DEL SISTEMA DE PLANEACION DEL DESARROLLO Y ORDENAMIENTO TERRITORIAL</v>
          </cell>
          <cell r="F1932" t="str">
            <v>Valoraciones, integraciones y sistematizaciones de las opiniones, recomendaciones y propuestas de los sectores académicos, culturales, sociales y económicos de la Ciudad de México</v>
          </cell>
        </row>
        <row r="1933">
          <cell r="B1933" t="str">
            <v>41PDIP_6</v>
          </cell>
          <cell r="C1933" t="str">
            <v>41PDIPP051_3</v>
          </cell>
          <cell r="D1933" t="str">
            <v>P051</v>
          </cell>
          <cell r="E1933" t="str">
            <v>POLITICA DEL SISTEMA DE PLANEACION DEL DESARROLLO Y ORDENAMIENTO TERRITORIAL</v>
          </cell>
          <cell r="F1933" t="str">
            <v>Proyecto de Programa General de Ordenamiento Territorial y del Proyecto de Plan General de Desarrollo a la Jefatura de Gobierno de la Ciudad de México</v>
          </cell>
        </row>
        <row r="1934">
          <cell r="B1934" t="str">
            <v>41PDIP_7</v>
          </cell>
          <cell r="C1934" t="str">
            <v>41PDIPP051_4</v>
          </cell>
          <cell r="D1934" t="str">
            <v>P051</v>
          </cell>
          <cell r="E1934" t="str">
            <v>POLITICA DEL SISTEMA DE PLANEACION DEL DESARROLLO Y ORDENAMIENTO TERRITORIAL</v>
          </cell>
          <cell r="F1934" t="str">
            <v>Integración y ejecución del Sistema de Información Estadística y Geográfica de la Ciudad de México.</v>
          </cell>
        </row>
        <row r="1935">
          <cell r="B1935" t="str">
            <v>41PDIP_8</v>
          </cell>
          <cell r="C1935" t="str">
            <v>41PDIPP051_5</v>
          </cell>
          <cell r="D1935" t="str">
            <v>P051</v>
          </cell>
          <cell r="E1935" t="str">
            <v>POLITICA DEL SISTEMA DE PLANEACION DEL DESARROLLO Y ORDENAMIENTO TERRITORIAL</v>
          </cell>
          <cell r="F1935" t="str">
            <v>Integración y ejecución del Sistema de Indicadores del Desarrollo de la Ciudad de México.</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PP"/>
      <sheetName val="Concentrado_PB"/>
      <sheetName val="Cat_URG"/>
      <sheetName val="Cat_Periodo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workbookViewId="0">
      <selection activeCell="R80" sqref="R80"/>
    </sheetView>
  </sheetViews>
  <sheetFormatPr baseColWidth="10" defaultRowHeight="15"/>
  <cols>
    <col min="1" max="1" width="11.42578125" bestFit="1" customWidth="1"/>
    <col min="2" max="2" width="11.7109375" customWidth="1"/>
    <col min="3" max="4" width="15" customWidth="1"/>
    <col min="5" max="5" width="18.28515625" customWidth="1"/>
    <col min="6" max="7" width="13.5703125" customWidth="1"/>
    <col min="8" max="8" width="47" customWidth="1"/>
    <col min="9" max="9" width="14.140625" customWidth="1"/>
    <col min="10" max="11" width="14.42578125" customWidth="1"/>
    <col min="12" max="12" width="14" customWidth="1"/>
    <col min="13" max="13" width="22.28515625" customWidth="1"/>
    <col min="14" max="15" width="11.42578125" hidden="1" customWidth="1"/>
  </cols>
  <sheetData>
    <row r="1" spans="1:16" ht="9" customHeight="1">
      <c r="B1" s="1"/>
      <c r="C1" s="1"/>
      <c r="D1" s="1"/>
      <c r="E1" s="1"/>
      <c r="F1" s="1"/>
      <c r="G1" s="1"/>
      <c r="H1" s="1"/>
      <c r="I1" s="1"/>
      <c r="J1" s="1"/>
      <c r="K1" s="1"/>
      <c r="L1" s="1"/>
      <c r="M1" s="1"/>
    </row>
    <row r="2" spans="1:16">
      <c r="B2" s="79" t="s">
        <v>0</v>
      </c>
      <c r="C2" s="79"/>
      <c r="D2" s="79"/>
      <c r="E2" s="79"/>
      <c r="F2" s="79"/>
      <c r="G2" s="79"/>
      <c r="H2" s="79"/>
      <c r="I2" s="79"/>
      <c r="J2" s="79"/>
      <c r="K2" s="79"/>
      <c r="L2" s="79"/>
      <c r="M2" s="79"/>
    </row>
    <row r="3" spans="1:16">
      <c r="B3" s="80" t="s">
        <v>1</v>
      </c>
      <c r="C3" s="80"/>
      <c r="D3" s="80"/>
      <c r="E3" s="80"/>
      <c r="F3" s="80"/>
      <c r="G3" s="80"/>
      <c r="H3" s="80"/>
      <c r="I3" s="80"/>
      <c r="J3" s="80"/>
      <c r="K3" s="80"/>
      <c r="L3" s="80"/>
      <c r="M3" s="80"/>
    </row>
    <row r="4" spans="1:16">
      <c r="B4" s="79" t="s">
        <v>2</v>
      </c>
      <c r="C4" s="79"/>
      <c r="D4" s="79"/>
      <c r="E4" s="79"/>
      <c r="F4" s="79"/>
      <c r="G4" s="79"/>
      <c r="H4" s="79"/>
      <c r="I4" s="79"/>
      <c r="J4" s="79"/>
      <c r="K4" s="79"/>
      <c r="L4" s="79"/>
      <c r="M4" s="79"/>
    </row>
    <row r="5" spans="1:16" s="1" customFormat="1">
      <c r="B5" s="2"/>
      <c r="C5" s="2"/>
      <c r="D5" s="2"/>
      <c r="E5" s="2"/>
      <c r="F5" s="2"/>
      <c r="G5" s="2"/>
      <c r="H5" s="2"/>
      <c r="I5" s="2"/>
      <c r="J5" s="2"/>
      <c r="K5" s="2"/>
      <c r="L5" s="2"/>
      <c r="M5" s="2"/>
    </row>
    <row r="6" spans="1:16" ht="54.75" customHeight="1">
      <c r="B6" s="3" t="s">
        <v>3</v>
      </c>
      <c r="C6" s="81" t="s">
        <v>4</v>
      </c>
      <c r="D6" s="81"/>
      <c r="E6" s="3" t="s">
        <v>5</v>
      </c>
      <c r="F6" s="82" t="s">
        <v>130</v>
      </c>
      <c r="G6" s="83"/>
      <c r="H6" s="83"/>
      <c r="I6" s="83"/>
      <c r="J6" s="83"/>
      <c r="K6" s="84"/>
      <c r="L6" s="4" t="s">
        <v>6</v>
      </c>
      <c r="M6" s="5" t="s">
        <v>131</v>
      </c>
    </row>
    <row r="7" spans="1:16">
      <c r="B7" s="2"/>
      <c r="C7" s="2"/>
      <c r="D7" s="2"/>
      <c r="E7" s="2"/>
      <c r="F7" s="2"/>
      <c r="G7" s="2"/>
      <c r="H7" s="2"/>
      <c r="I7" s="2"/>
      <c r="J7" s="2"/>
      <c r="K7" s="2"/>
      <c r="L7" s="2"/>
      <c r="M7" s="2"/>
    </row>
    <row r="8" spans="1:16">
      <c r="B8" s="79" t="s">
        <v>7</v>
      </c>
      <c r="C8" s="79"/>
      <c r="D8" s="79"/>
      <c r="E8" s="79"/>
      <c r="F8" s="79"/>
      <c r="G8" s="79"/>
      <c r="H8" s="79"/>
      <c r="I8" s="79"/>
      <c r="J8" s="79"/>
      <c r="K8" s="79"/>
      <c r="L8" s="79"/>
      <c r="M8" s="79"/>
    </row>
    <row r="9" spans="1:16" ht="54.75" customHeight="1">
      <c r="B9" s="6" t="s">
        <v>8</v>
      </c>
      <c r="C9" s="86" t="s">
        <v>9</v>
      </c>
      <c r="D9" s="86"/>
      <c r="E9" s="86" t="s">
        <v>10</v>
      </c>
      <c r="F9" s="86"/>
      <c r="G9" s="86"/>
      <c r="H9" s="7" t="s">
        <v>11</v>
      </c>
      <c r="I9" s="7" t="s">
        <v>12</v>
      </c>
      <c r="J9" s="7" t="s">
        <v>13</v>
      </c>
      <c r="K9" s="6" t="s">
        <v>14</v>
      </c>
      <c r="L9" s="7" t="s">
        <v>15</v>
      </c>
      <c r="M9" s="7" t="s">
        <v>16</v>
      </c>
    </row>
    <row r="10" spans="1:16" s="8" customFormat="1" ht="109.5" hidden="1" customHeight="1">
      <c r="A10" s="8" t="str">
        <f>$C$6&amp;N10</f>
        <v>02CD14_1</v>
      </c>
      <c r="B10" s="9" t="str">
        <f>IFERROR(VLOOKUP(A10,#REF!,3,FALSE),"")</f>
        <v/>
      </c>
      <c r="C10" s="87" t="str">
        <f>IFERROR(VLOOKUP(A10,#REF!,4,FALSE),"")</f>
        <v/>
      </c>
      <c r="D10" s="87"/>
      <c r="E10" s="87" t="str">
        <f>IFERROR(VLOOKUP(A10,#REF!,5,FALSE),"")</f>
        <v/>
      </c>
      <c r="F10" s="87"/>
      <c r="G10" s="87"/>
      <c r="H10" s="10"/>
      <c r="I10" s="10"/>
      <c r="J10" s="10"/>
      <c r="K10" s="11" t="str">
        <f>IFERROR(VLOOKUP(A10,#REF!,6,FALSE),"")</f>
        <v/>
      </c>
      <c r="L10" s="12"/>
      <c r="M10" s="10"/>
      <c r="N10" s="8" t="s">
        <v>17</v>
      </c>
      <c r="O10" s="8" t="str">
        <f>IFERROR(L10*VLOOKUP(A10,#REF!,10,FALSE),"")</f>
        <v/>
      </c>
    </row>
    <row r="11" spans="1:16" s="8" customFormat="1" ht="30" hidden="1" customHeight="1">
      <c r="A11" s="8" t="str">
        <f t="shared" ref="A11:A74" si="0">$C$6&amp;N11</f>
        <v>02CD14_2</v>
      </c>
      <c r="B11" s="13" t="str">
        <f>IFERROR(VLOOKUP(A11,#REF!,3,FALSE),"")</f>
        <v/>
      </c>
      <c r="C11" s="85" t="str">
        <f>IFERROR(VLOOKUP(A11,#REF!,4,FALSE),"")</f>
        <v/>
      </c>
      <c r="D11" s="85"/>
      <c r="E11" s="85" t="str">
        <f>IFERROR(VLOOKUP(A11,#REF!,5,FALSE),"")</f>
        <v/>
      </c>
      <c r="F11" s="85"/>
      <c r="G11" s="85"/>
      <c r="H11" s="14"/>
      <c r="I11" s="14"/>
      <c r="J11" s="14"/>
      <c r="K11" s="15" t="str">
        <f>IFERROR(VLOOKUP(A11,#REF!,6,FALSE),"")</f>
        <v/>
      </c>
      <c r="L11" s="16"/>
      <c r="M11" s="14"/>
      <c r="N11" s="8" t="s">
        <v>18</v>
      </c>
      <c r="O11" s="8" t="str">
        <f>IFERROR(L11*VLOOKUP(A11,#REF!,10,FALSE),"")</f>
        <v/>
      </c>
    </row>
    <row r="12" spans="1:16" s="8" customFormat="1" ht="30" hidden="1" customHeight="1">
      <c r="A12" s="8" t="str">
        <f t="shared" si="0"/>
        <v>02CD14_3</v>
      </c>
      <c r="B12" s="13" t="str">
        <f>IFERROR(VLOOKUP(A12,#REF!,3,FALSE),"")</f>
        <v/>
      </c>
      <c r="C12" s="85" t="str">
        <f>IFERROR(VLOOKUP(A12,#REF!,4,FALSE),"")</f>
        <v/>
      </c>
      <c r="D12" s="85"/>
      <c r="E12" s="85" t="str">
        <f>IFERROR(VLOOKUP(A12,#REF!,5,FALSE),"")</f>
        <v/>
      </c>
      <c r="F12" s="85"/>
      <c r="G12" s="85"/>
      <c r="H12" s="14"/>
      <c r="I12" s="14"/>
      <c r="J12" s="14"/>
      <c r="K12" s="15" t="str">
        <f>IFERROR(VLOOKUP(A12,#REF!,6,FALSE),"")</f>
        <v/>
      </c>
      <c r="L12" s="16"/>
      <c r="M12" s="14"/>
      <c r="N12" s="8" t="s">
        <v>19</v>
      </c>
      <c r="O12" s="8" t="str">
        <f>IFERROR(L12*VLOOKUP(A12,#REF!,10,FALSE),"")</f>
        <v/>
      </c>
    </row>
    <row r="13" spans="1:16" s="8" customFormat="1" ht="30" hidden="1" customHeight="1">
      <c r="A13" s="8" t="str">
        <f t="shared" si="0"/>
        <v>02CD14_4</v>
      </c>
      <c r="B13" s="13" t="str">
        <f>IFERROR(VLOOKUP(A13,#REF!,3,FALSE),"")</f>
        <v/>
      </c>
      <c r="C13" s="85" t="str">
        <f>IFERROR(VLOOKUP(A13,#REF!,4,FALSE),"")</f>
        <v/>
      </c>
      <c r="D13" s="85"/>
      <c r="E13" s="85" t="str">
        <f>IFERROR(VLOOKUP(A13,#REF!,5,FALSE),"")</f>
        <v/>
      </c>
      <c r="F13" s="85"/>
      <c r="G13" s="85"/>
      <c r="H13" s="14"/>
      <c r="I13" s="14"/>
      <c r="J13" s="14"/>
      <c r="K13" s="15" t="str">
        <f>IFERROR(VLOOKUP(A13,#REF!,6,FALSE),"")</f>
        <v/>
      </c>
      <c r="L13" s="16"/>
      <c r="M13" s="14"/>
      <c r="N13" s="8" t="s">
        <v>20</v>
      </c>
      <c r="O13" s="8" t="str">
        <f>IFERROR(L13*VLOOKUP(A13,#REF!,10,FALSE),"")</f>
        <v/>
      </c>
      <c r="P13" s="17"/>
    </row>
    <row r="14" spans="1:16" s="8" customFormat="1" ht="30" hidden="1" customHeight="1">
      <c r="A14" s="8" t="str">
        <f t="shared" si="0"/>
        <v>02CD14_5</v>
      </c>
      <c r="B14" s="13" t="str">
        <f>IFERROR(VLOOKUP(A14,#REF!,3,FALSE),"")</f>
        <v/>
      </c>
      <c r="C14" s="85" t="str">
        <f>IFERROR(VLOOKUP(A14,#REF!,4,FALSE),"")</f>
        <v/>
      </c>
      <c r="D14" s="85"/>
      <c r="E14" s="85" t="str">
        <f>IFERROR(VLOOKUP(A14,#REF!,5,FALSE),"")</f>
        <v/>
      </c>
      <c r="F14" s="85"/>
      <c r="G14" s="85"/>
      <c r="H14" s="14"/>
      <c r="I14" s="14"/>
      <c r="J14" s="14"/>
      <c r="K14" s="15" t="str">
        <f>IFERROR(VLOOKUP(A14,#REF!,6,FALSE),"")</f>
        <v/>
      </c>
      <c r="L14" s="16"/>
      <c r="M14" s="14"/>
      <c r="N14" s="8" t="s">
        <v>21</v>
      </c>
      <c r="O14" s="8" t="str">
        <f>IFERROR(L14*VLOOKUP(A14,#REF!,10,FALSE),"")</f>
        <v/>
      </c>
    </row>
    <row r="15" spans="1:16" s="8" customFormat="1" ht="30" hidden="1" customHeight="1">
      <c r="A15" s="8" t="str">
        <f t="shared" si="0"/>
        <v>02CD14_6</v>
      </c>
      <c r="B15" s="13" t="str">
        <f>IFERROR(VLOOKUP(A15,#REF!,3,FALSE),"")</f>
        <v/>
      </c>
      <c r="C15" s="85" t="str">
        <f>IFERROR(VLOOKUP(A15,#REF!,4,FALSE),"")</f>
        <v/>
      </c>
      <c r="D15" s="85"/>
      <c r="E15" s="85" t="str">
        <f>IFERROR(VLOOKUP(A15,#REF!,5,FALSE),"")</f>
        <v/>
      </c>
      <c r="F15" s="85"/>
      <c r="G15" s="85"/>
      <c r="H15" s="14"/>
      <c r="I15" s="14"/>
      <c r="J15" s="14"/>
      <c r="K15" s="15" t="str">
        <f>IFERROR(VLOOKUP(A15,#REF!,6,FALSE),"")</f>
        <v/>
      </c>
      <c r="L15" s="16"/>
      <c r="M15" s="14"/>
      <c r="N15" s="8" t="s">
        <v>22</v>
      </c>
      <c r="O15" s="8" t="str">
        <f>IFERROR(L15*VLOOKUP(A15,#REF!,10,FALSE),"")</f>
        <v/>
      </c>
    </row>
    <row r="16" spans="1:16" s="8" customFormat="1" ht="30" hidden="1" customHeight="1">
      <c r="A16" s="8" t="str">
        <f t="shared" si="0"/>
        <v>02CD14_7</v>
      </c>
      <c r="B16" s="13" t="str">
        <f>IFERROR(VLOOKUP(A16,#REF!,3,FALSE),"")</f>
        <v/>
      </c>
      <c r="C16" s="85" t="str">
        <f>IFERROR(VLOOKUP(A16,#REF!,4,FALSE),"")</f>
        <v/>
      </c>
      <c r="D16" s="85"/>
      <c r="E16" s="85" t="str">
        <f>IFERROR(VLOOKUP(A16,#REF!,5,FALSE),"")</f>
        <v/>
      </c>
      <c r="F16" s="85"/>
      <c r="G16" s="85"/>
      <c r="H16" s="14"/>
      <c r="I16" s="14"/>
      <c r="J16" s="14"/>
      <c r="K16" s="15" t="str">
        <f>IFERROR(VLOOKUP(A16,#REF!,6,FALSE),"")</f>
        <v/>
      </c>
      <c r="L16" s="16"/>
      <c r="M16" s="14"/>
      <c r="N16" s="8" t="s">
        <v>23</v>
      </c>
      <c r="O16" s="8" t="str">
        <f>IFERROR(L16*VLOOKUP(A16,#REF!,10,FALSE),"")</f>
        <v/>
      </c>
    </row>
    <row r="17" spans="1:15" s="8" customFormat="1" ht="30" hidden="1" customHeight="1">
      <c r="A17" s="8" t="str">
        <f t="shared" si="0"/>
        <v>02CD14_8</v>
      </c>
      <c r="B17" s="13" t="str">
        <f>IFERROR(VLOOKUP(A17,#REF!,3,FALSE),"")</f>
        <v/>
      </c>
      <c r="C17" s="85" t="str">
        <f>IFERROR(VLOOKUP(A17,#REF!,4,FALSE),"")</f>
        <v/>
      </c>
      <c r="D17" s="85"/>
      <c r="E17" s="85" t="str">
        <f>IFERROR(VLOOKUP(A17,#REF!,5,FALSE),"")</f>
        <v/>
      </c>
      <c r="F17" s="85"/>
      <c r="G17" s="85"/>
      <c r="H17" s="14"/>
      <c r="I17" s="14"/>
      <c r="J17" s="14"/>
      <c r="K17" s="15" t="str">
        <f>IFERROR(VLOOKUP(A17,#REF!,6,FALSE),"")</f>
        <v/>
      </c>
      <c r="L17" s="16"/>
      <c r="M17" s="14"/>
      <c r="N17" s="8" t="s">
        <v>24</v>
      </c>
      <c r="O17" s="8" t="str">
        <f>IFERROR(L17*VLOOKUP(A17,#REF!,10,FALSE),"")</f>
        <v/>
      </c>
    </row>
    <row r="18" spans="1:15" s="8" customFormat="1" ht="30" hidden="1" customHeight="1">
      <c r="A18" s="8" t="str">
        <f t="shared" si="0"/>
        <v>02CD14_9</v>
      </c>
      <c r="B18" s="13" t="str">
        <f>IFERROR(VLOOKUP(A18,#REF!,3,FALSE),"")</f>
        <v/>
      </c>
      <c r="C18" s="85" t="str">
        <f>IFERROR(VLOOKUP(A18,#REF!,4,FALSE),"")</f>
        <v/>
      </c>
      <c r="D18" s="85"/>
      <c r="E18" s="85" t="str">
        <f>IFERROR(VLOOKUP(A18,#REF!,5,FALSE),"")</f>
        <v/>
      </c>
      <c r="F18" s="85"/>
      <c r="G18" s="85"/>
      <c r="H18" s="14"/>
      <c r="I18" s="14"/>
      <c r="J18" s="14"/>
      <c r="K18" s="15" t="str">
        <f>IFERROR(VLOOKUP(A18,#REF!,6,FALSE),"")</f>
        <v/>
      </c>
      <c r="L18" s="16"/>
      <c r="M18" s="14"/>
      <c r="N18" s="8" t="s">
        <v>25</v>
      </c>
      <c r="O18" s="8" t="str">
        <f>IFERROR(L18*VLOOKUP(A18,#REF!,10,FALSE),"")</f>
        <v/>
      </c>
    </row>
    <row r="19" spans="1:15" s="8" customFormat="1" ht="30" hidden="1" customHeight="1">
      <c r="A19" s="8" t="str">
        <f t="shared" si="0"/>
        <v>02CD14_10</v>
      </c>
      <c r="B19" s="13" t="str">
        <f>IFERROR(VLOOKUP(A19,#REF!,3,FALSE),"")</f>
        <v/>
      </c>
      <c r="C19" s="85" t="str">
        <f>IFERROR(VLOOKUP(A19,#REF!,4,FALSE),"")</f>
        <v/>
      </c>
      <c r="D19" s="85"/>
      <c r="E19" s="85" t="str">
        <f>IFERROR(VLOOKUP(A19,#REF!,5,FALSE),"")</f>
        <v/>
      </c>
      <c r="F19" s="85"/>
      <c r="G19" s="85"/>
      <c r="H19" s="14"/>
      <c r="I19" s="14"/>
      <c r="J19" s="14"/>
      <c r="K19" s="15" t="str">
        <f>IFERROR(VLOOKUP(A19,#REF!,6,FALSE),"")</f>
        <v/>
      </c>
      <c r="L19" s="16"/>
      <c r="M19" s="14"/>
      <c r="N19" s="8" t="s">
        <v>26</v>
      </c>
      <c r="O19" s="8" t="str">
        <f>IFERROR(L19*VLOOKUP(A19,#REF!,10,FALSE),"")</f>
        <v/>
      </c>
    </row>
    <row r="20" spans="1:15" s="8" customFormat="1" ht="30" hidden="1" customHeight="1">
      <c r="A20" s="8" t="str">
        <f t="shared" si="0"/>
        <v>02CD14_11</v>
      </c>
      <c r="B20" s="13" t="str">
        <f>IFERROR(VLOOKUP(A20,#REF!,3,FALSE),"")</f>
        <v/>
      </c>
      <c r="C20" s="85" t="str">
        <f>IFERROR(VLOOKUP(A20,#REF!,4,FALSE),"")</f>
        <v/>
      </c>
      <c r="D20" s="85"/>
      <c r="E20" s="85" t="str">
        <f>IFERROR(VLOOKUP(A20,#REF!,5,FALSE),"")</f>
        <v/>
      </c>
      <c r="F20" s="85"/>
      <c r="G20" s="85"/>
      <c r="H20" s="14"/>
      <c r="I20" s="14"/>
      <c r="J20" s="14"/>
      <c r="K20" s="15" t="str">
        <f>IFERROR(VLOOKUP(A20,#REF!,6,FALSE),"")</f>
        <v/>
      </c>
      <c r="L20" s="16"/>
      <c r="M20" s="14"/>
      <c r="N20" s="8" t="s">
        <v>27</v>
      </c>
      <c r="O20" s="8" t="str">
        <f>IFERROR(L20*VLOOKUP(A20,#REF!,10,FALSE),"")</f>
        <v/>
      </c>
    </row>
    <row r="21" spans="1:15" s="8" customFormat="1" ht="30" hidden="1" customHeight="1">
      <c r="A21" s="8" t="str">
        <f t="shared" si="0"/>
        <v>02CD14_12</v>
      </c>
      <c r="B21" s="13" t="str">
        <f>IFERROR(VLOOKUP(A21,#REF!,3,FALSE),"")</f>
        <v/>
      </c>
      <c r="C21" s="85" t="str">
        <f>IFERROR(VLOOKUP(A21,#REF!,4,FALSE),"")</f>
        <v/>
      </c>
      <c r="D21" s="85"/>
      <c r="E21" s="85" t="str">
        <f>IFERROR(VLOOKUP(A21,#REF!,5,FALSE),"")</f>
        <v/>
      </c>
      <c r="F21" s="85"/>
      <c r="G21" s="85"/>
      <c r="H21" s="14"/>
      <c r="I21" s="14"/>
      <c r="J21" s="14"/>
      <c r="K21" s="15" t="str">
        <f>IFERROR(VLOOKUP(A21,#REF!,6,FALSE),"")</f>
        <v/>
      </c>
      <c r="L21" s="16"/>
      <c r="M21" s="14"/>
      <c r="N21" s="8" t="s">
        <v>28</v>
      </c>
      <c r="O21" s="8" t="str">
        <f>IFERROR(L21*VLOOKUP(A21,#REF!,10,FALSE),"")</f>
        <v/>
      </c>
    </row>
    <row r="22" spans="1:15" s="8" customFormat="1" ht="30" hidden="1" customHeight="1">
      <c r="A22" s="8" t="str">
        <f t="shared" si="0"/>
        <v>02CD14_13</v>
      </c>
      <c r="B22" s="13" t="str">
        <f>IFERROR(VLOOKUP(A22,#REF!,3,FALSE),"")</f>
        <v/>
      </c>
      <c r="C22" s="85" t="str">
        <f>IFERROR(VLOOKUP(A22,#REF!,4,FALSE),"")</f>
        <v/>
      </c>
      <c r="D22" s="85"/>
      <c r="E22" s="85" t="str">
        <f>IFERROR(VLOOKUP(A22,#REF!,5,FALSE),"")</f>
        <v/>
      </c>
      <c r="F22" s="85"/>
      <c r="G22" s="85"/>
      <c r="H22" s="14"/>
      <c r="I22" s="14"/>
      <c r="J22" s="14"/>
      <c r="K22" s="15" t="str">
        <f>IFERROR(VLOOKUP(A22,#REF!,6,FALSE),"")</f>
        <v/>
      </c>
      <c r="L22" s="16"/>
      <c r="M22" s="14"/>
      <c r="N22" s="8" t="s">
        <v>29</v>
      </c>
      <c r="O22" s="8" t="str">
        <f>IFERROR(L22*VLOOKUP(A22,#REF!,10,FALSE),"")</f>
        <v/>
      </c>
    </row>
    <row r="23" spans="1:15" s="8" customFormat="1" ht="30" hidden="1" customHeight="1">
      <c r="A23" s="8" t="str">
        <f t="shared" si="0"/>
        <v>02CD14_14</v>
      </c>
      <c r="B23" s="13" t="str">
        <f>IFERROR(VLOOKUP(A23,#REF!,3,FALSE),"")</f>
        <v/>
      </c>
      <c r="C23" s="85" t="str">
        <f>IFERROR(VLOOKUP(A23,#REF!,4,FALSE),"")</f>
        <v/>
      </c>
      <c r="D23" s="85"/>
      <c r="E23" s="85" t="str">
        <f>IFERROR(VLOOKUP(A23,#REF!,5,FALSE),"")</f>
        <v/>
      </c>
      <c r="F23" s="85"/>
      <c r="G23" s="85"/>
      <c r="H23" s="14"/>
      <c r="I23" s="14"/>
      <c r="J23" s="14"/>
      <c r="K23" s="15" t="str">
        <f>IFERROR(VLOOKUP(A23,#REF!,6,FALSE),"")</f>
        <v/>
      </c>
      <c r="L23" s="16"/>
      <c r="M23" s="14"/>
      <c r="N23" s="8" t="s">
        <v>30</v>
      </c>
      <c r="O23" s="8" t="str">
        <f>IFERROR(L23*VLOOKUP(A23,#REF!,10,FALSE),"")</f>
        <v/>
      </c>
    </row>
    <row r="24" spans="1:15" s="8" customFormat="1" ht="30" hidden="1" customHeight="1">
      <c r="A24" s="8" t="str">
        <f t="shared" si="0"/>
        <v>02CD14_15</v>
      </c>
      <c r="B24" s="13" t="str">
        <f>IFERROR(VLOOKUP(A24,#REF!,3,FALSE),"")</f>
        <v/>
      </c>
      <c r="C24" s="85" t="str">
        <f>IFERROR(VLOOKUP(A24,#REF!,4,FALSE),"")</f>
        <v/>
      </c>
      <c r="D24" s="85"/>
      <c r="E24" s="85" t="str">
        <f>IFERROR(VLOOKUP(A24,#REF!,5,FALSE),"")</f>
        <v/>
      </c>
      <c r="F24" s="85"/>
      <c r="G24" s="85"/>
      <c r="H24" s="14"/>
      <c r="I24" s="14"/>
      <c r="J24" s="14"/>
      <c r="K24" s="15" t="str">
        <f>IFERROR(VLOOKUP(A24,#REF!,6,FALSE),"")</f>
        <v/>
      </c>
      <c r="L24" s="16"/>
      <c r="M24" s="14"/>
      <c r="N24" s="8" t="s">
        <v>31</v>
      </c>
      <c r="O24" s="8" t="str">
        <f>IFERROR(L24*VLOOKUP(A24,#REF!,10,FALSE),"")</f>
        <v/>
      </c>
    </row>
    <row r="25" spans="1:15" s="8" customFormat="1" ht="30" hidden="1" customHeight="1">
      <c r="A25" s="8" t="str">
        <f t="shared" si="0"/>
        <v>02CD14_16</v>
      </c>
      <c r="B25" s="13" t="str">
        <f>IFERROR(VLOOKUP(A25,#REF!,3,FALSE),"")</f>
        <v/>
      </c>
      <c r="C25" s="85" t="str">
        <f>IFERROR(VLOOKUP(A25,#REF!,4,FALSE),"")</f>
        <v/>
      </c>
      <c r="D25" s="85"/>
      <c r="E25" s="85" t="str">
        <f>IFERROR(VLOOKUP(A25,#REF!,5,FALSE),"")</f>
        <v/>
      </c>
      <c r="F25" s="85"/>
      <c r="G25" s="85"/>
      <c r="H25" s="14"/>
      <c r="I25" s="14"/>
      <c r="J25" s="14"/>
      <c r="K25" s="15" t="str">
        <f>IFERROR(VLOOKUP(A25,#REF!,6,FALSE),"")</f>
        <v/>
      </c>
      <c r="L25" s="16"/>
      <c r="M25" s="14"/>
      <c r="N25" s="8" t="s">
        <v>32</v>
      </c>
      <c r="O25" s="8" t="str">
        <f>IFERROR(L25*VLOOKUP(A25,#REF!,10,FALSE),"")</f>
        <v/>
      </c>
    </row>
    <row r="26" spans="1:15" s="8" customFormat="1" ht="30" hidden="1" customHeight="1">
      <c r="A26" s="8" t="str">
        <f t="shared" si="0"/>
        <v>02CD14_17</v>
      </c>
      <c r="B26" s="13" t="str">
        <f>IFERROR(VLOOKUP(A26,#REF!,3,FALSE),"")</f>
        <v/>
      </c>
      <c r="C26" s="85" t="str">
        <f>IFERROR(VLOOKUP(A26,#REF!,4,FALSE),"")</f>
        <v/>
      </c>
      <c r="D26" s="85"/>
      <c r="E26" s="85" t="str">
        <f>IFERROR(VLOOKUP(A26,#REF!,5,FALSE),"")</f>
        <v/>
      </c>
      <c r="F26" s="85"/>
      <c r="G26" s="85"/>
      <c r="H26" s="14"/>
      <c r="I26" s="14"/>
      <c r="J26" s="14"/>
      <c r="K26" s="15" t="str">
        <f>IFERROR(VLOOKUP(A26,#REF!,6,FALSE),"")</f>
        <v/>
      </c>
      <c r="L26" s="16"/>
      <c r="M26" s="14"/>
      <c r="N26" s="8" t="s">
        <v>33</v>
      </c>
      <c r="O26" s="8" t="str">
        <f>IFERROR(L26*VLOOKUP(A26,#REF!,10,FALSE),"")</f>
        <v/>
      </c>
    </row>
    <row r="27" spans="1:15" s="8" customFormat="1" ht="30" hidden="1" customHeight="1">
      <c r="A27" s="8" t="str">
        <f t="shared" si="0"/>
        <v>02CD14_18</v>
      </c>
      <c r="B27" s="13" t="str">
        <f>IFERROR(VLOOKUP(A27,#REF!,3,FALSE),"")</f>
        <v/>
      </c>
      <c r="C27" s="85" t="str">
        <f>IFERROR(VLOOKUP(A27,#REF!,4,FALSE),"")</f>
        <v/>
      </c>
      <c r="D27" s="85"/>
      <c r="E27" s="85" t="str">
        <f>IFERROR(VLOOKUP(A27,#REF!,5,FALSE),"")</f>
        <v/>
      </c>
      <c r="F27" s="85"/>
      <c r="G27" s="85"/>
      <c r="H27" s="14"/>
      <c r="I27" s="14"/>
      <c r="J27" s="14"/>
      <c r="K27" s="15" t="str">
        <f>IFERROR(VLOOKUP(A27,#REF!,6,FALSE),"")</f>
        <v/>
      </c>
      <c r="L27" s="16"/>
      <c r="M27" s="14"/>
      <c r="N27" s="8" t="s">
        <v>34</v>
      </c>
      <c r="O27" s="8" t="str">
        <f>IFERROR(L27*VLOOKUP(A27,#REF!,10,FALSE),"")</f>
        <v/>
      </c>
    </row>
    <row r="28" spans="1:15" s="8" customFormat="1" ht="30" hidden="1" customHeight="1">
      <c r="A28" s="8" t="str">
        <f t="shared" si="0"/>
        <v>02CD14_19</v>
      </c>
      <c r="B28" s="13" t="str">
        <f>IFERROR(VLOOKUP(A28,#REF!,3,FALSE),"")</f>
        <v/>
      </c>
      <c r="C28" s="85" t="str">
        <f>IFERROR(VLOOKUP(A28,#REF!,4,FALSE),"")</f>
        <v/>
      </c>
      <c r="D28" s="85"/>
      <c r="E28" s="85" t="str">
        <f>IFERROR(VLOOKUP(A28,#REF!,5,FALSE),"")</f>
        <v/>
      </c>
      <c r="F28" s="85"/>
      <c r="G28" s="85"/>
      <c r="H28" s="14"/>
      <c r="I28" s="14"/>
      <c r="J28" s="14"/>
      <c r="K28" s="15" t="str">
        <f>IFERROR(VLOOKUP(A28,#REF!,6,FALSE),"")</f>
        <v/>
      </c>
      <c r="L28" s="16"/>
      <c r="M28" s="14"/>
      <c r="N28" s="8" t="s">
        <v>35</v>
      </c>
      <c r="O28" s="8" t="str">
        <f>IFERROR(L28*VLOOKUP(A28,#REF!,10,FALSE),"")</f>
        <v/>
      </c>
    </row>
    <row r="29" spans="1:15" s="8" customFormat="1" ht="30" hidden="1" customHeight="1">
      <c r="A29" s="8" t="str">
        <f t="shared" si="0"/>
        <v>02CD14_20</v>
      </c>
      <c r="B29" s="13" t="str">
        <f>IFERROR(VLOOKUP(A29,#REF!,3,FALSE),"")</f>
        <v/>
      </c>
      <c r="C29" s="85" t="str">
        <f>IFERROR(VLOOKUP(A29,#REF!,4,FALSE),"")</f>
        <v/>
      </c>
      <c r="D29" s="85"/>
      <c r="E29" s="85" t="str">
        <f>IFERROR(VLOOKUP(A29,#REF!,5,FALSE),"")</f>
        <v/>
      </c>
      <c r="F29" s="85"/>
      <c r="G29" s="85"/>
      <c r="H29" s="14"/>
      <c r="I29" s="14"/>
      <c r="J29" s="14"/>
      <c r="K29" s="15" t="str">
        <f>IFERROR(VLOOKUP(A29,#REF!,6,FALSE),"")</f>
        <v/>
      </c>
      <c r="L29" s="16"/>
      <c r="M29" s="14"/>
      <c r="N29" s="8" t="s">
        <v>36</v>
      </c>
      <c r="O29" s="8" t="str">
        <f>IFERROR(L29*VLOOKUP(A29,#REF!,10,FALSE),"")</f>
        <v/>
      </c>
    </row>
    <row r="30" spans="1:15" s="8" customFormat="1" ht="30" hidden="1" customHeight="1">
      <c r="A30" s="8" t="str">
        <f t="shared" si="0"/>
        <v>02CD14_21</v>
      </c>
      <c r="B30" s="13" t="str">
        <f>IFERROR(VLOOKUP(A30,#REF!,3,FALSE),"")</f>
        <v/>
      </c>
      <c r="C30" s="85" t="str">
        <f>IFERROR(VLOOKUP(A30,#REF!,4,FALSE),"")</f>
        <v/>
      </c>
      <c r="D30" s="85"/>
      <c r="E30" s="85" t="str">
        <f>IFERROR(VLOOKUP(A30,#REF!,5,FALSE),"")</f>
        <v/>
      </c>
      <c r="F30" s="85"/>
      <c r="G30" s="85"/>
      <c r="H30" s="14"/>
      <c r="I30" s="14"/>
      <c r="J30" s="14"/>
      <c r="K30" s="15" t="str">
        <f>IFERROR(VLOOKUP(A30,#REF!,6,FALSE),"")</f>
        <v/>
      </c>
      <c r="L30" s="16"/>
      <c r="M30" s="14"/>
      <c r="N30" s="8" t="s">
        <v>37</v>
      </c>
      <c r="O30" s="8" t="str">
        <f>IFERROR(L30*VLOOKUP(A30,#REF!,10,FALSE),"")</f>
        <v/>
      </c>
    </row>
    <row r="31" spans="1:15" s="8" customFormat="1" ht="30" hidden="1" customHeight="1">
      <c r="A31" s="8" t="str">
        <f t="shared" si="0"/>
        <v>02CD14_22</v>
      </c>
      <c r="B31" s="13" t="str">
        <f>IFERROR(VLOOKUP(A31,#REF!,3,FALSE),"")</f>
        <v/>
      </c>
      <c r="C31" s="85" t="str">
        <f>IFERROR(VLOOKUP(A31,#REF!,4,FALSE),"")</f>
        <v/>
      </c>
      <c r="D31" s="85"/>
      <c r="E31" s="85" t="str">
        <f>IFERROR(VLOOKUP(A31,#REF!,5,FALSE),"")</f>
        <v/>
      </c>
      <c r="F31" s="85"/>
      <c r="G31" s="85"/>
      <c r="H31" s="14"/>
      <c r="I31" s="14"/>
      <c r="J31" s="14"/>
      <c r="K31" s="15" t="str">
        <f>IFERROR(VLOOKUP(A31,#REF!,6,FALSE),"")</f>
        <v/>
      </c>
      <c r="L31" s="16"/>
      <c r="M31" s="14"/>
      <c r="N31" s="8" t="s">
        <v>38</v>
      </c>
      <c r="O31" s="8" t="str">
        <f>IFERROR(L31*VLOOKUP(A31,#REF!,10,FALSE),"")</f>
        <v/>
      </c>
    </row>
    <row r="32" spans="1:15" s="8" customFormat="1" ht="30" hidden="1" customHeight="1">
      <c r="A32" s="8" t="str">
        <f t="shared" si="0"/>
        <v>02CD14_23</v>
      </c>
      <c r="B32" s="13" t="str">
        <f>IFERROR(VLOOKUP(A32,#REF!,3,FALSE),"")</f>
        <v/>
      </c>
      <c r="C32" s="85" t="str">
        <f>IFERROR(VLOOKUP(A32,#REF!,4,FALSE),"")</f>
        <v/>
      </c>
      <c r="D32" s="85"/>
      <c r="E32" s="85" t="str">
        <f>IFERROR(VLOOKUP(A32,#REF!,5,FALSE),"")</f>
        <v/>
      </c>
      <c r="F32" s="85"/>
      <c r="G32" s="85"/>
      <c r="H32" s="14"/>
      <c r="I32" s="14"/>
      <c r="J32" s="14"/>
      <c r="K32" s="15" t="str">
        <f>IFERROR(VLOOKUP(A32,#REF!,6,FALSE),"")</f>
        <v/>
      </c>
      <c r="L32" s="16"/>
      <c r="M32" s="14"/>
      <c r="N32" s="8" t="s">
        <v>39</v>
      </c>
      <c r="O32" s="8" t="str">
        <f>IFERROR(L32*VLOOKUP(A32,#REF!,10,FALSE),"")</f>
        <v/>
      </c>
    </row>
    <row r="33" spans="1:15" s="8" customFormat="1" ht="30" hidden="1" customHeight="1">
      <c r="A33" s="8" t="str">
        <f t="shared" si="0"/>
        <v>02CD14_24</v>
      </c>
      <c r="B33" s="13" t="str">
        <f>IFERROR(VLOOKUP(A33,#REF!,3,FALSE),"")</f>
        <v/>
      </c>
      <c r="C33" s="85" t="str">
        <f>IFERROR(VLOOKUP(A33,#REF!,4,FALSE),"")</f>
        <v/>
      </c>
      <c r="D33" s="85"/>
      <c r="E33" s="85" t="str">
        <f>IFERROR(VLOOKUP(A33,#REF!,5,FALSE),"")</f>
        <v/>
      </c>
      <c r="F33" s="85"/>
      <c r="G33" s="85"/>
      <c r="H33" s="14"/>
      <c r="I33" s="14"/>
      <c r="J33" s="14"/>
      <c r="K33" s="15" t="str">
        <f>IFERROR(VLOOKUP(A33,#REF!,6,FALSE),"")</f>
        <v/>
      </c>
      <c r="L33" s="16"/>
      <c r="M33" s="14"/>
      <c r="N33" s="8" t="s">
        <v>40</v>
      </c>
      <c r="O33" s="8" t="str">
        <f>IFERROR(L33*VLOOKUP(A33,#REF!,10,FALSE),"")</f>
        <v/>
      </c>
    </row>
    <row r="34" spans="1:15" s="8" customFormat="1" ht="30" hidden="1" customHeight="1">
      <c r="A34" s="8" t="str">
        <f t="shared" si="0"/>
        <v>02CD14_25</v>
      </c>
      <c r="B34" s="13" t="str">
        <f>IFERROR(VLOOKUP(A34,#REF!,3,FALSE),"")</f>
        <v/>
      </c>
      <c r="C34" s="85" t="str">
        <f>IFERROR(VLOOKUP(A34,#REF!,4,FALSE),"")</f>
        <v/>
      </c>
      <c r="D34" s="85"/>
      <c r="E34" s="85" t="str">
        <f>IFERROR(VLOOKUP(A34,#REF!,5,FALSE),"")</f>
        <v/>
      </c>
      <c r="F34" s="85"/>
      <c r="G34" s="85"/>
      <c r="H34" s="14"/>
      <c r="I34" s="14"/>
      <c r="J34" s="14"/>
      <c r="K34" s="15" t="str">
        <f>IFERROR(VLOOKUP(A34,#REF!,6,FALSE),"")</f>
        <v/>
      </c>
      <c r="L34" s="16"/>
      <c r="M34" s="14"/>
      <c r="N34" s="8" t="s">
        <v>41</v>
      </c>
      <c r="O34" s="8" t="str">
        <f>IFERROR(L34*VLOOKUP(A34,#REF!,10,FALSE),"")</f>
        <v/>
      </c>
    </row>
    <row r="35" spans="1:15" s="8" customFormat="1" ht="30" hidden="1" customHeight="1">
      <c r="A35" s="8" t="str">
        <f t="shared" si="0"/>
        <v>02CD14_26</v>
      </c>
      <c r="B35" s="13" t="str">
        <f>IFERROR(VLOOKUP(A35,#REF!,3,FALSE),"")</f>
        <v/>
      </c>
      <c r="C35" s="85" t="str">
        <f>IFERROR(VLOOKUP(A35,#REF!,4,FALSE),"")</f>
        <v/>
      </c>
      <c r="D35" s="85"/>
      <c r="E35" s="85" t="str">
        <f>IFERROR(VLOOKUP(A35,#REF!,5,FALSE),"")</f>
        <v/>
      </c>
      <c r="F35" s="85"/>
      <c r="G35" s="85"/>
      <c r="H35" s="14"/>
      <c r="I35" s="14"/>
      <c r="J35" s="14"/>
      <c r="K35" s="15" t="str">
        <f>IFERROR(VLOOKUP(A35,#REF!,6,FALSE),"")</f>
        <v/>
      </c>
      <c r="L35" s="16"/>
      <c r="M35" s="14"/>
      <c r="N35" s="8" t="s">
        <v>42</v>
      </c>
      <c r="O35" s="8" t="str">
        <f>IFERROR(L35*VLOOKUP(A35,#REF!,10,FALSE),"")</f>
        <v/>
      </c>
    </row>
    <row r="36" spans="1:15" s="8" customFormat="1" ht="30" hidden="1" customHeight="1">
      <c r="A36" s="8" t="str">
        <f t="shared" si="0"/>
        <v>02CD14_27</v>
      </c>
      <c r="B36" s="13" t="str">
        <f>IFERROR(VLOOKUP(A36,#REF!,3,FALSE),"")</f>
        <v/>
      </c>
      <c r="C36" s="85" t="str">
        <f>IFERROR(VLOOKUP(A36,#REF!,4,FALSE),"")</f>
        <v/>
      </c>
      <c r="D36" s="85"/>
      <c r="E36" s="85" t="str">
        <f>IFERROR(VLOOKUP(A36,#REF!,5,FALSE),"")</f>
        <v/>
      </c>
      <c r="F36" s="85"/>
      <c r="G36" s="85"/>
      <c r="H36" s="14"/>
      <c r="I36" s="14"/>
      <c r="J36" s="14"/>
      <c r="K36" s="15" t="str">
        <f>IFERROR(VLOOKUP(A36,#REF!,6,FALSE),"")</f>
        <v/>
      </c>
      <c r="L36" s="16"/>
      <c r="M36" s="14"/>
      <c r="N36" s="8" t="s">
        <v>43</v>
      </c>
      <c r="O36" s="8" t="str">
        <f>IFERROR(L36*VLOOKUP(A36,#REF!,10,FALSE),"")</f>
        <v/>
      </c>
    </row>
    <row r="37" spans="1:15" s="8" customFormat="1" ht="30" hidden="1" customHeight="1">
      <c r="A37" s="8" t="str">
        <f t="shared" si="0"/>
        <v>02CD14_28</v>
      </c>
      <c r="B37" s="13" t="str">
        <f>IFERROR(VLOOKUP(A37,#REF!,3,FALSE),"")</f>
        <v/>
      </c>
      <c r="C37" s="85" t="str">
        <f>IFERROR(VLOOKUP(A37,#REF!,4,FALSE),"")</f>
        <v/>
      </c>
      <c r="D37" s="85"/>
      <c r="E37" s="85" t="str">
        <f>IFERROR(VLOOKUP(A37,#REF!,5,FALSE),"")</f>
        <v/>
      </c>
      <c r="F37" s="85"/>
      <c r="G37" s="85"/>
      <c r="H37" s="14"/>
      <c r="I37" s="14"/>
      <c r="J37" s="14"/>
      <c r="K37" s="15" t="str">
        <f>IFERROR(VLOOKUP(A37,#REF!,6,FALSE),"")</f>
        <v/>
      </c>
      <c r="L37" s="16"/>
      <c r="M37" s="14"/>
      <c r="N37" s="8" t="s">
        <v>44</v>
      </c>
      <c r="O37" s="8" t="str">
        <f>IFERROR(L37*VLOOKUP(A37,#REF!,10,FALSE),"")</f>
        <v/>
      </c>
    </row>
    <row r="38" spans="1:15" s="8" customFormat="1" ht="30" hidden="1" customHeight="1">
      <c r="A38" s="8" t="str">
        <f t="shared" si="0"/>
        <v>02CD14_29</v>
      </c>
      <c r="B38" s="13" t="str">
        <f>IFERROR(VLOOKUP(A38,#REF!,3,FALSE),"")</f>
        <v/>
      </c>
      <c r="C38" s="85" t="str">
        <f>IFERROR(VLOOKUP(A38,#REF!,4,FALSE),"")</f>
        <v/>
      </c>
      <c r="D38" s="85"/>
      <c r="E38" s="85" t="str">
        <f>IFERROR(VLOOKUP(A38,#REF!,5,FALSE),"")</f>
        <v/>
      </c>
      <c r="F38" s="85"/>
      <c r="G38" s="85"/>
      <c r="H38" s="14"/>
      <c r="I38" s="14"/>
      <c r="J38" s="14"/>
      <c r="K38" s="15" t="str">
        <f>IFERROR(VLOOKUP(A38,#REF!,6,FALSE),"")</f>
        <v/>
      </c>
      <c r="L38" s="16"/>
      <c r="M38" s="14"/>
      <c r="N38" s="8" t="s">
        <v>45</v>
      </c>
      <c r="O38" s="8" t="str">
        <f>IFERROR(L38*VLOOKUP(A38,#REF!,10,FALSE),"")</f>
        <v/>
      </c>
    </row>
    <row r="39" spans="1:15" s="8" customFormat="1" ht="30" hidden="1" customHeight="1">
      <c r="A39" s="8" t="str">
        <f t="shared" si="0"/>
        <v>02CD14_30</v>
      </c>
      <c r="B39" s="13" t="str">
        <f>IFERROR(VLOOKUP(A39,#REF!,3,FALSE),"")</f>
        <v/>
      </c>
      <c r="C39" s="85" t="str">
        <f>IFERROR(VLOOKUP(A39,#REF!,4,FALSE),"")</f>
        <v/>
      </c>
      <c r="D39" s="85"/>
      <c r="E39" s="85" t="str">
        <f>IFERROR(VLOOKUP(A39,#REF!,5,FALSE),"")</f>
        <v/>
      </c>
      <c r="F39" s="85"/>
      <c r="G39" s="85"/>
      <c r="H39" s="14"/>
      <c r="I39" s="14"/>
      <c r="J39" s="14"/>
      <c r="K39" s="15" t="str">
        <f>IFERROR(VLOOKUP(A39,#REF!,6,FALSE),"")</f>
        <v/>
      </c>
      <c r="L39" s="16"/>
      <c r="M39" s="14"/>
      <c r="N39" s="8" t="s">
        <v>46</v>
      </c>
      <c r="O39" s="8" t="str">
        <f>IFERROR(L39*VLOOKUP(A39,#REF!,10,FALSE),"")</f>
        <v/>
      </c>
    </row>
    <row r="40" spans="1:15" s="8" customFormat="1" ht="30" hidden="1" customHeight="1">
      <c r="A40" s="8" t="str">
        <f t="shared" si="0"/>
        <v>02CD14_31</v>
      </c>
      <c r="B40" s="13" t="str">
        <f>IFERROR(VLOOKUP(A40,#REF!,3,FALSE),"")</f>
        <v/>
      </c>
      <c r="C40" s="85" t="str">
        <f>IFERROR(VLOOKUP(A40,#REF!,4,FALSE),"")</f>
        <v/>
      </c>
      <c r="D40" s="85"/>
      <c r="E40" s="85" t="str">
        <f>IFERROR(VLOOKUP(A40,#REF!,5,FALSE),"")</f>
        <v/>
      </c>
      <c r="F40" s="85"/>
      <c r="G40" s="85"/>
      <c r="H40" s="14"/>
      <c r="I40" s="14"/>
      <c r="J40" s="14"/>
      <c r="K40" s="15" t="str">
        <f>IFERROR(VLOOKUP(A40,#REF!,6,FALSE),"")</f>
        <v/>
      </c>
      <c r="L40" s="16"/>
      <c r="M40" s="14"/>
      <c r="N40" s="8" t="s">
        <v>47</v>
      </c>
      <c r="O40" s="8" t="str">
        <f>IFERROR(L40*VLOOKUP(A40,#REF!,10,FALSE),"")</f>
        <v/>
      </c>
    </row>
    <row r="41" spans="1:15" s="8" customFormat="1" ht="30" hidden="1" customHeight="1">
      <c r="A41" s="8" t="str">
        <f t="shared" si="0"/>
        <v>02CD14_32</v>
      </c>
      <c r="B41" s="13" t="str">
        <f>IFERROR(VLOOKUP(A41,#REF!,3,FALSE),"")</f>
        <v/>
      </c>
      <c r="C41" s="85" t="str">
        <f>IFERROR(VLOOKUP(A41,#REF!,4,FALSE),"")</f>
        <v/>
      </c>
      <c r="D41" s="85"/>
      <c r="E41" s="85" t="str">
        <f>IFERROR(VLOOKUP(A41,#REF!,5,FALSE),"")</f>
        <v/>
      </c>
      <c r="F41" s="85"/>
      <c r="G41" s="85"/>
      <c r="H41" s="14"/>
      <c r="I41" s="14"/>
      <c r="J41" s="14"/>
      <c r="K41" s="15" t="str">
        <f>IFERROR(VLOOKUP(A41,#REF!,6,FALSE),"")</f>
        <v/>
      </c>
      <c r="L41" s="16"/>
      <c r="M41" s="14"/>
      <c r="N41" s="8" t="s">
        <v>48</v>
      </c>
      <c r="O41" s="8" t="str">
        <f>IFERROR(L41*VLOOKUP(A41,#REF!,10,FALSE),"")</f>
        <v/>
      </c>
    </row>
    <row r="42" spans="1:15" s="8" customFormat="1" ht="30" hidden="1" customHeight="1">
      <c r="A42" s="8" t="str">
        <f t="shared" si="0"/>
        <v>02CD14_33</v>
      </c>
      <c r="B42" s="13" t="str">
        <f>IFERROR(VLOOKUP(A42,#REF!,3,FALSE),"")</f>
        <v/>
      </c>
      <c r="C42" s="85" t="str">
        <f>IFERROR(VLOOKUP(A42,#REF!,4,FALSE),"")</f>
        <v/>
      </c>
      <c r="D42" s="85"/>
      <c r="E42" s="85" t="str">
        <f>IFERROR(VLOOKUP(A42,#REF!,5,FALSE),"")</f>
        <v/>
      </c>
      <c r="F42" s="85"/>
      <c r="G42" s="85"/>
      <c r="H42" s="14"/>
      <c r="I42" s="14"/>
      <c r="J42" s="14"/>
      <c r="K42" s="15" t="str">
        <f>IFERROR(VLOOKUP(A42,#REF!,6,FALSE),"")</f>
        <v/>
      </c>
      <c r="L42" s="16"/>
      <c r="M42" s="14"/>
      <c r="N42" s="8" t="s">
        <v>49</v>
      </c>
      <c r="O42" s="8" t="str">
        <f>IFERROR(L42*VLOOKUP(A42,#REF!,10,FALSE),"")</f>
        <v/>
      </c>
    </row>
    <row r="43" spans="1:15" s="8" customFormat="1" ht="30" hidden="1" customHeight="1">
      <c r="A43" s="8" t="str">
        <f t="shared" si="0"/>
        <v>02CD14_34</v>
      </c>
      <c r="B43" s="13" t="str">
        <f>IFERROR(VLOOKUP(A43,#REF!,3,FALSE),"")</f>
        <v/>
      </c>
      <c r="C43" s="85" t="str">
        <f>IFERROR(VLOOKUP(A43,#REF!,4,FALSE),"")</f>
        <v/>
      </c>
      <c r="D43" s="85"/>
      <c r="E43" s="85" t="str">
        <f>IFERROR(VLOOKUP(A43,#REF!,5,FALSE),"")</f>
        <v/>
      </c>
      <c r="F43" s="85"/>
      <c r="G43" s="85"/>
      <c r="H43" s="14"/>
      <c r="I43" s="14"/>
      <c r="J43" s="14"/>
      <c r="K43" s="15" t="str">
        <f>IFERROR(VLOOKUP(A43,#REF!,6,FALSE),"")</f>
        <v/>
      </c>
      <c r="L43" s="16"/>
      <c r="M43" s="14"/>
      <c r="N43" s="8" t="s">
        <v>50</v>
      </c>
      <c r="O43" s="8" t="str">
        <f>IFERROR(L43*VLOOKUP(A43,#REF!,10,FALSE),"")</f>
        <v/>
      </c>
    </row>
    <row r="44" spans="1:15" s="8" customFormat="1" ht="30" hidden="1" customHeight="1">
      <c r="A44" s="8" t="str">
        <f t="shared" si="0"/>
        <v>02CD14_35</v>
      </c>
      <c r="B44" s="13" t="str">
        <f>IFERROR(VLOOKUP(A44,#REF!,3,FALSE),"")</f>
        <v/>
      </c>
      <c r="C44" s="85" t="str">
        <f>IFERROR(VLOOKUP(A44,#REF!,4,FALSE),"")</f>
        <v/>
      </c>
      <c r="D44" s="85"/>
      <c r="E44" s="85" t="str">
        <f>IFERROR(VLOOKUP(A44,#REF!,5,FALSE),"")</f>
        <v/>
      </c>
      <c r="F44" s="85"/>
      <c r="G44" s="85"/>
      <c r="H44" s="14"/>
      <c r="I44" s="14"/>
      <c r="J44" s="14"/>
      <c r="K44" s="15" t="str">
        <f>IFERROR(VLOOKUP(A44,#REF!,6,FALSE),"")</f>
        <v/>
      </c>
      <c r="L44" s="16"/>
      <c r="M44" s="14"/>
      <c r="N44" s="8" t="s">
        <v>51</v>
      </c>
      <c r="O44" s="8" t="str">
        <f>IFERROR(L44*VLOOKUP(A44,#REF!,10,FALSE),"")</f>
        <v/>
      </c>
    </row>
    <row r="45" spans="1:15" s="8" customFormat="1" ht="30" hidden="1" customHeight="1">
      <c r="A45" s="8" t="str">
        <f t="shared" si="0"/>
        <v>02CD14_36</v>
      </c>
      <c r="B45" s="13" t="str">
        <f>IFERROR(VLOOKUP(A45,#REF!,3,FALSE),"")</f>
        <v/>
      </c>
      <c r="C45" s="85" t="str">
        <f>IFERROR(VLOOKUP(A45,#REF!,4,FALSE),"")</f>
        <v/>
      </c>
      <c r="D45" s="85"/>
      <c r="E45" s="85" t="str">
        <f>IFERROR(VLOOKUP(A45,#REF!,5,FALSE),"")</f>
        <v/>
      </c>
      <c r="F45" s="85"/>
      <c r="G45" s="85"/>
      <c r="H45" s="14"/>
      <c r="I45" s="14"/>
      <c r="J45" s="14"/>
      <c r="K45" s="15" t="str">
        <f>IFERROR(VLOOKUP(A45,#REF!,6,FALSE),"")</f>
        <v/>
      </c>
      <c r="L45" s="16"/>
      <c r="M45" s="14"/>
      <c r="N45" s="8" t="s">
        <v>52</v>
      </c>
      <c r="O45" s="8" t="str">
        <f>IFERROR(L45*VLOOKUP(A45,#REF!,10,FALSE),"")</f>
        <v/>
      </c>
    </row>
    <row r="46" spans="1:15" s="8" customFormat="1" ht="30" hidden="1" customHeight="1">
      <c r="A46" s="8" t="str">
        <f t="shared" si="0"/>
        <v>02CD14_37</v>
      </c>
      <c r="B46" s="13" t="str">
        <f>IFERROR(VLOOKUP(A46,#REF!,3,FALSE),"")</f>
        <v/>
      </c>
      <c r="C46" s="85" t="str">
        <f>IFERROR(VLOOKUP(A46,#REF!,4,FALSE),"")</f>
        <v/>
      </c>
      <c r="D46" s="85"/>
      <c r="E46" s="85" t="str">
        <f>IFERROR(VLOOKUP(A46,#REF!,5,FALSE),"")</f>
        <v/>
      </c>
      <c r="F46" s="85"/>
      <c r="G46" s="85"/>
      <c r="H46" s="14"/>
      <c r="I46" s="14"/>
      <c r="J46" s="14"/>
      <c r="K46" s="15" t="str">
        <f>IFERROR(VLOOKUP(A46,#REF!,6,FALSE),"")</f>
        <v/>
      </c>
      <c r="L46" s="16"/>
      <c r="M46" s="14"/>
      <c r="N46" s="8" t="s">
        <v>53</v>
      </c>
      <c r="O46" s="8" t="str">
        <f>IFERROR(L46*VLOOKUP(A46,#REF!,10,FALSE),"")</f>
        <v/>
      </c>
    </row>
    <row r="47" spans="1:15" s="8" customFormat="1" ht="30" hidden="1" customHeight="1">
      <c r="A47" s="8" t="str">
        <f t="shared" si="0"/>
        <v>02CD14_38</v>
      </c>
      <c r="B47" s="13" t="str">
        <f>IFERROR(VLOOKUP(A47,#REF!,3,FALSE),"")</f>
        <v/>
      </c>
      <c r="C47" s="85" t="str">
        <f>IFERROR(VLOOKUP(A47,#REF!,4,FALSE),"")</f>
        <v/>
      </c>
      <c r="D47" s="85"/>
      <c r="E47" s="85" t="str">
        <f>IFERROR(VLOOKUP(A47,#REF!,5,FALSE),"")</f>
        <v/>
      </c>
      <c r="F47" s="85"/>
      <c r="G47" s="85"/>
      <c r="H47" s="14"/>
      <c r="I47" s="14"/>
      <c r="J47" s="14"/>
      <c r="K47" s="15" t="str">
        <f>IFERROR(VLOOKUP(A47,#REF!,6,FALSE),"")</f>
        <v/>
      </c>
      <c r="L47" s="16"/>
      <c r="M47" s="14"/>
      <c r="N47" s="8" t="s">
        <v>54</v>
      </c>
      <c r="O47" s="8" t="str">
        <f>IFERROR(L47*VLOOKUP(A47,#REF!,10,FALSE),"")</f>
        <v/>
      </c>
    </row>
    <row r="48" spans="1:15" s="8" customFormat="1" ht="30" hidden="1" customHeight="1">
      <c r="A48" s="8" t="str">
        <f t="shared" si="0"/>
        <v>02CD14_39</v>
      </c>
      <c r="B48" s="13" t="str">
        <f>IFERROR(VLOOKUP(A48,#REF!,3,FALSE),"")</f>
        <v/>
      </c>
      <c r="C48" s="85" t="str">
        <f>IFERROR(VLOOKUP(A48,#REF!,4,FALSE),"")</f>
        <v/>
      </c>
      <c r="D48" s="85"/>
      <c r="E48" s="85" t="str">
        <f>IFERROR(VLOOKUP(A48,#REF!,5,FALSE),"")</f>
        <v/>
      </c>
      <c r="F48" s="85"/>
      <c r="G48" s="85"/>
      <c r="H48" s="14"/>
      <c r="I48" s="14"/>
      <c r="J48" s="14"/>
      <c r="K48" s="15" t="str">
        <f>IFERROR(VLOOKUP(A48,#REF!,6,FALSE),"")</f>
        <v/>
      </c>
      <c r="L48" s="16"/>
      <c r="M48" s="14"/>
      <c r="N48" s="8" t="s">
        <v>55</v>
      </c>
      <c r="O48" s="8" t="str">
        <f>IFERROR(L48*VLOOKUP(A48,#REF!,10,FALSE),"")</f>
        <v/>
      </c>
    </row>
    <row r="49" spans="1:15" s="8" customFormat="1" ht="30" hidden="1" customHeight="1">
      <c r="A49" s="8" t="str">
        <f t="shared" si="0"/>
        <v>02CD14_40</v>
      </c>
      <c r="B49" s="13" t="str">
        <f>IFERROR(VLOOKUP(A49,#REF!,3,FALSE),"")</f>
        <v/>
      </c>
      <c r="C49" s="85" t="str">
        <f>IFERROR(VLOOKUP(A49,#REF!,4,FALSE),"")</f>
        <v/>
      </c>
      <c r="D49" s="85"/>
      <c r="E49" s="85" t="str">
        <f>IFERROR(VLOOKUP(A49,#REF!,5,FALSE),"")</f>
        <v/>
      </c>
      <c r="F49" s="85"/>
      <c r="G49" s="85"/>
      <c r="H49" s="14"/>
      <c r="I49" s="14"/>
      <c r="J49" s="14"/>
      <c r="K49" s="15" t="str">
        <f>IFERROR(VLOOKUP(A49,#REF!,6,FALSE),"")</f>
        <v/>
      </c>
      <c r="L49" s="16"/>
      <c r="M49" s="14"/>
      <c r="N49" s="8" t="s">
        <v>56</v>
      </c>
      <c r="O49" s="8" t="str">
        <f>IFERROR(L49*VLOOKUP(A49,#REF!,10,FALSE),"")</f>
        <v/>
      </c>
    </row>
    <row r="50" spans="1:15" s="8" customFormat="1" ht="30" hidden="1" customHeight="1">
      <c r="A50" s="8" t="str">
        <f t="shared" si="0"/>
        <v>02CD14_41</v>
      </c>
      <c r="B50" s="13" t="str">
        <f>IFERROR(VLOOKUP(A50,#REF!,3,FALSE),"")</f>
        <v/>
      </c>
      <c r="C50" s="85" t="str">
        <f>IFERROR(VLOOKUP(A50,#REF!,4,FALSE),"")</f>
        <v/>
      </c>
      <c r="D50" s="85"/>
      <c r="E50" s="85" t="str">
        <f>IFERROR(VLOOKUP(A50,#REF!,5,FALSE),"")</f>
        <v/>
      </c>
      <c r="F50" s="85"/>
      <c r="G50" s="85"/>
      <c r="H50" s="14"/>
      <c r="I50" s="14"/>
      <c r="J50" s="14"/>
      <c r="K50" s="15" t="str">
        <f>IFERROR(VLOOKUP(A50,#REF!,6,FALSE),"")</f>
        <v/>
      </c>
      <c r="L50" s="16"/>
      <c r="M50" s="14"/>
      <c r="N50" s="8" t="s">
        <v>57</v>
      </c>
      <c r="O50" s="8" t="str">
        <f>IFERROR(L50*VLOOKUP(A50,#REF!,10,FALSE),"")</f>
        <v/>
      </c>
    </row>
    <row r="51" spans="1:15" s="8" customFormat="1" ht="30" hidden="1" customHeight="1">
      <c r="A51" s="8" t="str">
        <f t="shared" si="0"/>
        <v>02CD14_42</v>
      </c>
      <c r="B51" s="13" t="str">
        <f>IFERROR(VLOOKUP(A51,#REF!,3,FALSE),"")</f>
        <v/>
      </c>
      <c r="C51" s="85" t="str">
        <f>IFERROR(VLOOKUP(A51,#REF!,4,FALSE),"")</f>
        <v/>
      </c>
      <c r="D51" s="85"/>
      <c r="E51" s="85" t="str">
        <f>IFERROR(VLOOKUP(A51,#REF!,5,FALSE),"")</f>
        <v/>
      </c>
      <c r="F51" s="85"/>
      <c r="G51" s="85"/>
      <c r="H51" s="14"/>
      <c r="I51" s="14"/>
      <c r="J51" s="14"/>
      <c r="K51" s="15" t="str">
        <f>IFERROR(VLOOKUP(A51,#REF!,6,FALSE),"")</f>
        <v/>
      </c>
      <c r="L51" s="16"/>
      <c r="M51" s="14"/>
      <c r="N51" s="8" t="s">
        <v>58</v>
      </c>
      <c r="O51" s="8" t="str">
        <f>IFERROR(L51*VLOOKUP(A51,#REF!,10,FALSE),"")</f>
        <v/>
      </c>
    </row>
    <row r="52" spans="1:15" s="8" customFormat="1" ht="30" hidden="1" customHeight="1">
      <c r="A52" s="8" t="str">
        <f t="shared" si="0"/>
        <v>02CD14_43</v>
      </c>
      <c r="B52" s="13" t="str">
        <f>IFERROR(VLOOKUP(A52,#REF!,3,FALSE),"")</f>
        <v/>
      </c>
      <c r="C52" s="85" t="str">
        <f>IFERROR(VLOOKUP(A52,#REF!,4,FALSE),"")</f>
        <v/>
      </c>
      <c r="D52" s="85"/>
      <c r="E52" s="85" t="str">
        <f>IFERROR(VLOOKUP(A52,#REF!,5,FALSE),"")</f>
        <v/>
      </c>
      <c r="F52" s="85"/>
      <c r="G52" s="85"/>
      <c r="H52" s="14"/>
      <c r="I52" s="14"/>
      <c r="J52" s="14"/>
      <c r="K52" s="15" t="str">
        <f>IFERROR(VLOOKUP(A52,#REF!,6,FALSE),"")</f>
        <v/>
      </c>
      <c r="L52" s="16"/>
      <c r="M52" s="14"/>
      <c r="N52" s="8" t="s">
        <v>59</v>
      </c>
      <c r="O52" s="8" t="str">
        <f>IFERROR(L52*VLOOKUP(A52,#REF!,10,FALSE),"")</f>
        <v/>
      </c>
    </row>
    <row r="53" spans="1:15" s="8" customFormat="1" ht="30" hidden="1" customHeight="1">
      <c r="A53" s="8" t="str">
        <f t="shared" si="0"/>
        <v>02CD14_44</v>
      </c>
      <c r="B53" s="13" t="str">
        <f>IFERROR(VLOOKUP(A53,#REF!,3,FALSE),"")</f>
        <v/>
      </c>
      <c r="C53" s="85" t="str">
        <f>IFERROR(VLOOKUP(A53,#REF!,4,FALSE),"")</f>
        <v/>
      </c>
      <c r="D53" s="85"/>
      <c r="E53" s="85" t="str">
        <f>IFERROR(VLOOKUP(A53,#REF!,5,FALSE),"")</f>
        <v/>
      </c>
      <c r="F53" s="85"/>
      <c r="G53" s="85"/>
      <c r="H53" s="14"/>
      <c r="I53" s="14"/>
      <c r="J53" s="14"/>
      <c r="K53" s="15" t="str">
        <f>IFERROR(VLOOKUP(A53,#REF!,6,FALSE),"")</f>
        <v/>
      </c>
      <c r="L53" s="16"/>
      <c r="M53" s="14"/>
      <c r="N53" s="8" t="s">
        <v>60</v>
      </c>
      <c r="O53" s="8" t="str">
        <f>IFERROR(L53*VLOOKUP(A53,#REF!,10,FALSE),"")</f>
        <v/>
      </c>
    </row>
    <row r="54" spans="1:15" s="8" customFormat="1" ht="30" hidden="1" customHeight="1">
      <c r="A54" s="8" t="str">
        <f t="shared" si="0"/>
        <v>02CD14_45</v>
      </c>
      <c r="B54" s="13" t="str">
        <f>IFERROR(VLOOKUP(A54,#REF!,3,FALSE),"")</f>
        <v/>
      </c>
      <c r="C54" s="85" t="str">
        <f>IFERROR(VLOOKUP(A54,#REF!,4,FALSE),"")</f>
        <v/>
      </c>
      <c r="D54" s="85"/>
      <c r="E54" s="85" t="str">
        <f>IFERROR(VLOOKUP(A54,#REF!,5,FALSE),"")</f>
        <v/>
      </c>
      <c r="F54" s="85"/>
      <c r="G54" s="85"/>
      <c r="H54" s="14"/>
      <c r="I54" s="14"/>
      <c r="J54" s="14"/>
      <c r="K54" s="15" t="str">
        <f>IFERROR(VLOOKUP(A54,#REF!,6,FALSE),"")</f>
        <v/>
      </c>
      <c r="L54" s="16"/>
      <c r="M54" s="14"/>
      <c r="N54" s="8" t="s">
        <v>61</v>
      </c>
      <c r="O54" s="8" t="str">
        <f>IFERROR(L54*VLOOKUP(A54,#REF!,10,FALSE),"")</f>
        <v/>
      </c>
    </row>
    <row r="55" spans="1:15" s="8" customFormat="1" ht="30" hidden="1" customHeight="1">
      <c r="A55" s="8" t="str">
        <f t="shared" si="0"/>
        <v>02CD14_46</v>
      </c>
      <c r="B55" s="13" t="str">
        <f>IFERROR(VLOOKUP(A55,#REF!,3,FALSE),"")</f>
        <v/>
      </c>
      <c r="C55" s="85" t="str">
        <f>IFERROR(VLOOKUP(A55,#REF!,4,FALSE),"")</f>
        <v/>
      </c>
      <c r="D55" s="85"/>
      <c r="E55" s="85" t="str">
        <f>IFERROR(VLOOKUP(A55,#REF!,5,FALSE),"")</f>
        <v/>
      </c>
      <c r="F55" s="85"/>
      <c r="G55" s="85"/>
      <c r="H55" s="14"/>
      <c r="I55" s="14"/>
      <c r="J55" s="14"/>
      <c r="K55" s="15" t="str">
        <f>IFERROR(VLOOKUP(A55,#REF!,6,FALSE),"")</f>
        <v/>
      </c>
      <c r="L55" s="16"/>
      <c r="M55" s="14"/>
      <c r="N55" s="8" t="s">
        <v>62</v>
      </c>
      <c r="O55" s="8" t="str">
        <f>IFERROR(L55*VLOOKUP(A55,#REF!,10,FALSE),"")</f>
        <v/>
      </c>
    </row>
    <row r="56" spans="1:15" s="8" customFormat="1" ht="30" hidden="1" customHeight="1">
      <c r="A56" s="8" t="str">
        <f t="shared" si="0"/>
        <v>02CD14_47</v>
      </c>
      <c r="B56" s="13" t="str">
        <f>IFERROR(VLOOKUP(A56,#REF!,3,FALSE),"")</f>
        <v/>
      </c>
      <c r="C56" s="85" t="str">
        <f>IFERROR(VLOOKUP(A56,#REF!,4,FALSE),"")</f>
        <v/>
      </c>
      <c r="D56" s="85"/>
      <c r="E56" s="85" t="str">
        <f>IFERROR(VLOOKUP(A56,#REF!,5,FALSE),"")</f>
        <v/>
      </c>
      <c r="F56" s="85"/>
      <c r="G56" s="85"/>
      <c r="H56" s="14"/>
      <c r="I56" s="14"/>
      <c r="J56" s="14"/>
      <c r="K56" s="15" t="str">
        <f>IFERROR(VLOOKUP(A56,#REF!,6,FALSE),"")</f>
        <v/>
      </c>
      <c r="L56" s="16"/>
      <c r="M56" s="14"/>
      <c r="N56" s="8" t="s">
        <v>63</v>
      </c>
      <c r="O56" s="8" t="str">
        <f>IFERROR(L56*VLOOKUP(A56,#REF!,10,FALSE),"")</f>
        <v/>
      </c>
    </row>
    <row r="57" spans="1:15" s="8" customFormat="1" ht="30" hidden="1" customHeight="1">
      <c r="A57" s="8" t="str">
        <f t="shared" si="0"/>
        <v>02CD14_48</v>
      </c>
      <c r="B57" s="13" t="str">
        <f>IFERROR(VLOOKUP(A57,#REF!,3,FALSE),"")</f>
        <v/>
      </c>
      <c r="C57" s="85" t="str">
        <f>IFERROR(VLOOKUP(A57,#REF!,4,FALSE),"")</f>
        <v/>
      </c>
      <c r="D57" s="85"/>
      <c r="E57" s="85" t="str">
        <f>IFERROR(VLOOKUP(A57,#REF!,5,FALSE),"")</f>
        <v/>
      </c>
      <c r="F57" s="85"/>
      <c r="G57" s="85"/>
      <c r="H57" s="14"/>
      <c r="I57" s="14"/>
      <c r="J57" s="14"/>
      <c r="K57" s="15" t="str">
        <f>IFERROR(VLOOKUP(A57,#REF!,6,FALSE),"")</f>
        <v/>
      </c>
      <c r="L57" s="16"/>
      <c r="M57" s="14"/>
      <c r="N57" s="8" t="s">
        <v>64</v>
      </c>
      <c r="O57" s="8" t="str">
        <f>IFERROR(L57*VLOOKUP(A57,#REF!,10,FALSE),"")</f>
        <v/>
      </c>
    </row>
    <row r="58" spans="1:15" s="8" customFormat="1" ht="30" hidden="1" customHeight="1">
      <c r="A58" s="8" t="str">
        <f t="shared" si="0"/>
        <v>02CD14_49</v>
      </c>
      <c r="B58" s="13" t="str">
        <f>IFERROR(VLOOKUP(A58,#REF!,3,FALSE),"")</f>
        <v/>
      </c>
      <c r="C58" s="85" t="str">
        <f>IFERROR(VLOOKUP(A58,#REF!,4,FALSE),"")</f>
        <v/>
      </c>
      <c r="D58" s="85"/>
      <c r="E58" s="85" t="str">
        <f>IFERROR(VLOOKUP(A58,#REF!,5,FALSE),"")</f>
        <v/>
      </c>
      <c r="F58" s="85"/>
      <c r="G58" s="85"/>
      <c r="H58" s="14"/>
      <c r="I58" s="14"/>
      <c r="J58" s="14"/>
      <c r="K58" s="15" t="str">
        <f>IFERROR(VLOOKUP(A58,#REF!,6,FALSE),"")</f>
        <v/>
      </c>
      <c r="L58" s="16"/>
      <c r="M58" s="14"/>
      <c r="N58" s="8" t="s">
        <v>65</v>
      </c>
      <c r="O58" s="8" t="str">
        <f>IFERROR(L58*VLOOKUP(A58,#REF!,10,FALSE),"")</f>
        <v/>
      </c>
    </row>
    <row r="59" spans="1:15" s="8" customFormat="1" ht="30" hidden="1" customHeight="1">
      <c r="A59" s="8" t="str">
        <f t="shared" si="0"/>
        <v>02CD14_50</v>
      </c>
      <c r="B59" s="13" t="str">
        <f>IFERROR(VLOOKUP(A59,#REF!,3,FALSE),"")</f>
        <v/>
      </c>
      <c r="C59" s="85" t="str">
        <f>IFERROR(VLOOKUP(A59,#REF!,4,FALSE),"")</f>
        <v/>
      </c>
      <c r="D59" s="85"/>
      <c r="E59" s="85" t="str">
        <f>IFERROR(VLOOKUP(A59,#REF!,5,FALSE),"")</f>
        <v/>
      </c>
      <c r="F59" s="85"/>
      <c r="G59" s="85"/>
      <c r="H59" s="14"/>
      <c r="I59" s="14"/>
      <c r="J59" s="14"/>
      <c r="K59" s="15" t="str">
        <f>IFERROR(VLOOKUP(A59,#REF!,6,FALSE),"")</f>
        <v/>
      </c>
      <c r="L59" s="16"/>
      <c r="M59" s="14"/>
      <c r="N59" s="8" t="s">
        <v>66</v>
      </c>
      <c r="O59" s="8" t="str">
        <f>IFERROR(L59*VLOOKUP(A59,#REF!,10,FALSE),"")</f>
        <v/>
      </c>
    </row>
    <row r="60" spans="1:15" s="8" customFormat="1" ht="30" hidden="1" customHeight="1">
      <c r="A60" s="8" t="str">
        <f t="shared" si="0"/>
        <v>02CD14_51</v>
      </c>
      <c r="B60" s="13" t="str">
        <f>IFERROR(VLOOKUP(A60,#REF!,3,FALSE),"")</f>
        <v/>
      </c>
      <c r="C60" s="85" t="str">
        <f>IFERROR(VLOOKUP(A60,#REF!,4,FALSE),"")</f>
        <v/>
      </c>
      <c r="D60" s="85"/>
      <c r="E60" s="85" t="str">
        <f>IFERROR(VLOOKUP(A60,#REF!,5,FALSE),"")</f>
        <v/>
      </c>
      <c r="F60" s="85"/>
      <c r="G60" s="85"/>
      <c r="H60" s="14"/>
      <c r="I60" s="14"/>
      <c r="J60" s="14"/>
      <c r="K60" s="15" t="str">
        <f>IFERROR(VLOOKUP(A60,#REF!,6,FALSE),"")</f>
        <v/>
      </c>
      <c r="L60" s="16"/>
      <c r="M60" s="14"/>
      <c r="N60" s="8" t="s">
        <v>67</v>
      </c>
      <c r="O60" s="8" t="str">
        <f>IFERROR(L60*VLOOKUP(A60,#REF!,10,FALSE),"")</f>
        <v/>
      </c>
    </row>
    <row r="61" spans="1:15" s="8" customFormat="1" ht="30" hidden="1" customHeight="1">
      <c r="A61" s="8" t="str">
        <f t="shared" si="0"/>
        <v>02CD14_52</v>
      </c>
      <c r="B61" s="13" t="str">
        <f>IFERROR(VLOOKUP(A61,#REF!,3,FALSE),"")</f>
        <v/>
      </c>
      <c r="C61" s="85" t="str">
        <f>IFERROR(VLOOKUP(A61,#REF!,4,FALSE),"")</f>
        <v/>
      </c>
      <c r="D61" s="85"/>
      <c r="E61" s="85" t="str">
        <f>IFERROR(VLOOKUP(A61,#REF!,5,FALSE),"")</f>
        <v/>
      </c>
      <c r="F61" s="85"/>
      <c r="G61" s="85"/>
      <c r="H61" s="14"/>
      <c r="I61" s="14"/>
      <c r="J61" s="14"/>
      <c r="K61" s="15" t="str">
        <f>IFERROR(VLOOKUP(A61,#REF!,6,FALSE),"")</f>
        <v/>
      </c>
      <c r="L61" s="16"/>
      <c r="M61" s="14"/>
      <c r="N61" s="8" t="s">
        <v>68</v>
      </c>
      <c r="O61" s="8" t="str">
        <f>IFERROR(L61*VLOOKUP(A61,#REF!,10,FALSE),"")</f>
        <v/>
      </c>
    </row>
    <row r="62" spans="1:15" s="8" customFormat="1" ht="30" hidden="1" customHeight="1">
      <c r="A62" s="8" t="str">
        <f t="shared" si="0"/>
        <v>02CD14_53</v>
      </c>
      <c r="B62" s="13" t="str">
        <f>IFERROR(VLOOKUP(A62,#REF!,3,FALSE),"")</f>
        <v/>
      </c>
      <c r="C62" s="85" t="str">
        <f>IFERROR(VLOOKUP(A62,#REF!,4,FALSE),"")</f>
        <v/>
      </c>
      <c r="D62" s="85"/>
      <c r="E62" s="85" t="str">
        <f>IFERROR(VLOOKUP(A62,#REF!,5,FALSE),"")</f>
        <v/>
      </c>
      <c r="F62" s="85"/>
      <c r="G62" s="85"/>
      <c r="H62" s="14"/>
      <c r="I62" s="14"/>
      <c r="J62" s="14"/>
      <c r="K62" s="15" t="str">
        <f>IFERROR(VLOOKUP(A62,#REF!,6,FALSE),"")</f>
        <v/>
      </c>
      <c r="L62" s="16"/>
      <c r="M62" s="14"/>
      <c r="N62" s="8" t="s">
        <v>69</v>
      </c>
      <c r="O62" s="8" t="str">
        <f>IFERROR(L62*VLOOKUP(A62,#REF!,10,FALSE),"")</f>
        <v/>
      </c>
    </row>
    <row r="63" spans="1:15" s="8" customFormat="1" ht="30" hidden="1" customHeight="1">
      <c r="A63" s="8" t="str">
        <f t="shared" si="0"/>
        <v>02CD14_54</v>
      </c>
      <c r="B63" s="13" t="str">
        <f>IFERROR(VLOOKUP(A63,#REF!,3,FALSE),"")</f>
        <v/>
      </c>
      <c r="C63" s="85" t="str">
        <f>IFERROR(VLOOKUP(A63,#REF!,4,FALSE),"")</f>
        <v/>
      </c>
      <c r="D63" s="85"/>
      <c r="E63" s="85" t="str">
        <f>IFERROR(VLOOKUP(A63,#REF!,5,FALSE),"")</f>
        <v/>
      </c>
      <c r="F63" s="85"/>
      <c r="G63" s="85"/>
      <c r="H63" s="14"/>
      <c r="I63" s="14"/>
      <c r="J63" s="14"/>
      <c r="K63" s="15" t="str">
        <f>IFERROR(VLOOKUP(A63,#REF!,6,FALSE),"")</f>
        <v/>
      </c>
      <c r="L63" s="16"/>
      <c r="M63" s="14"/>
      <c r="N63" s="8" t="s">
        <v>70</v>
      </c>
      <c r="O63" s="8" t="str">
        <f>IFERROR(L63*VLOOKUP(A63,#REF!,10,FALSE),"")</f>
        <v/>
      </c>
    </row>
    <row r="64" spans="1:15" s="8" customFormat="1" ht="30" hidden="1" customHeight="1">
      <c r="A64" s="8" t="str">
        <f t="shared" si="0"/>
        <v>02CD14_55</v>
      </c>
      <c r="B64" s="13" t="str">
        <f>IFERROR(VLOOKUP(A64,#REF!,3,FALSE),"")</f>
        <v/>
      </c>
      <c r="C64" s="85" t="str">
        <f>IFERROR(VLOOKUP(A64,#REF!,4,FALSE),"")</f>
        <v/>
      </c>
      <c r="D64" s="85"/>
      <c r="E64" s="85" t="str">
        <f>IFERROR(VLOOKUP(A64,#REF!,5,FALSE),"")</f>
        <v/>
      </c>
      <c r="F64" s="85"/>
      <c r="G64" s="85"/>
      <c r="H64" s="14"/>
      <c r="I64" s="14"/>
      <c r="J64" s="14"/>
      <c r="K64" s="15" t="str">
        <f>IFERROR(VLOOKUP(A64,#REF!,6,FALSE),"")</f>
        <v/>
      </c>
      <c r="L64" s="16"/>
      <c r="M64" s="14"/>
      <c r="N64" s="8" t="s">
        <v>71</v>
      </c>
      <c r="O64" s="8" t="str">
        <f>IFERROR(L64*VLOOKUP(A64,#REF!,10,FALSE),"")</f>
        <v/>
      </c>
    </row>
    <row r="65" spans="1:15" s="8" customFormat="1" ht="30" hidden="1" customHeight="1">
      <c r="A65" s="8" t="str">
        <f t="shared" si="0"/>
        <v>02CD14_56</v>
      </c>
      <c r="B65" s="13" t="str">
        <f>IFERROR(VLOOKUP(A65,#REF!,3,FALSE),"")</f>
        <v/>
      </c>
      <c r="C65" s="85" t="str">
        <f>IFERROR(VLOOKUP(A65,#REF!,4,FALSE),"")</f>
        <v/>
      </c>
      <c r="D65" s="85"/>
      <c r="E65" s="85" t="str">
        <f>IFERROR(VLOOKUP(A65,#REF!,5,FALSE),"")</f>
        <v/>
      </c>
      <c r="F65" s="85"/>
      <c r="G65" s="85"/>
      <c r="H65" s="14"/>
      <c r="I65" s="14"/>
      <c r="J65" s="14"/>
      <c r="K65" s="15" t="str">
        <f>IFERROR(VLOOKUP(A65,#REF!,6,FALSE),"")</f>
        <v/>
      </c>
      <c r="L65" s="16"/>
      <c r="M65" s="14"/>
      <c r="N65" s="8" t="s">
        <v>72</v>
      </c>
      <c r="O65" s="8" t="str">
        <f>IFERROR(L65*VLOOKUP(A65,#REF!,10,FALSE),"")</f>
        <v/>
      </c>
    </row>
    <row r="66" spans="1:15" s="8" customFormat="1" ht="30" hidden="1" customHeight="1">
      <c r="A66" s="8" t="str">
        <f t="shared" si="0"/>
        <v>02CD14_57</v>
      </c>
      <c r="B66" s="13" t="str">
        <f>IFERROR(VLOOKUP(A66,#REF!,3,FALSE),"")</f>
        <v/>
      </c>
      <c r="C66" s="85" t="str">
        <f>IFERROR(VLOOKUP(A66,#REF!,4,FALSE),"")</f>
        <v/>
      </c>
      <c r="D66" s="85"/>
      <c r="E66" s="85" t="str">
        <f>IFERROR(VLOOKUP(A66,#REF!,5,FALSE),"")</f>
        <v/>
      </c>
      <c r="F66" s="85"/>
      <c r="G66" s="85"/>
      <c r="H66" s="14"/>
      <c r="I66" s="14"/>
      <c r="J66" s="14"/>
      <c r="K66" s="15" t="str">
        <f>IFERROR(VLOOKUP(A66,#REF!,6,FALSE),"")</f>
        <v/>
      </c>
      <c r="L66" s="16"/>
      <c r="M66" s="14"/>
      <c r="N66" s="8" t="s">
        <v>73</v>
      </c>
      <c r="O66" s="8" t="str">
        <f>IFERROR(L66*VLOOKUP(A66,#REF!,10,FALSE),"")</f>
        <v/>
      </c>
    </row>
    <row r="67" spans="1:15" s="8" customFormat="1" ht="30" hidden="1" customHeight="1">
      <c r="A67" s="8" t="str">
        <f t="shared" si="0"/>
        <v>02CD14_58</v>
      </c>
      <c r="B67" s="13" t="str">
        <f>IFERROR(VLOOKUP(A67,#REF!,3,FALSE),"")</f>
        <v/>
      </c>
      <c r="C67" s="85" t="str">
        <f>IFERROR(VLOOKUP(A67,#REF!,4,FALSE),"")</f>
        <v/>
      </c>
      <c r="D67" s="85"/>
      <c r="E67" s="85" t="str">
        <f>IFERROR(VLOOKUP(A67,#REF!,5,FALSE),"")</f>
        <v/>
      </c>
      <c r="F67" s="85"/>
      <c r="G67" s="85"/>
      <c r="H67" s="14"/>
      <c r="I67" s="14"/>
      <c r="J67" s="14"/>
      <c r="K67" s="15" t="str">
        <f>IFERROR(VLOOKUP(A67,#REF!,6,FALSE),"")</f>
        <v/>
      </c>
      <c r="L67" s="16"/>
      <c r="M67" s="14"/>
      <c r="N67" s="8" t="s">
        <v>74</v>
      </c>
      <c r="O67" s="8" t="str">
        <f>IFERROR(L67*VLOOKUP(A67,#REF!,10,FALSE),"")</f>
        <v/>
      </c>
    </row>
    <row r="68" spans="1:15" s="8" customFormat="1" ht="30" hidden="1" customHeight="1">
      <c r="A68" s="8" t="str">
        <f t="shared" si="0"/>
        <v>02CD14_59</v>
      </c>
      <c r="B68" s="13" t="str">
        <f>IFERROR(VLOOKUP(A68,#REF!,3,FALSE),"")</f>
        <v/>
      </c>
      <c r="C68" s="85" t="str">
        <f>IFERROR(VLOOKUP(A68,#REF!,4,FALSE),"")</f>
        <v/>
      </c>
      <c r="D68" s="85"/>
      <c r="E68" s="85" t="str">
        <f>IFERROR(VLOOKUP(A68,#REF!,5,FALSE),"")</f>
        <v/>
      </c>
      <c r="F68" s="85"/>
      <c r="G68" s="85"/>
      <c r="H68" s="14"/>
      <c r="I68" s="14"/>
      <c r="J68" s="14"/>
      <c r="K68" s="15" t="str">
        <f>IFERROR(VLOOKUP(A68,#REF!,6,FALSE),"")</f>
        <v/>
      </c>
      <c r="L68" s="16"/>
      <c r="M68" s="14"/>
      <c r="N68" s="8" t="s">
        <v>75</v>
      </c>
      <c r="O68" s="8" t="str">
        <f>IFERROR(L68*VLOOKUP(A68,#REF!,10,FALSE),"")</f>
        <v/>
      </c>
    </row>
    <row r="69" spans="1:15" s="8" customFormat="1" ht="30" hidden="1" customHeight="1">
      <c r="A69" s="8" t="str">
        <f t="shared" si="0"/>
        <v>02CD14_60</v>
      </c>
      <c r="B69" s="13" t="str">
        <f>IFERROR(VLOOKUP(A69,#REF!,3,FALSE),"")</f>
        <v/>
      </c>
      <c r="C69" s="85" t="str">
        <f>IFERROR(VLOOKUP(A69,#REF!,4,FALSE),"")</f>
        <v/>
      </c>
      <c r="D69" s="85"/>
      <c r="E69" s="85" t="str">
        <f>IFERROR(VLOOKUP(A69,#REF!,5,FALSE),"")</f>
        <v/>
      </c>
      <c r="F69" s="85"/>
      <c r="G69" s="85"/>
      <c r="H69" s="14"/>
      <c r="I69" s="14"/>
      <c r="J69" s="14"/>
      <c r="K69" s="15" t="str">
        <f>IFERROR(VLOOKUP(A69,#REF!,6,FALSE),"")</f>
        <v/>
      </c>
      <c r="L69" s="16"/>
      <c r="M69" s="14"/>
      <c r="N69" s="8" t="s">
        <v>76</v>
      </c>
      <c r="O69" s="8" t="str">
        <f>IFERROR(L69*VLOOKUP(A69,#REF!,10,FALSE),"")</f>
        <v/>
      </c>
    </row>
    <row r="70" spans="1:15" s="8" customFormat="1" ht="30" hidden="1" customHeight="1">
      <c r="A70" s="8" t="str">
        <f t="shared" si="0"/>
        <v>02CD14_61</v>
      </c>
      <c r="B70" s="13" t="str">
        <f>IFERROR(VLOOKUP(A70,#REF!,3,FALSE),"")</f>
        <v/>
      </c>
      <c r="C70" s="85" t="str">
        <f>IFERROR(VLOOKUP(A70,#REF!,4,FALSE),"")</f>
        <v/>
      </c>
      <c r="D70" s="85"/>
      <c r="E70" s="85" t="str">
        <f>IFERROR(VLOOKUP(A70,#REF!,5,FALSE),"")</f>
        <v/>
      </c>
      <c r="F70" s="85"/>
      <c r="G70" s="85"/>
      <c r="H70" s="14"/>
      <c r="I70" s="14"/>
      <c r="J70" s="14"/>
      <c r="K70" s="15" t="str">
        <f>IFERROR(VLOOKUP(A70,#REF!,6,FALSE),"")</f>
        <v/>
      </c>
      <c r="L70" s="16"/>
      <c r="M70" s="14"/>
      <c r="N70" s="8" t="s">
        <v>77</v>
      </c>
      <c r="O70" s="8" t="str">
        <f>IFERROR(L70*VLOOKUP(A70,#REF!,10,FALSE),"")</f>
        <v/>
      </c>
    </row>
    <row r="71" spans="1:15" s="8" customFormat="1" ht="30" hidden="1" customHeight="1">
      <c r="A71" s="8" t="str">
        <f t="shared" si="0"/>
        <v>02CD14_62</v>
      </c>
      <c r="B71" s="13" t="str">
        <f>IFERROR(VLOOKUP(A71,#REF!,3,FALSE),"")</f>
        <v/>
      </c>
      <c r="C71" s="85" t="str">
        <f>IFERROR(VLOOKUP(A71,#REF!,4,FALSE),"")</f>
        <v/>
      </c>
      <c r="D71" s="85"/>
      <c r="E71" s="85" t="str">
        <f>IFERROR(VLOOKUP(A71,#REF!,5,FALSE),"")</f>
        <v/>
      </c>
      <c r="F71" s="85"/>
      <c r="G71" s="85"/>
      <c r="H71" s="14"/>
      <c r="I71" s="14"/>
      <c r="J71" s="14"/>
      <c r="K71" s="15" t="str">
        <f>IFERROR(VLOOKUP(A71,#REF!,6,FALSE),"")</f>
        <v/>
      </c>
      <c r="L71" s="16"/>
      <c r="M71" s="14"/>
      <c r="N71" s="8" t="s">
        <v>78</v>
      </c>
      <c r="O71" s="8" t="str">
        <f>IFERROR(L71*VLOOKUP(A71,#REF!,10,FALSE),"")</f>
        <v/>
      </c>
    </row>
    <row r="72" spans="1:15" s="8" customFormat="1" ht="30" hidden="1" customHeight="1">
      <c r="A72" s="8" t="str">
        <f t="shared" si="0"/>
        <v>02CD14_63</v>
      </c>
      <c r="B72" s="13" t="str">
        <f>IFERROR(VLOOKUP(A72,#REF!,3,FALSE),"")</f>
        <v/>
      </c>
      <c r="C72" s="85" t="str">
        <f>IFERROR(VLOOKUP(A72,#REF!,4,FALSE),"")</f>
        <v/>
      </c>
      <c r="D72" s="85"/>
      <c r="E72" s="85" t="str">
        <f>IFERROR(VLOOKUP(A72,#REF!,5,FALSE),"")</f>
        <v/>
      </c>
      <c r="F72" s="85"/>
      <c r="G72" s="85"/>
      <c r="H72" s="14"/>
      <c r="I72" s="14"/>
      <c r="J72" s="14"/>
      <c r="K72" s="15" t="str">
        <f>IFERROR(VLOOKUP(A72,#REF!,6,FALSE),"")</f>
        <v/>
      </c>
      <c r="L72" s="16"/>
      <c r="M72" s="14"/>
      <c r="N72" s="8" t="s">
        <v>79</v>
      </c>
      <c r="O72" s="8" t="str">
        <f>IFERROR(L72*VLOOKUP(A72,#REF!,10,FALSE),"")</f>
        <v/>
      </c>
    </row>
    <row r="73" spans="1:15" s="8" customFormat="1" ht="30" hidden="1" customHeight="1">
      <c r="A73" s="8" t="str">
        <f t="shared" si="0"/>
        <v>02CD14_64</v>
      </c>
      <c r="B73" s="13" t="str">
        <f>IFERROR(VLOOKUP(A73,#REF!,3,FALSE),"")</f>
        <v/>
      </c>
      <c r="C73" s="85" t="str">
        <f>IFERROR(VLOOKUP(A73,#REF!,4,FALSE),"")</f>
        <v/>
      </c>
      <c r="D73" s="85"/>
      <c r="E73" s="85" t="str">
        <f>IFERROR(VLOOKUP(A73,#REF!,5,FALSE),"")</f>
        <v/>
      </c>
      <c r="F73" s="85"/>
      <c r="G73" s="85"/>
      <c r="H73" s="14"/>
      <c r="I73" s="14"/>
      <c r="J73" s="14"/>
      <c r="K73" s="15" t="str">
        <f>IFERROR(VLOOKUP(A73,#REF!,6,FALSE),"")</f>
        <v/>
      </c>
      <c r="L73" s="16"/>
      <c r="M73" s="14"/>
      <c r="N73" s="8" t="s">
        <v>80</v>
      </c>
      <c r="O73" s="8" t="str">
        <f>IFERROR(L73*VLOOKUP(A73,#REF!,10,FALSE),"")</f>
        <v/>
      </c>
    </row>
    <row r="74" spans="1:15" s="8" customFormat="1" ht="30" hidden="1" customHeight="1">
      <c r="A74" s="8" t="str">
        <f t="shared" si="0"/>
        <v>02CD14_65</v>
      </c>
      <c r="B74" s="13" t="str">
        <f>IFERROR(VLOOKUP(A74,#REF!,3,FALSE),"")</f>
        <v/>
      </c>
      <c r="C74" s="85" t="str">
        <f>IFERROR(VLOOKUP(A74,#REF!,4,FALSE),"")</f>
        <v/>
      </c>
      <c r="D74" s="85"/>
      <c r="E74" s="85" t="str">
        <f>IFERROR(VLOOKUP(A74,#REF!,5,FALSE),"")</f>
        <v/>
      </c>
      <c r="F74" s="85"/>
      <c r="G74" s="85"/>
      <c r="H74" s="14"/>
      <c r="I74" s="14"/>
      <c r="J74" s="14"/>
      <c r="K74" s="15" t="str">
        <f>IFERROR(VLOOKUP(A74,#REF!,6,FALSE),"")</f>
        <v/>
      </c>
      <c r="L74" s="16"/>
      <c r="M74" s="14"/>
      <c r="N74" s="8" t="s">
        <v>81</v>
      </c>
      <c r="O74" s="8" t="str">
        <f>IFERROR(L74*VLOOKUP(A74,#REF!,10,FALSE),"")</f>
        <v/>
      </c>
    </row>
    <row r="75" spans="1:15" s="8" customFormat="1" ht="30" hidden="1" customHeight="1">
      <c r="A75" s="8" t="str">
        <f t="shared" ref="A75:A116" si="1">$C$6&amp;N75</f>
        <v>02CD14_66</v>
      </c>
      <c r="B75" s="13" t="str">
        <f>IFERROR(VLOOKUP(A75,#REF!,3,FALSE),"")</f>
        <v/>
      </c>
      <c r="C75" s="85" t="str">
        <f>IFERROR(VLOOKUP(A75,#REF!,4,FALSE),"")</f>
        <v/>
      </c>
      <c r="D75" s="85"/>
      <c r="E75" s="85" t="str">
        <f>IFERROR(VLOOKUP(A75,#REF!,5,FALSE),"")</f>
        <v/>
      </c>
      <c r="F75" s="85"/>
      <c r="G75" s="85"/>
      <c r="H75" s="14"/>
      <c r="I75" s="14"/>
      <c r="J75" s="14"/>
      <c r="K75" s="15" t="str">
        <f>IFERROR(VLOOKUP(A75,#REF!,6,FALSE),"")</f>
        <v/>
      </c>
      <c r="L75" s="16"/>
      <c r="M75" s="14"/>
      <c r="N75" s="8" t="s">
        <v>82</v>
      </c>
      <c r="O75" s="8" t="str">
        <f>IFERROR(L75*VLOOKUP(A75,#REF!,10,FALSE),"")</f>
        <v/>
      </c>
    </row>
    <row r="76" spans="1:15" s="8" customFormat="1" ht="30" hidden="1" customHeight="1">
      <c r="A76" s="8" t="str">
        <f t="shared" si="1"/>
        <v>02CD14_67</v>
      </c>
      <c r="B76" s="13" t="str">
        <f>IFERROR(VLOOKUP(A76,#REF!,3,FALSE),"")</f>
        <v/>
      </c>
      <c r="C76" s="85" t="str">
        <f>IFERROR(VLOOKUP(A76,#REF!,4,FALSE),"")</f>
        <v/>
      </c>
      <c r="D76" s="85"/>
      <c r="E76" s="85" t="str">
        <f>IFERROR(VLOOKUP(A76,#REF!,5,FALSE),"")</f>
        <v/>
      </c>
      <c r="F76" s="85"/>
      <c r="G76" s="85"/>
      <c r="H76" s="14"/>
      <c r="I76" s="14"/>
      <c r="J76" s="14"/>
      <c r="K76" s="15" t="str">
        <f>IFERROR(VLOOKUP(A76,#REF!,6,FALSE),"")</f>
        <v/>
      </c>
      <c r="L76" s="16"/>
      <c r="M76" s="14"/>
      <c r="N76" s="8" t="s">
        <v>83</v>
      </c>
      <c r="O76" s="8" t="str">
        <f>IFERROR(L76*VLOOKUP(A76,#REF!,10,FALSE),"")</f>
        <v/>
      </c>
    </row>
    <row r="77" spans="1:15" s="8" customFormat="1" ht="30" hidden="1" customHeight="1">
      <c r="A77" s="8" t="str">
        <f t="shared" si="1"/>
        <v>02CD14_68</v>
      </c>
      <c r="B77" s="13" t="str">
        <f>IFERROR(VLOOKUP(A77,#REF!,3,FALSE),"")</f>
        <v/>
      </c>
      <c r="C77" s="85" t="str">
        <f>IFERROR(VLOOKUP(A77,#REF!,4,FALSE),"")</f>
        <v/>
      </c>
      <c r="D77" s="85"/>
      <c r="E77" s="85" t="str">
        <f>IFERROR(VLOOKUP(A77,#REF!,5,FALSE),"")</f>
        <v/>
      </c>
      <c r="F77" s="85"/>
      <c r="G77" s="85"/>
      <c r="H77" s="14"/>
      <c r="I77" s="14"/>
      <c r="J77" s="14"/>
      <c r="K77" s="15" t="str">
        <f>IFERROR(VLOOKUP(A77,#REF!,6,FALSE),"")</f>
        <v/>
      </c>
      <c r="L77" s="16"/>
      <c r="M77" s="14"/>
      <c r="N77" s="8" t="s">
        <v>84</v>
      </c>
      <c r="O77" s="8" t="str">
        <f>IFERROR(L77*VLOOKUP(A77,#REF!,10,FALSE),"")</f>
        <v/>
      </c>
    </row>
    <row r="78" spans="1:15" s="8" customFormat="1" ht="30" hidden="1" customHeight="1">
      <c r="A78" s="8" t="str">
        <f t="shared" si="1"/>
        <v>02CD14_69</v>
      </c>
      <c r="B78" s="13" t="str">
        <f>IFERROR(VLOOKUP(A78,#REF!,3,FALSE),"")</f>
        <v/>
      </c>
      <c r="C78" s="85" t="str">
        <f>IFERROR(VLOOKUP(A78,#REF!,4,FALSE),"")</f>
        <v/>
      </c>
      <c r="D78" s="85"/>
      <c r="E78" s="85" t="str">
        <f>IFERROR(VLOOKUP(A78,#REF!,5,FALSE),"")</f>
        <v/>
      </c>
      <c r="F78" s="85"/>
      <c r="G78" s="85"/>
      <c r="H78" s="14"/>
      <c r="I78" s="14"/>
      <c r="J78" s="14"/>
      <c r="K78" s="15" t="str">
        <f>IFERROR(VLOOKUP(A78,#REF!,6,FALSE),"")</f>
        <v/>
      </c>
      <c r="L78" s="16"/>
      <c r="M78" s="14"/>
      <c r="N78" s="8" t="s">
        <v>85</v>
      </c>
      <c r="O78" s="8" t="str">
        <f>IFERROR(L78*VLOOKUP(A78,#REF!,10,FALSE),"")</f>
        <v/>
      </c>
    </row>
    <row r="79" spans="1:15" s="8" customFormat="1" ht="30" hidden="1" customHeight="1">
      <c r="A79" s="8" t="str">
        <f t="shared" si="1"/>
        <v>02CD14_70</v>
      </c>
      <c r="B79" s="13" t="str">
        <f>IFERROR(VLOOKUP(A79,#REF!,3,FALSE),"")</f>
        <v/>
      </c>
      <c r="C79" s="85" t="str">
        <f>IFERROR(VLOOKUP(A79,#REF!,4,FALSE),"")</f>
        <v/>
      </c>
      <c r="D79" s="85"/>
      <c r="E79" s="85" t="str">
        <f>IFERROR(VLOOKUP(A79,#REF!,5,FALSE),"")</f>
        <v/>
      </c>
      <c r="F79" s="85"/>
      <c r="G79" s="85"/>
      <c r="H79" s="14"/>
      <c r="I79" s="14"/>
      <c r="J79" s="14"/>
      <c r="K79" s="15" t="str">
        <f>IFERROR(VLOOKUP(A79,#REF!,6,FALSE),"")</f>
        <v/>
      </c>
      <c r="L79" s="16"/>
      <c r="M79" s="14"/>
      <c r="N79" s="8" t="s">
        <v>86</v>
      </c>
      <c r="O79" s="8" t="str">
        <f>IFERROR(L79*VLOOKUP(A79,#REF!,10,FALSE),"")</f>
        <v/>
      </c>
    </row>
    <row r="80" spans="1:15" s="8" customFormat="1" ht="104.25" customHeight="1">
      <c r="A80" s="8" t="str">
        <f t="shared" si="1"/>
        <v>02CD14_71</v>
      </c>
      <c r="B80" s="13" t="str">
        <f>IFERROR(VLOOKUP(A80,[1]Base!B:E,3,FALSE),"")</f>
        <v>N001</v>
      </c>
      <c r="C80" s="85" t="str">
        <f>IFERROR(VLOOKUP(A80,[1]Base!B:E,4,FALSE),"")</f>
        <v>CUMPLIMIENTO DE LOS PROGRAMAS DE PROTECCION CIVIL</v>
      </c>
      <c r="D80" s="85"/>
      <c r="E80" s="85" t="str">
        <f>IFERROR(VLOOKUP(A80,[1]Base!B:F,5,FALSE),"")</f>
        <v>Reconocimientos y vigilancia de medidas de seguridad en los establecimientos mercantiles, asi como la revisión de sus programas internos en materia de protección civil.</v>
      </c>
      <c r="F80" s="85"/>
      <c r="G80" s="85"/>
      <c r="H80" s="148" t="s">
        <v>311</v>
      </c>
      <c r="I80" s="27">
        <v>600</v>
      </c>
      <c r="J80" s="149">
        <v>263719</v>
      </c>
      <c r="K80" s="15">
        <v>0.55000000000000004</v>
      </c>
      <c r="L80" s="16"/>
      <c r="M80" s="14"/>
      <c r="N80" s="8" t="s">
        <v>87</v>
      </c>
      <c r="O80" s="8" t="str">
        <f>IFERROR(L80*VLOOKUP(A80,#REF!,10,FALSE),"")</f>
        <v/>
      </c>
    </row>
    <row r="81" spans="1:15" s="8" customFormat="1" ht="119.25" customHeight="1">
      <c r="A81" s="8" t="str">
        <f t="shared" si="1"/>
        <v>02CD14_72</v>
      </c>
      <c r="B81" s="13" t="str">
        <f>IFERROR(VLOOKUP(A81,#REF!,3,FALSE),"")</f>
        <v/>
      </c>
      <c r="C81" s="85" t="str">
        <f>IFERROR(VLOOKUP(A81,#REF!,4,FALSE),"")</f>
        <v/>
      </c>
      <c r="D81" s="85"/>
      <c r="E81" s="85" t="str">
        <f>IFERROR(VLOOKUP(A81,[1]Base!B:F,5,FALSE),"")</f>
        <v>Emisión de dictámenes de riesgo sustentados en un análisis técnico profesional, garantizando la integridad del individuo, sus bienes y entorno</v>
      </c>
      <c r="F81" s="85"/>
      <c r="G81" s="85"/>
      <c r="H81" s="148" t="s">
        <v>310</v>
      </c>
      <c r="I81" s="27">
        <v>800</v>
      </c>
      <c r="J81" s="149">
        <v>2128</v>
      </c>
      <c r="K81" s="15">
        <v>0.66</v>
      </c>
      <c r="L81" s="16"/>
      <c r="M81" s="14"/>
      <c r="N81" s="8" t="s">
        <v>88</v>
      </c>
      <c r="O81" s="8" t="str">
        <f>IFERROR(L81*VLOOKUP(A81,#REF!,10,FALSE),"")</f>
        <v/>
      </c>
    </row>
    <row r="82" spans="1:15" s="8" customFormat="1" ht="94.5" customHeight="1">
      <c r="A82" s="8" t="str">
        <f t="shared" si="1"/>
        <v>02CD14_73</v>
      </c>
      <c r="B82" s="13" t="str">
        <f>IFERROR(VLOOKUP(A82,#REF!,3,FALSE),"")</f>
        <v/>
      </c>
      <c r="C82" s="85" t="str">
        <f>IFERROR(VLOOKUP(A82,#REF!,4,FALSE),"")</f>
        <v/>
      </c>
      <c r="D82" s="85"/>
      <c r="E82" s="85" t="str">
        <f>IFERROR(VLOOKUP(A82,[1]Base!B:F,5,FALSE),"")</f>
        <v>Respuesta a las solicitudes o llamados de emergencias para salvaguardar la integridad física de la población, de sus bienes y entorno.</v>
      </c>
      <c r="F82" s="85"/>
      <c r="G82" s="85"/>
      <c r="H82" s="148" t="s">
        <v>309</v>
      </c>
      <c r="I82" s="27">
        <v>700</v>
      </c>
      <c r="J82" s="149">
        <v>1621</v>
      </c>
      <c r="K82" s="15">
        <v>0.63</v>
      </c>
      <c r="L82" s="16"/>
      <c r="M82" s="14"/>
      <c r="N82" s="8" t="s">
        <v>89</v>
      </c>
      <c r="O82" s="8" t="str">
        <f>IFERROR(L82*VLOOKUP(A82,#REF!,10,FALSE),"")</f>
        <v/>
      </c>
    </row>
    <row r="83" spans="1:15" s="8" customFormat="1" ht="195" customHeight="1">
      <c r="A83" s="8" t="str">
        <f t="shared" si="1"/>
        <v>02CD14_74</v>
      </c>
      <c r="B83" s="13" t="str">
        <f>IFERROR(VLOOKUP(A83,#REF!,3,FALSE),"")</f>
        <v/>
      </c>
      <c r="C83" s="85" t="str">
        <f>IFERROR(VLOOKUP(A83,#REF!,4,FALSE),"")</f>
        <v/>
      </c>
      <c r="D83" s="85"/>
      <c r="E83" s="85" t="str">
        <f>IFERROR(VLOOKUP(A83,[1]Base!B:F,5,FALSE),"")</f>
        <v>Capacitación de simulacros y asesorías en temas como: Primeros auxilios; prevención, evacuación, repliegue y combate de incendios; brigadas de Protección Civil, Plan Familiar de Protección Civil.</v>
      </c>
      <c r="F83" s="85"/>
      <c r="G83" s="85"/>
      <c r="H83" s="148" t="s">
        <v>312</v>
      </c>
      <c r="I83" s="27">
        <v>50</v>
      </c>
      <c r="J83" s="27">
        <v>927</v>
      </c>
      <c r="K83" s="15">
        <v>0.8</v>
      </c>
      <c r="L83" s="16"/>
      <c r="M83" s="14"/>
      <c r="N83" s="8" t="s">
        <v>90</v>
      </c>
      <c r="O83" s="8" t="str">
        <f>IFERROR(L83*VLOOKUP(A83,#REF!,10,FALSE),"")</f>
        <v/>
      </c>
    </row>
    <row r="84" spans="1:15" s="8" customFormat="1" ht="30" hidden="1" customHeight="1">
      <c r="A84" s="8" t="str">
        <f t="shared" si="1"/>
        <v>02CD14_75</v>
      </c>
      <c r="B84" s="13" t="str">
        <f>IFERROR(VLOOKUP(A84,#REF!,3,FALSE),"")</f>
        <v/>
      </c>
      <c r="C84" s="85" t="str">
        <f>IFERROR(VLOOKUP(A84,#REF!,4,FALSE),"")</f>
        <v/>
      </c>
      <c r="D84" s="85"/>
      <c r="E84" s="85" t="str">
        <f>IFERROR(VLOOKUP(A84,#REF!,5,FALSE),"")</f>
        <v/>
      </c>
      <c r="F84" s="85"/>
      <c r="G84" s="85"/>
      <c r="H84" s="14"/>
      <c r="I84" s="14"/>
      <c r="J84" s="14"/>
      <c r="K84" s="15" t="str">
        <f>IFERROR(VLOOKUP(A84,#REF!,6,FALSE),"")</f>
        <v/>
      </c>
      <c r="L84" s="16"/>
      <c r="M84" s="14"/>
      <c r="N84" s="8" t="s">
        <v>91</v>
      </c>
      <c r="O84" s="8" t="str">
        <f>IFERROR(L84*VLOOKUP(A84,#REF!,10,FALSE),"")</f>
        <v/>
      </c>
    </row>
    <row r="85" spans="1:15" s="8" customFormat="1" ht="30" hidden="1" customHeight="1">
      <c r="A85" s="8" t="str">
        <f t="shared" si="1"/>
        <v>02CD14_76</v>
      </c>
      <c r="B85" s="13" t="str">
        <f>IFERROR(VLOOKUP(A85,#REF!,3,FALSE),"")</f>
        <v/>
      </c>
      <c r="C85" s="85" t="str">
        <f>IFERROR(VLOOKUP(A85,#REF!,4,FALSE),"")</f>
        <v/>
      </c>
      <c r="D85" s="85"/>
      <c r="E85" s="85" t="str">
        <f>IFERROR(VLOOKUP(A85,#REF!,5,FALSE),"")</f>
        <v/>
      </c>
      <c r="F85" s="85"/>
      <c r="G85" s="85"/>
      <c r="H85" s="14"/>
      <c r="I85" s="14"/>
      <c r="J85" s="14"/>
      <c r="K85" s="15" t="str">
        <f>IFERROR(VLOOKUP(A85,#REF!,6,FALSE),"")</f>
        <v/>
      </c>
      <c r="L85" s="16"/>
      <c r="M85" s="14"/>
      <c r="N85" s="8" t="s">
        <v>92</v>
      </c>
      <c r="O85" s="8" t="str">
        <f>IFERROR(L85*VLOOKUP(A85,#REF!,10,FALSE),"")</f>
        <v/>
      </c>
    </row>
    <row r="86" spans="1:15" s="8" customFormat="1" ht="30" hidden="1" customHeight="1">
      <c r="A86" s="8" t="str">
        <f t="shared" si="1"/>
        <v>02CD14_77</v>
      </c>
      <c r="B86" s="13" t="str">
        <f>IFERROR(VLOOKUP(A86,#REF!,3,FALSE),"")</f>
        <v/>
      </c>
      <c r="C86" s="85" t="str">
        <f>IFERROR(VLOOKUP(A86,#REF!,4,FALSE),"")</f>
        <v/>
      </c>
      <c r="D86" s="85"/>
      <c r="E86" s="85" t="str">
        <f>IFERROR(VLOOKUP(A86,#REF!,5,FALSE),"")</f>
        <v/>
      </c>
      <c r="F86" s="85"/>
      <c r="G86" s="85"/>
      <c r="H86" s="14"/>
      <c r="I86" s="14"/>
      <c r="J86" s="14"/>
      <c r="K86" s="15" t="str">
        <f>IFERROR(VLOOKUP(A86,#REF!,6,FALSE),"")</f>
        <v/>
      </c>
      <c r="L86" s="16"/>
      <c r="M86" s="14"/>
      <c r="N86" s="8" t="s">
        <v>93</v>
      </c>
      <c r="O86" s="8" t="str">
        <f>IFERROR(L86*VLOOKUP(A86,#REF!,10,FALSE),"")</f>
        <v/>
      </c>
    </row>
    <row r="87" spans="1:15" s="8" customFormat="1" ht="30" hidden="1" customHeight="1">
      <c r="A87" s="8" t="str">
        <f t="shared" si="1"/>
        <v>02CD14_78</v>
      </c>
      <c r="B87" s="13" t="str">
        <f>IFERROR(VLOOKUP(A87,#REF!,3,FALSE),"")</f>
        <v/>
      </c>
      <c r="C87" s="85" t="str">
        <f>IFERROR(VLOOKUP(A87,#REF!,4,FALSE),"")</f>
        <v/>
      </c>
      <c r="D87" s="85"/>
      <c r="E87" s="85" t="str">
        <f>IFERROR(VLOOKUP(A87,#REF!,5,FALSE),"")</f>
        <v/>
      </c>
      <c r="F87" s="85"/>
      <c r="G87" s="85"/>
      <c r="H87" s="14"/>
      <c r="I87" s="14"/>
      <c r="J87" s="14"/>
      <c r="K87" s="15" t="str">
        <f>IFERROR(VLOOKUP(A87,#REF!,6,FALSE),"")</f>
        <v/>
      </c>
      <c r="L87" s="16"/>
      <c r="M87" s="14"/>
      <c r="N87" s="8" t="s">
        <v>94</v>
      </c>
      <c r="O87" s="8" t="str">
        <f>IFERROR(L87*VLOOKUP(A87,#REF!,10,FALSE),"")</f>
        <v/>
      </c>
    </row>
    <row r="88" spans="1:15" s="8" customFormat="1" ht="30" hidden="1" customHeight="1">
      <c r="A88" s="8" t="str">
        <f t="shared" si="1"/>
        <v>02CD14_79</v>
      </c>
      <c r="B88" s="13" t="str">
        <f>IFERROR(VLOOKUP(A88,#REF!,3,FALSE),"")</f>
        <v/>
      </c>
      <c r="C88" s="85" t="str">
        <f>IFERROR(VLOOKUP(A88,#REF!,4,FALSE),"")</f>
        <v/>
      </c>
      <c r="D88" s="85"/>
      <c r="E88" s="85" t="str">
        <f>IFERROR(VLOOKUP(A88,#REF!,5,FALSE),"")</f>
        <v/>
      </c>
      <c r="F88" s="85"/>
      <c r="G88" s="85"/>
      <c r="H88" s="14"/>
      <c r="I88" s="14"/>
      <c r="J88" s="14"/>
      <c r="K88" s="15" t="str">
        <f>IFERROR(VLOOKUP(A88,#REF!,6,FALSE),"")</f>
        <v/>
      </c>
      <c r="L88" s="16"/>
      <c r="M88" s="14"/>
      <c r="N88" s="8" t="s">
        <v>95</v>
      </c>
      <c r="O88" s="8" t="str">
        <f>IFERROR(L88*VLOOKUP(A88,#REF!,10,FALSE),"")</f>
        <v/>
      </c>
    </row>
    <row r="89" spans="1:15" s="8" customFormat="1" ht="30" hidden="1" customHeight="1">
      <c r="A89" s="8" t="str">
        <f t="shared" si="1"/>
        <v>02CD14_80</v>
      </c>
      <c r="B89" s="13" t="str">
        <f>IFERROR(VLOOKUP(A89,#REF!,3,FALSE),"")</f>
        <v/>
      </c>
      <c r="C89" s="85" t="str">
        <f>IFERROR(VLOOKUP(A89,#REF!,4,FALSE),"")</f>
        <v/>
      </c>
      <c r="D89" s="85"/>
      <c r="E89" s="85" t="str">
        <f>IFERROR(VLOOKUP(A89,#REF!,5,FALSE),"")</f>
        <v/>
      </c>
      <c r="F89" s="85"/>
      <c r="G89" s="85"/>
      <c r="H89" s="14"/>
      <c r="I89" s="14"/>
      <c r="J89" s="14"/>
      <c r="K89" s="15" t="str">
        <f>IFERROR(VLOOKUP(A89,#REF!,6,FALSE),"")</f>
        <v/>
      </c>
      <c r="L89" s="16"/>
      <c r="M89" s="14"/>
      <c r="N89" s="8" t="s">
        <v>96</v>
      </c>
      <c r="O89" s="8" t="str">
        <f>IFERROR(L89*VLOOKUP(A89,#REF!,10,FALSE),"")</f>
        <v/>
      </c>
    </row>
    <row r="90" spans="1:15" s="8" customFormat="1" ht="30" hidden="1" customHeight="1">
      <c r="A90" s="8" t="str">
        <f t="shared" si="1"/>
        <v>02CD14_81</v>
      </c>
      <c r="B90" s="13" t="str">
        <f>IFERROR(VLOOKUP(A90,#REF!,3,FALSE),"")</f>
        <v/>
      </c>
      <c r="C90" s="85" t="str">
        <f>IFERROR(VLOOKUP(A90,#REF!,4,FALSE),"")</f>
        <v/>
      </c>
      <c r="D90" s="85"/>
      <c r="E90" s="85" t="str">
        <f>IFERROR(VLOOKUP(A90,#REF!,5,FALSE),"")</f>
        <v/>
      </c>
      <c r="F90" s="85"/>
      <c r="G90" s="85"/>
      <c r="H90" s="14"/>
      <c r="I90" s="14"/>
      <c r="J90" s="14"/>
      <c r="K90" s="15" t="str">
        <f>IFERROR(VLOOKUP(A90,#REF!,6,FALSE),"")</f>
        <v/>
      </c>
      <c r="L90" s="16"/>
      <c r="M90" s="14"/>
      <c r="N90" s="8" t="s">
        <v>97</v>
      </c>
      <c r="O90" s="8" t="str">
        <f>IFERROR(L90*VLOOKUP(A90,#REF!,10,FALSE),"")</f>
        <v/>
      </c>
    </row>
    <row r="91" spans="1:15" s="8" customFormat="1" ht="30" hidden="1" customHeight="1">
      <c r="A91" s="8" t="str">
        <f t="shared" si="1"/>
        <v>02CD14_82</v>
      </c>
      <c r="B91" s="13" t="str">
        <f>IFERROR(VLOOKUP(A91,#REF!,3,FALSE),"")</f>
        <v/>
      </c>
      <c r="C91" s="85" t="str">
        <f>IFERROR(VLOOKUP(A91,#REF!,4,FALSE),"")</f>
        <v/>
      </c>
      <c r="D91" s="85"/>
      <c r="E91" s="85" t="str">
        <f>IFERROR(VLOOKUP(A91,#REF!,5,FALSE),"")</f>
        <v/>
      </c>
      <c r="F91" s="85"/>
      <c r="G91" s="85"/>
      <c r="H91" s="14"/>
      <c r="I91" s="14"/>
      <c r="J91" s="14"/>
      <c r="K91" s="15" t="str">
        <f>IFERROR(VLOOKUP(A91,#REF!,6,FALSE),"")</f>
        <v/>
      </c>
      <c r="L91" s="16"/>
      <c r="M91" s="14"/>
      <c r="N91" s="8" t="s">
        <v>98</v>
      </c>
      <c r="O91" s="8" t="str">
        <f>IFERROR(L91*VLOOKUP(A91,#REF!,10,FALSE),"")</f>
        <v/>
      </c>
    </row>
    <row r="92" spans="1:15" s="8" customFormat="1" ht="30" hidden="1" customHeight="1">
      <c r="A92" s="8" t="str">
        <f t="shared" si="1"/>
        <v>02CD14_83</v>
      </c>
      <c r="B92" s="13" t="str">
        <f>IFERROR(VLOOKUP(A92,#REF!,3,FALSE),"")</f>
        <v/>
      </c>
      <c r="C92" s="85" t="str">
        <f>IFERROR(VLOOKUP(A92,#REF!,4,FALSE),"")</f>
        <v/>
      </c>
      <c r="D92" s="85"/>
      <c r="E92" s="85" t="str">
        <f>IFERROR(VLOOKUP(A92,#REF!,5,FALSE),"")</f>
        <v/>
      </c>
      <c r="F92" s="85"/>
      <c r="G92" s="85"/>
      <c r="H92" s="14"/>
      <c r="I92" s="14"/>
      <c r="J92" s="14"/>
      <c r="K92" s="15" t="str">
        <f>IFERROR(VLOOKUP(A92,#REF!,6,FALSE),"")</f>
        <v/>
      </c>
      <c r="L92" s="16"/>
      <c r="M92" s="14"/>
      <c r="N92" s="8" t="s">
        <v>99</v>
      </c>
      <c r="O92" s="8" t="str">
        <f>IFERROR(L92*VLOOKUP(A92,#REF!,10,FALSE),"")</f>
        <v/>
      </c>
    </row>
    <row r="93" spans="1:15" s="8" customFormat="1" ht="30" hidden="1" customHeight="1">
      <c r="A93" s="8" t="str">
        <f t="shared" si="1"/>
        <v>02CD14_84</v>
      </c>
      <c r="B93" s="13" t="str">
        <f>IFERROR(VLOOKUP(A93,#REF!,3,FALSE),"")</f>
        <v/>
      </c>
      <c r="C93" s="85" t="str">
        <f>IFERROR(VLOOKUP(A93,#REF!,4,FALSE),"")</f>
        <v/>
      </c>
      <c r="D93" s="85"/>
      <c r="E93" s="85" t="str">
        <f>IFERROR(VLOOKUP(A93,#REF!,5,FALSE),"")</f>
        <v/>
      </c>
      <c r="F93" s="85"/>
      <c r="G93" s="85"/>
      <c r="H93" s="14"/>
      <c r="I93" s="14"/>
      <c r="J93" s="14"/>
      <c r="K93" s="15" t="str">
        <f>IFERROR(VLOOKUP(A93,#REF!,6,FALSE),"")</f>
        <v/>
      </c>
      <c r="L93" s="16"/>
      <c r="M93" s="14"/>
      <c r="N93" s="8" t="s">
        <v>100</v>
      </c>
      <c r="O93" s="8" t="str">
        <f>IFERROR(L93*VLOOKUP(A93,#REF!,10,FALSE),"")</f>
        <v/>
      </c>
    </row>
    <row r="94" spans="1:15" s="8" customFormat="1" ht="30" hidden="1" customHeight="1">
      <c r="A94" s="8" t="str">
        <f t="shared" si="1"/>
        <v>02CD14_85</v>
      </c>
      <c r="B94" s="13" t="str">
        <f>IFERROR(VLOOKUP(A94,#REF!,3,FALSE),"")</f>
        <v/>
      </c>
      <c r="C94" s="85" t="str">
        <f>IFERROR(VLOOKUP(A94,#REF!,4,FALSE),"")</f>
        <v/>
      </c>
      <c r="D94" s="85"/>
      <c r="E94" s="85" t="str">
        <f>IFERROR(VLOOKUP(A94,#REF!,5,FALSE),"")</f>
        <v/>
      </c>
      <c r="F94" s="85"/>
      <c r="G94" s="85"/>
      <c r="H94" s="14"/>
      <c r="I94" s="14"/>
      <c r="J94" s="14"/>
      <c r="K94" s="15" t="str">
        <f>IFERROR(VLOOKUP(A94,#REF!,6,FALSE),"")</f>
        <v/>
      </c>
      <c r="L94" s="16"/>
      <c r="M94" s="14"/>
      <c r="N94" s="8" t="s">
        <v>101</v>
      </c>
      <c r="O94" s="8" t="str">
        <f>IFERROR(L94*VLOOKUP(A94,#REF!,10,FALSE),"")</f>
        <v/>
      </c>
    </row>
    <row r="95" spans="1:15" s="8" customFormat="1" ht="30" hidden="1" customHeight="1">
      <c r="A95" s="8" t="str">
        <f t="shared" si="1"/>
        <v>02CD14_86</v>
      </c>
      <c r="B95" s="13" t="str">
        <f>IFERROR(VLOOKUP(A95,#REF!,3,FALSE),"")</f>
        <v/>
      </c>
      <c r="C95" s="85" t="str">
        <f>IFERROR(VLOOKUP(A95,#REF!,4,FALSE),"")</f>
        <v/>
      </c>
      <c r="D95" s="85"/>
      <c r="E95" s="85" t="str">
        <f>IFERROR(VLOOKUP(A95,#REF!,5,FALSE),"")</f>
        <v/>
      </c>
      <c r="F95" s="85"/>
      <c r="G95" s="85"/>
      <c r="H95" s="14"/>
      <c r="I95" s="14"/>
      <c r="J95" s="14"/>
      <c r="K95" s="15" t="str">
        <f>IFERROR(VLOOKUP(A95,#REF!,6,FALSE),"")</f>
        <v/>
      </c>
      <c r="L95" s="16"/>
      <c r="M95" s="14"/>
      <c r="N95" s="8" t="s">
        <v>102</v>
      </c>
      <c r="O95" s="8" t="str">
        <f>IFERROR(L95*VLOOKUP(A95,#REF!,10,FALSE),"")</f>
        <v/>
      </c>
    </row>
    <row r="96" spans="1:15" s="8" customFormat="1" ht="30" hidden="1" customHeight="1">
      <c r="A96" s="8" t="str">
        <f t="shared" si="1"/>
        <v>02CD14_87</v>
      </c>
      <c r="B96" s="13" t="str">
        <f>IFERROR(VLOOKUP(A96,#REF!,3,FALSE),"")</f>
        <v/>
      </c>
      <c r="C96" s="85" t="str">
        <f>IFERROR(VLOOKUP(A96,#REF!,4,FALSE),"")</f>
        <v/>
      </c>
      <c r="D96" s="85"/>
      <c r="E96" s="85" t="str">
        <f>IFERROR(VLOOKUP(A96,#REF!,5,FALSE),"")</f>
        <v/>
      </c>
      <c r="F96" s="85"/>
      <c r="G96" s="85"/>
      <c r="H96" s="14"/>
      <c r="I96" s="14"/>
      <c r="J96" s="14"/>
      <c r="K96" s="15" t="str">
        <f>IFERROR(VLOOKUP(A96,#REF!,6,FALSE),"")</f>
        <v/>
      </c>
      <c r="L96" s="16"/>
      <c r="M96" s="14"/>
      <c r="N96" s="8" t="s">
        <v>103</v>
      </c>
      <c r="O96" s="8" t="str">
        <f>IFERROR(L96*VLOOKUP(A96,#REF!,10,FALSE),"")</f>
        <v/>
      </c>
    </row>
    <row r="97" spans="1:15" s="8" customFormat="1" ht="30" hidden="1" customHeight="1">
      <c r="A97" s="8" t="str">
        <f t="shared" si="1"/>
        <v>02CD14_88</v>
      </c>
      <c r="B97" s="13" t="str">
        <f>IFERROR(VLOOKUP(A97,#REF!,3,FALSE),"")</f>
        <v/>
      </c>
      <c r="C97" s="85" t="str">
        <f>IFERROR(VLOOKUP(A97,#REF!,4,FALSE),"")</f>
        <v/>
      </c>
      <c r="D97" s="85"/>
      <c r="E97" s="85" t="str">
        <f>IFERROR(VLOOKUP(A97,#REF!,5,FALSE),"")</f>
        <v/>
      </c>
      <c r="F97" s="85"/>
      <c r="G97" s="85"/>
      <c r="H97" s="14"/>
      <c r="I97" s="14"/>
      <c r="J97" s="14"/>
      <c r="K97" s="15" t="str">
        <f>IFERROR(VLOOKUP(A97,#REF!,6,FALSE),"")</f>
        <v/>
      </c>
      <c r="L97" s="16"/>
      <c r="M97" s="14"/>
      <c r="N97" s="8" t="s">
        <v>104</v>
      </c>
      <c r="O97" s="8" t="str">
        <f>IFERROR(L97*VLOOKUP(A97,#REF!,10,FALSE),"")</f>
        <v/>
      </c>
    </row>
    <row r="98" spans="1:15" s="8" customFormat="1" ht="30" hidden="1" customHeight="1">
      <c r="A98" s="8" t="str">
        <f t="shared" si="1"/>
        <v>02CD14_89</v>
      </c>
      <c r="B98" s="13" t="str">
        <f>IFERROR(VLOOKUP(A98,#REF!,3,FALSE),"")</f>
        <v/>
      </c>
      <c r="C98" s="85" t="str">
        <f>IFERROR(VLOOKUP(A98,#REF!,4,FALSE),"")</f>
        <v/>
      </c>
      <c r="D98" s="85"/>
      <c r="E98" s="85" t="str">
        <f>IFERROR(VLOOKUP(A98,#REF!,5,FALSE),"")</f>
        <v/>
      </c>
      <c r="F98" s="85"/>
      <c r="G98" s="85"/>
      <c r="H98" s="14"/>
      <c r="I98" s="14"/>
      <c r="J98" s="14"/>
      <c r="K98" s="15" t="str">
        <f>IFERROR(VLOOKUP(A98,#REF!,6,FALSE),"")</f>
        <v/>
      </c>
      <c r="L98" s="16"/>
      <c r="M98" s="14"/>
      <c r="N98" s="8" t="s">
        <v>105</v>
      </c>
      <c r="O98" s="8" t="str">
        <f>IFERROR(L98*VLOOKUP(A98,#REF!,10,FALSE),"")</f>
        <v/>
      </c>
    </row>
    <row r="99" spans="1:15" s="8" customFormat="1" ht="30" hidden="1" customHeight="1">
      <c r="A99" s="8" t="str">
        <f t="shared" si="1"/>
        <v>02CD14_90</v>
      </c>
      <c r="B99" s="13" t="str">
        <f>IFERROR(VLOOKUP(A99,#REF!,3,FALSE),"")</f>
        <v/>
      </c>
      <c r="C99" s="85" t="str">
        <f>IFERROR(VLOOKUP(A99,#REF!,4,FALSE),"")</f>
        <v/>
      </c>
      <c r="D99" s="85"/>
      <c r="E99" s="85" t="str">
        <f>IFERROR(VLOOKUP(A99,#REF!,5,FALSE),"")</f>
        <v/>
      </c>
      <c r="F99" s="85"/>
      <c r="G99" s="85"/>
      <c r="H99" s="14"/>
      <c r="I99" s="14"/>
      <c r="J99" s="14"/>
      <c r="K99" s="15" t="str">
        <f>IFERROR(VLOOKUP(A99,#REF!,6,FALSE),"")</f>
        <v/>
      </c>
      <c r="L99" s="16"/>
      <c r="M99" s="14"/>
      <c r="N99" s="8" t="s">
        <v>106</v>
      </c>
      <c r="O99" s="8" t="str">
        <f>IFERROR(L99*VLOOKUP(A99,#REF!,10,FALSE),"")</f>
        <v/>
      </c>
    </row>
    <row r="100" spans="1:15" s="8" customFormat="1" ht="30" hidden="1" customHeight="1">
      <c r="A100" s="8" t="str">
        <f t="shared" si="1"/>
        <v>02CD14_91</v>
      </c>
      <c r="B100" s="13" t="str">
        <f>IFERROR(VLOOKUP(A100,#REF!,3,FALSE),"")</f>
        <v/>
      </c>
      <c r="C100" s="85" t="str">
        <f>IFERROR(VLOOKUP(A100,#REF!,4,FALSE),"")</f>
        <v/>
      </c>
      <c r="D100" s="85"/>
      <c r="E100" s="85" t="str">
        <f>IFERROR(VLOOKUP(A100,#REF!,5,FALSE),"")</f>
        <v/>
      </c>
      <c r="F100" s="85"/>
      <c r="G100" s="85"/>
      <c r="H100" s="14"/>
      <c r="I100" s="14"/>
      <c r="J100" s="14"/>
      <c r="K100" s="15" t="str">
        <f>IFERROR(VLOOKUP(A100,#REF!,6,FALSE),"")</f>
        <v/>
      </c>
      <c r="L100" s="16"/>
      <c r="M100" s="14"/>
      <c r="N100" s="8" t="s">
        <v>107</v>
      </c>
      <c r="O100" s="8" t="str">
        <f>IFERROR(L100*VLOOKUP(A100,#REF!,10,FALSE),"")</f>
        <v/>
      </c>
    </row>
    <row r="101" spans="1:15" s="8" customFormat="1" ht="30" hidden="1" customHeight="1">
      <c r="A101" s="8" t="str">
        <f t="shared" si="1"/>
        <v>02CD14_92</v>
      </c>
      <c r="B101" s="13" t="str">
        <f>IFERROR(VLOOKUP(A101,#REF!,3,FALSE),"")</f>
        <v/>
      </c>
      <c r="C101" s="85" t="str">
        <f>IFERROR(VLOOKUP(A101,#REF!,4,FALSE),"")</f>
        <v/>
      </c>
      <c r="D101" s="85"/>
      <c r="E101" s="85" t="str">
        <f>IFERROR(VLOOKUP(A101,#REF!,5,FALSE),"")</f>
        <v/>
      </c>
      <c r="F101" s="85"/>
      <c r="G101" s="85"/>
      <c r="H101" s="14"/>
      <c r="I101" s="14"/>
      <c r="J101" s="14"/>
      <c r="K101" s="15" t="str">
        <f>IFERROR(VLOOKUP(A101,#REF!,6,FALSE),"")</f>
        <v/>
      </c>
      <c r="L101" s="16"/>
      <c r="M101" s="14"/>
      <c r="N101" s="8" t="s">
        <v>108</v>
      </c>
      <c r="O101" s="8" t="str">
        <f>IFERROR(L101*VLOOKUP(A101,#REF!,10,FALSE),"")</f>
        <v/>
      </c>
    </row>
    <row r="102" spans="1:15" s="8" customFormat="1" ht="30" hidden="1" customHeight="1">
      <c r="A102" s="8" t="str">
        <f t="shared" si="1"/>
        <v>02CD14_93</v>
      </c>
      <c r="B102" s="13" t="str">
        <f>IFERROR(VLOOKUP(A102,#REF!,3,FALSE),"")</f>
        <v/>
      </c>
      <c r="C102" s="85" t="str">
        <f>IFERROR(VLOOKUP(A102,#REF!,4,FALSE),"")</f>
        <v/>
      </c>
      <c r="D102" s="85"/>
      <c r="E102" s="85" t="str">
        <f>IFERROR(VLOOKUP(A102,#REF!,5,FALSE),"")</f>
        <v/>
      </c>
      <c r="F102" s="85"/>
      <c r="G102" s="85"/>
      <c r="H102" s="14"/>
      <c r="I102" s="14"/>
      <c r="J102" s="14"/>
      <c r="K102" s="15" t="str">
        <f>IFERROR(VLOOKUP(A102,#REF!,6,FALSE),"")</f>
        <v/>
      </c>
      <c r="L102" s="16"/>
      <c r="M102" s="14"/>
      <c r="N102" s="8" t="s">
        <v>109</v>
      </c>
      <c r="O102" s="8" t="str">
        <f>IFERROR(L102*VLOOKUP(A102,#REF!,10,FALSE),"")</f>
        <v/>
      </c>
    </row>
    <row r="103" spans="1:15" s="8" customFormat="1" ht="30" hidden="1" customHeight="1">
      <c r="A103" s="8" t="str">
        <f t="shared" si="1"/>
        <v>02CD14_94</v>
      </c>
      <c r="B103" s="13" t="str">
        <f>IFERROR(VLOOKUP(A103,#REF!,3,FALSE),"")</f>
        <v/>
      </c>
      <c r="C103" s="85" t="str">
        <f>IFERROR(VLOOKUP(A103,#REF!,4,FALSE),"")</f>
        <v/>
      </c>
      <c r="D103" s="85"/>
      <c r="E103" s="85" t="str">
        <f>IFERROR(VLOOKUP(A103,#REF!,5,FALSE),"")</f>
        <v/>
      </c>
      <c r="F103" s="85"/>
      <c r="G103" s="85"/>
      <c r="H103" s="14"/>
      <c r="I103" s="14"/>
      <c r="J103" s="14"/>
      <c r="K103" s="15" t="str">
        <f>IFERROR(VLOOKUP(A103,#REF!,6,FALSE),"")</f>
        <v/>
      </c>
      <c r="L103" s="16"/>
      <c r="M103" s="14"/>
      <c r="N103" s="8" t="s">
        <v>110</v>
      </c>
      <c r="O103" s="8" t="str">
        <f>IFERROR(L103*VLOOKUP(A103,#REF!,10,FALSE),"")</f>
        <v/>
      </c>
    </row>
    <row r="104" spans="1:15" s="8" customFormat="1" ht="30" hidden="1" customHeight="1">
      <c r="A104" s="8" t="str">
        <f t="shared" si="1"/>
        <v>02CD14_95</v>
      </c>
      <c r="B104" s="13" t="str">
        <f>IFERROR(VLOOKUP(A104,#REF!,3,FALSE),"")</f>
        <v/>
      </c>
      <c r="C104" s="85" t="str">
        <f>IFERROR(VLOOKUP(A104,#REF!,4,FALSE),"")</f>
        <v/>
      </c>
      <c r="D104" s="85"/>
      <c r="E104" s="85" t="str">
        <f>IFERROR(VLOOKUP(A104,#REF!,5,FALSE),"")</f>
        <v/>
      </c>
      <c r="F104" s="85"/>
      <c r="G104" s="85"/>
      <c r="H104" s="14"/>
      <c r="I104" s="14"/>
      <c r="J104" s="14"/>
      <c r="K104" s="15" t="str">
        <f>IFERROR(VLOOKUP(A104,#REF!,6,FALSE),"")</f>
        <v/>
      </c>
      <c r="L104" s="16"/>
      <c r="M104" s="14"/>
      <c r="N104" s="8" t="s">
        <v>111</v>
      </c>
      <c r="O104" s="8" t="str">
        <f>IFERROR(L104*VLOOKUP(A104,#REF!,10,FALSE),"")</f>
        <v/>
      </c>
    </row>
    <row r="105" spans="1:15" s="8" customFormat="1" ht="30" hidden="1" customHeight="1">
      <c r="A105" s="8" t="str">
        <f t="shared" si="1"/>
        <v>02CD14_96</v>
      </c>
      <c r="B105" s="13" t="str">
        <f>IFERROR(VLOOKUP(A105,#REF!,3,FALSE),"")</f>
        <v/>
      </c>
      <c r="C105" s="85" t="str">
        <f>IFERROR(VLOOKUP(A105,#REF!,4,FALSE),"")</f>
        <v/>
      </c>
      <c r="D105" s="85"/>
      <c r="E105" s="85" t="str">
        <f>IFERROR(VLOOKUP(A105,#REF!,5,FALSE),"")</f>
        <v/>
      </c>
      <c r="F105" s="85"/>
      <c r="G105" s="85"/>
      <c r="H105" s="14"/>
      <c r="I105" s="14"/>
      <c r="J105" s="14"/>
      <c r="K105" s="15" t="str">
        <f>IFERROR(VLOOKUP(A105,#REF!,6,FALSE),"")</f>
        <v/>
      </c>
      <c r="L105" s="16"/>
      <c r="M105" s="14"/>
      <c r="N105" s="8" t="s">
        <v>112</v>
      </c>
      <c r="O105" s="8" t="str">
        <f>IFERROR(L105*VLOOKUP(A105,#REF!,10,FALSE),"")</f>
        <v/>
      </c>
    </row>
    <row r="106" spans="1:15" s="8" customFormat="1" ht="30" hidden="1" customHeight="1">
      <c r="A106" s="8" t="str">
        <f t="shared" si="1"/>
        <v>02CD14_97</v>
      </c>
      <c r="B106" s="13" t="str">
        <f>IFERROR(VLOOKUP(A106,#REF!,3,FALSE),"")</f>
        <v/>
      </c>
      <c r="C106" s="85" t="str">
        <f>IFERROR(VLOOKUP(A106,#REF!,4,FALSE),"")</f>
        <v/>
      </c>
      <c r="D106" s="85"/>
      <c r="E106" s="85" t="str">
        <f>IFERROR(VLOOKUP(A106,#REF!,5,FALSE),"")</f>
        <v/>
      </c>
      <c r="F106" s="85"/>
      <c r="G106" s="85"/>
      <c r="H106" s="14"/>
      <c r="I106" s="14"/>
      <c r="J106" s="14"/>
      <c r="K106" s="15" t="str">
        <f>IFERROR(VLOOKUP(A106,#REF!,6,FALSE),"")</f>
        <v/>
      </c>
      <c r="L106" s="16"/>
      <c r="M106" s="14"/>
      <c r="N106" s="8" t="s">
        <v>113</v>
      </c>
      <c r="O106" s="8" t="str">
        <f>IFERROR(L106*VLOOKUP(A106,#REF!,10,FALSE),"")</f>
        <v/>
      </c>
    </row>
    <row r="107" spans="1:15" s="8" customFormat="1" ht="30" hidden="1" customHeight="1">
      <c r="A107" s="8" t="str">
        <f t="shared" si="1"/>
        <v>02CD14_98</v>
      </c>
      <c r="B107" s="13" t="str">
        <f>IFERROR(VLOOKUP(A107,#REF!,3,FALSE),"")</f>
        <v/>
      </c>
      <c r="C107" s="85" t="str">
        <f>IFERROR(VLOOKUP(A107,#REF!,4,FALSE),"")</f>
        <v/>
      </c>
      <c r="D107" s="85"/>
      <c r="E107" s="85" t="str">
        <f>IFERROR(VLOOKUP(A107,#REF!,5,FALSE),"")</f>
        <v/>
      </c>
      <c r="F107" s="85"/>
      <c r="G107" s="85"/>
      <c r="H107" s="14"/>
      <c r="I107" s="14"/>
      <c r="J107" s="14"/>
      <c r="K107" s="15" t="str">
        <f>IFERROR(VLOOKUP(A107,#REF!,6,FALSE),"")</f>
        <v/>
      </c>
      <c r="L107" s="16"/>
      <c r="M107" s="14"/>
      <c r="N107" s="8" t="s">
        <v>114</v>
      </c>
      <c r="O107" s="8" t="str">
        <f>IFERROR(L107*VLOOKUP(A107,#REF!,10,FALSE),"")</f>
        <v/>
      </c>
    </row>
    <row r="108" spans="1:15" s="8" customFormat="1" ht="30" hidden="1" customHeight="1">
      <c r="A108" s="8" t="str">
        <f t="shared" si="1"/>
        <v>02CD14_99</v>
      </c>
      <c r="B108" s="13" t="str">
        <f>IFERROR(VLOOKUP(A108,#REF!,3,FALSE),"")</f>
        <v/>
      </c>
      <c r="C108" s="85" t="str">
        <f>IFERROR(VLOOKUP(A108,#REF!,4,FALSE),"")</f>
        <v/>
      </c>
      <c r="D108" s="85"/>
      <c r="E108" s="85" t="str">
        <f>IFERROR(VLOOKUP(A108,#REF!,5,FALSE),"")</f>
        <v/>
      </c>
      <c r="F108" s="85"/>
      <c r="G108" s="85"/>
      <c r="H108" s="14"/>
      <c r="I108" s="14"/>
      <c r="J108" s="14"/>
      <c r="K108" s="15" t="str">
        <f>IFERROR(VLOOKUP(A108,#REF!,6,FALSE),"")</f>
        <v/>
      </c>
      <c r="L108" s="16"/>
      <c r="M108" s="14"/>
      <c r="N108" s="8" t="s">
        <v>115</v>
      </c>
      <c r="O108" s="8" t="str">
        <f>IFERROR(L108*VLOOKUP(A108,#REF!,10,FALSE),"")</f>
        <v/>
      </c>
    </row>
    <row r="109" spans="1:15" s="8" customFormat="1" ht="30" hidden="1" customHeight="1">
      <c r="A109" s="8" t="str">
        <f t="shared" si="1"/>
        <v>02CD14_100</v>
      </c>
      <c r="B109" s="13" t="str">
        <f>IFERROR(VLOOKUP(A109,#REF!,3,FALSE),"")</f>
        <v/>
      </c>
      <c r="C109" s="85" t="str">
        <f>IFERROR(VLOOKUP(A109,#REF!,4,FALSE),"")</f>
        <v/>
      </c>
      <c r="D109" s="85"/>
      <c r="E109" s="85" t="str">
        <f>IFERROR(VLOOKUP(A109,#REF!,5,FALSE),"")</f>
        <v/>
      </c>
      <c r="F109" s="85"/>
      <c r="G109" s="85"/>
      <c r="H109" s="14"/>
      <c r="I109" s="14"/>
      <c r="J109" s="14"/>
      <c r="K109" s="15" t="str">
        <f>IFERROR(VLOOKUP(A109,#REF!,6,FALSE),"")</f>
        <v/>
      </c>
      <c r="L109" s="16"/>
      <c r="M109" s="14"/>
      <c r="N109" s="8" t="s">
        <v>116</v>
      </c>
      <c r="O109" s="8" t="str">
        <f>IFERROR(L109*VLOOKUP(A109,#REF!,10,FALSE),"")</f>
        <v/>
      </c>
    </row>
    <row r="110" spans="1:15" s="8" customFormat="1" ht="30" hidden="1" customHeight="1">
      <c r="A110" s="8" t="str">
        <f t="shared" si="1"/>
        <v>02CD14_101</v>
      </c>
      <c r="B110" s="13" t="str">
        <f>IFERROR(VLOOKUP(A110,#REF!,3,FALSE),"")</f>
        <v/>
      </c>
      <c r="C110" s="85" t="str">
        <f>IFERROR(VLOOKUP(A110,#REF!,4,FALSE),"")</f>
        <v/>
      </c>
      <c r="D110" s="85"/>
      <c r="E110" s="85" t="str">
        <f>IFERROR(VLOOKUP(A110,#REF!,5,FALSE),"")</f>
        <v/>
      </c>
      <c r="F110" s="85"/>
      <c r="G110" s="85"/>
      <c r="H110" s="14"/>
      <c r="I110" s="14"/>
      <c r="J110" s="14"/>
      <c r="K110" s="15" t="str">
        <f>IFERROR(VLOOKUP(A110,#REF!,6,FALSE),"")</f>
        <v/>
      </c>
      <c r="L110" s="16"/>
      <c r="M110" s="14"/>
      <c r="N110" s="8" t="s">
        <v>117</v>
      </c>
      <c r="O110" s="8" t="str">
        <f>IFERROR(L110*VLOOKUP(A110,#REF!,10,FALSE),"")</f>
        <v/>
      </c>
    </row>
    <row r="111" spans="1:15" s="8" customFormat="1" ht="30" hidden="1" customHeight="1">
      <c r="A111" s="8" t="str">
        <f t="shared" si="1"/>
        <v>02CD14_102</v>
      </c>
      <c r="B111" s="13" t="str">
        <f>IFERROR(VLOOKUP(A111,#REF!,3,FALSE),"")</f>
        <v/>
      </c>
      <c r="C111" s="85" t="str">
        <f>IFERROR(VLOOKUP(A111,#REF!,4,FALSE),"")</f>
        <v/>
      </c>
      <c r="D111" s="85"/>
      <c r="E111" s="85" t="str">
        <f>IFERROR(VLOOKUP(A111,#REF!,5,FALSE),"")</f>
        <v/>
      </c>
      <c r="F111" s="85"/>
      <c r="G111" s="85"/>
      <c r="H111" s="14"/>
      <c r="I111" s="14"/>
      <c r="J111" s="14"/>
      <c r="K111" s="15" t="str">
        <f>IFERROR(VLOOKUP(A111,#REF!,6,FALSE),"")</f>
        <v/>
      </c>
      <c r="L111" s="16"/>
      <c r="M111" s="14"/>
      <c r="N111" s="8" t="s">
        <v>118</v>
      </c>
      <c r="O111" s="8" t="str">
        <f>IFERROR(L111*VLOOKUP(A111,#REF!,10,FALSE),"")</f>
        <v/>
      </c>
    </row>
    <row r="112" spans="1:15" s="8" customFormat="1" ht="30" hidden="1" customHeight="1">
      <c r="A112" s="8" t="str">
        <f t="shared" si="1"/>
        <v>02CD14_103</v>
      </c>
      <c r="B112" s="13" t="str">
        <f>IFERROR(VLOOKUP(A112,#REF!,3,FALSE),"")</f>
        <v/>
      </c>
      <c r="C112" s="85" t="str">
        <f>IFERROR(VLOOKUP(A112,#REF!,4,FALSE),"")</f>
        <v/>
      </c>
      <c r="D112" s="85"/>
      <c r="E112" s="85" t="str">
        <f>IFERROR(VLOOKUP(A112,#REF!,5,FALSE),"")</f>
        <v/>
      </c>
      <c r="F112" s="85"/>
      <c r="G112" s="85"/>
      <c r="H112" s="14"/>
      <c r="I112" s="14"/>
      <c r="J112" s="14"/>
      <c r="K112" s="15" t="str">
        <f>IFERROR(VLOOKUP(A112,#REF!,6,FALSE),"")</f>
        <v/>
      </c>
      <c r="L112" s="16"/>
      <c r="M112" s="14"/>
      <c r="N112" s="8" t="s">
        <v>119</v>
      </c>
      <c r="O112" s="8" t="str">
        <f>IFERROR(L112*VLOOKUP(A112,#REF!,10,FALSE),"")</f>
        <v/>
      </c>
    </row>
    <row r="113" spans="1:17" s="8" customFormat="1" ht="30" hidden="1" customHeight="1">
      <c r="A113" s="8" t="str">
        <f t="shared" si="1"/>
        <v>02CD14_104</v>
      </c>
      <c r="B113" s="13" t="str">
        <f>IFERROR(VLOOKUP(A113,#REF!,3,FALSE),"")</f>
        <v/>
      </c>
      <c r="C113" s="85" t="str">
        <f>IFERROR(VLOOKUP(A113,#REF!,4,FALSE),"")</f>
        <v/>
      </c>
      <c r="D113" s="85"/>
      <c r="E113" s="85" t="str">
        <f>IFERROR(VLOOKUP(A113,#REF!,5,FALSE),"")</f>
        <v/>
      </c>
      <c r="F113" s="85"/>
      <c r="G113" s="85"/>
      <c r="H113" s="14"/>
      <c r="I113" s="14"/>
      <c r="J113" s="14"/>
      <c r="K113" s="15" t="str">
        <f>IFERROR(VLOOKUP(A113,#REF!,6,FALSE),"")</f>
        <v/>
      </c>
      <c r="L113" s="16"/>
      <c r="M113" s="14"/>
      <c r="N113" s="8" t="s">
        <v>120</v>
      </c>
      <c r="O113" s="8" t="str">
        <f>IFERROR(L113*VLOOKUP(A113,#REF!,10,FALSE),"")</f>
        <v/>
      </c>
    </row>
    <row r="114" spans="1:17" s="8" customFormat="1" ht="30" hidden="1" customHeight="1">
      <c r="A114" s="8" t="str">
        <f t="shared" si="1"/>
        <v>02CD14_105</v>
      </c>
      <c r="B114" s="13" t="str">
        <f>IFERROR(VLOOKUP(A114,#REF!,3,FALSE),"")</f>
        <v/>
      </c>
      <c r="C114" s="85" t="str">
        <f>IFERROR(VLOOKUP(A114,#REF!,4,FALSE),"")</f>
        <v/>
      </c>
      <c r="D114" s="85"/>
      <c r="E114" s="85" t="str">
        <f>IFERROR(VLOOKUP(A114,#REF!,5,FALSE),"")</f>
        <v/>
      </c>
      <c r="F114" s="85"/>
      <c r="G114" s="85"/>
      <c r="H114" s="14"/>
      <c r="I114" s="14"/>
      <c r="J114" s="14"/>
      <c r="K114" s="15" t="str">
        <f>IFERROR(VLOOKUP(A114,#REF!,6,FALSE),"")</f>
        <v/>
      </c>
      <c r="L114" s="16"/>
      <c r="M114" s="14"/>
      <c r="N114" s="8" t="s">
        <v>121</v>
      </c>
      <c r="O114" s="8" t="str">
        <f>IFERROR(L114*VLOOKUP(A114,#REF!,10,FALSE),"")</f>
        <v/>
      </c>
    </row>
    <row r="115" spans="1:17" s="8" customFormat="1" ht="30" hidden="1" customHeight="1">
      <c r="A115" s="8" t="str">
        <f t="shared" si="1"/>
        <v>02CD14_106</v>
      </c>
      <c r="B115" s="13" t="str">
        <f>IFERROR(VLOOKUP(A115,#REF!,3,FALSE),"")</f>
        <v/>
      </c>
      <c r="C115" s="85" t="str">
        <f>IFERROR(VLOOKUP(A115,#REF!,4,FALSE),"")</f>
        <v/>
      </c>
      <c r="D115" s="85"/>
      <c r="E115" s="85" t="str">
        <f>IFERROR(VLOOKUP(A115,#REF!,5,FALSE),"")</f>
        <v/>
      </c>
      <c r="F115" s="85"/>
      <c r="G115" s="85"/>
      <c r="H115" s="14"/>
      <c r="I115" s="14"/>
      <c r="J115" s="14"/>
      <c r="K115" s="15" t="str">
        <f>IFERROR(VLOOKUP(A115,#REF!,6,FALSE),"")</f>
        <v/>
      </c>
      <c r="L115" s="16"/>
      <c r="M115" s="14"/>
      <c r="N115" s="8" t="s">
        <v>122</v>
      </c>
      <c r="O115" s="8" t="str">
        <f>IFERROR(L115*VLOOKUP(A115,#REF!,10,FALSE),"")</f>
        <v/>
      </c>
    </row>
    <row r="116" spans="1:17" s="8" customFormat="1" ht="30" hidden="1" customHeight="1">
      <c r="A116" s="8" t="str">
        <f t="shared" si="1"/>
        <v>02CD14_107</v>
      </c>
      <c r="B116" s="13" t="str">
        <f>IFERROR(VLOOKUP(A116,#REF!,3,FALSE),"")</f>
        <v/>
      </c>
      <c r="C116" s="85" t="str">
        <f>IFERROR(VLOOKUP(A116,#REF!,4,FALSE),"")</f>
        <v/>
      </c>
      <c r="D116" s="85"/>
      <c r="E116" s="85" t="str">
        <f>IFERROR(VLOOKUP(A116,#REF!,5,FALSE),"")</f>
        <v/>
      </c>
      <c r="F116" s="85"/>
      <c r="G116" s="85"/>
      <c r="H116" s="14"/>
      <c r="I116" s="14"/>
      <c r="J116" s="14"/>
      <c r="K116" s="15" t="str">
        <f>IFERROR(VLOOKUP(A116,#REF!,6,FALSE),"")</f>
        <v/>
      </c>
      <c r="L116" s="16"/>
      <c r="M116" s="14"/>
      <c r="N116" s="8" t="s">
        <v>123</v>
      </c>
      <c r="O116" s="8" t="str">
        <f>IFERROR(L116*VLOOKUP(A116,#REF!,10,FALSE),"")</f>
        <v/>
      </c>
    </row>
    <row r="117" spans="1:17" s="8" customFormat="1" ht="30" customHeight="1">
      <c r="B117" s="89" t="s">
        <v>124</v>
      </c>
      <c r="C117" s="89"/>
      <c r="D117" s="89"/>
      <c r="E117" s="90"/>
      <c r="F117" s="91"/>
      <c r="G117" s="91"/>
      <c r="H117" s="91"/>
      <c r="I117" s="91"/>
      <c r="J117" s="91"/>
      <c r="K117" s="91"/>
      <c r="L117" s="91"/>
      <c r="M117" s="92"/>
    </row>
    <row r="118" spans="1:17" ht="14.25" customHeight="1">
      <c r="B118" s="1"/>
      <c r="C118" s="1"/>
      <c r="D118" s="1"/>
      <c r="E118" s="1"/>
      <c r="F118" s="1"/>
      <c r="G118" s="1"/>
      <c r="H118" s="1"/>
      <c r="I118" s="1"/>
      <c r="J118" s="1"/>
      <c r="K118" s="1"/>
      <c r="L118" s="1"/>
      <c r="M118" s="1"/>
    </row>
    <row r="119" spans="1:17">
      <c r="B119" s="18"/>
      <c r="C119" s="18"/>
      <c r="D119" s="18"/>
      <c r="E119" s="18"/>
      <c r="F119" s="18"/>
      <c r="G119" s="18"/>
      <c r="H119" s="18"/>
      <c r="I119" s="18"/>
      <c r="J119" s="18"/>
      <c r="K119" s="18"/>
      <c r="L119" s="18"/>
      <c r="M119" s="18"/>
      <c r="O119" s="19"/>
    </row>
    <row r="120" spans="1:17" ht="15.75" customHeight="1">
      <c r="B120" s="93" t="s">
        <v>125</v>
      </c>
      <c r="C120" s="93"/>
      <c r="D120" s="93"/>
      <c r="E120" s="93"/>
      <c r="F120" s="93"/>
      <c r="G120" s="93"/>
      <c r="H120" s="20"/>
      <c r="I120" s="93" t="s">
        <v>126</v>
      </c>
      <c r="J120" s="93"/>
      <c r="K120" s="93"/>
      <c r="L120" s="93"/>
      <c r="M120" s="93"/>
    </row>
    <row r="121" spans="1:17" ht="39.75" customHeight="1">
      <c r="B121" s="20"/>
      <c r="C121" s="20"/>
      <c r="D121" s="20"/>
      <c r="E121" s="20"/>
      <c r="F121" s="20"/>
      <c r="G121" s="20"/>
      <c r="H121" s="20"/>
      <c r="I121" s="20"/>
      <c r="J121" s="20"/>
      <c r="K121" s="20"/>
      <c r="L121" s="20"/>
      <c r="M121" s="20"/>
    </row>
    <row r="122" spans="1:17">
      <c r="B122" s="21"/>
      <c r="C122" s="21"/>
      <c r="D122" s="21"/>
      <c r="E122" s="21"/>
      <c r="F122" s="21"/>
      <c r="G122" s="21"/>
      <c r="H122" s="20"/>
      <c r="I122" s="21"/>
      <c r="J122" s="21"/>
      <c r="K122" s="21"/>
      <c r="L122" s="21"/>
      <c r="M122" s="21"/>
    </row>
    <row r="123" spans="1:17">
      <c r="B123" s="94" t="s">
        <v>127</v>
      </c>
      <c r="C123" s="94"/>
      <c r="D123" s="94"/>
      <c r="E123" s="94"/>
      <c r="F123" s="94"/>
      <c r="G123" s="94"/>
      <c r="H123" s="20"/>
      <c r="I123" s="94" t="s">
        <v>128</v>
      </c>
      <c r="J123" s="94"/>
      <c r="K123" s="94"/>
      <c r="L123" s="94"/>
      <c r="M123" s="94"/>
    </row>
    <row r="124" spans="1:17">
      <c r="B124" s="88" t="s">
        <v>129</v>
      </c>
      <c r="C124" s="88"/>
      <c r="D124" s="88"/>
      <c r="E124" s="88"/>
      <c r="F124" s="88"/>
      <c r="G124" s="88"/>
      <c r="H124" s="20"/>
      <c r="I124" s="88" t="s">
        <v>130</v>
      </c>
      <c r="J124" s="88"/>
      <c r="K124" s="88"/>
      <c r="L124" s="88"/>
      <c r="M124" s="88"/>
    </row>
    <row r="125" spans="1:17">
      <c r="B125" s="88"/>
      <c r="C125" s="88"/>
      <c r="D125" s="88"/>
      <c r="E125" s="88"/>
      <c r="F125" s="88"/>
      <c r="G125" s="88"/>
      <c r="H125" s="18"/>
      <c r="I125" s="88"/>
      <c r="J125" s="88"/>
      <c r="K125" s="88"/>
      <c r="L125" s="88"/>
      <c r="M125" s="88"/>
    </row>
    <row r="126" spans="1:17">
      <c r="B126" s="88"/>
      <c r="C126" s="88"/>
      <c r="D126" s="88"/>
      <c r="E126" s="88"/>
      <c r="F126" s="88"/>
      <c r="G126" s="88"/>
      <c r="H126" s="18"/>
      <c r="I126" s="88"/>
      <c r="J126" s="88"/>
      <c r="K126" s="88"/>
      <c r="L126" s="88"/>
      <c r="M126" s="88"/>
    </row>
    <row r="127" spans="1:17">
      <c r="B127" s="88"/>
      <c r="C127" s="88"/>
      <c r="D127" s="88"/>
      <c r="E127" s="88"/>
      <c r="F127" s="88"/>
      <c r="G127" s="88"/>
      <c r="H127" s="22"/>
      <c r="I127" s="88"/>
      <c r="J127" s="88"/>
      <c r="K127" s="88"/>
      <c r="L127" s="88"/>
      <c r="M127" s="88"/>
      <c r="P127" s="23"/>
      <c r="Q127" s="23"/>
    </row>
    <row r="128" spans="1:17">
      <c r="B128" s="22"/>
      <c r="C128" s="22"/>
      <c r="D128" s="22"/>
      <c r="E128" s="22"/>
      <c r="F128" s="22"/>
      <c r="G128" s="22"/>
      <c r="H128" s="22"/>
      <c r="I128" s="22"/>
      <c r="J128" s="22"/>
      <c r="K128" s="22"/>
      <c r="L128" s="24"/>
      <c r="M128" s="24"/>
      <c r="O128" s="23"/>
      <c r="P128" s="23"/>
      <c r="Q128" s="23"/>
    </row>
    <row r="129" spans="2:17">
      <c r="B129" s="22"/>
      <c r="C129" s="22"/>
      <c r="D129" s="22"/>
      <c r="E129" s="22"/>
      <c r="F129" s="22"/>
      <c r="G129" s="22"/>
      <c r="H129" s="22"/>
      <c r="I129" s="22"/>
      <c r="J129" s="22"/>
      <c r="K129" s="22"/>
      <c r="L129" s="22"/>
      <c r="M129" s="22"/>
      <c r="O129" s="25"/>
      <c r="P129" s="25"/>
      <c r="Q129" s="25"/>
    </row>
    <row r="130" spans="2:17">
      <c r="B130" s="26"/>
      <c r="C130" s="26"/>
      <c r="D130" s="26"/>
      <c r="E130" s="26"/>
      <c r="F130" s="26"/>
      <c r="G130" s="26"/>
      <c r="H130" s="26"/>
      <c r="I130" s="26"/>
      <c r="J130" s="26"/>
      <c r="K130" s="26"/>
      <c r="L130" s="26"/>
      <c r="M130" s="26"/>
      <c r="N130" s="25"/>
      <c r="O130" s="25"/>
      <c r="P130" s="25"/>
      <c r="Q130" s="25"/>
    </row>
  </sheetData>
  <mergeCells count="236">
    <mergeCell ref="B127:G127"/>
    <mergeCell ref="I127:M127"/>
    <mergeCell ref="B124:G124"/>
    <mergeCell ref="I124:M124"/>
    <mergeCell ref="B125:G125"/>
    <mergeCell ref="I125:M125"/>
    <mergeCell ref="B126:G126"/>
    <mergeCell ref="I126:M126"/>
    <mergeCell ref="B117:D117"/>
    <mergeCell ref="E117:M117"/>
    <mergeCell ref="B120:G120"/>
    <mergeCell ref="I120:M120"/>
    <mergeCell ref="B123:G123"/>
    <mergeCell ref="I123:M123"/>
    <mergeCell ref="C114:D114"/>
    <mergeCell ref="E114:G114"/>
    <mergeCell ref="C115:D115"/>
    <mergeCell ref="E115:G115"/>
    <mergeCell ref="C116:D116"/>
    <mergeCell ref="E116:G116"/>
    <mergeCell ref="C111:D111"/>
    <mergeCell ref="E111:G111"/>
    <mergeCell ref="C112:D112"/>
    <mergeCell ref="E112:G112"/>
    <mergeCell ref="C113:D113"/>
    <mergeCell ref="E113:G113"/>
    <mergeCell ref="C108:D108"/>
    <mergeCell ref="E108:G108"/>
    <mergeCell ref="C109:D109"/>
    <mergeCell ref="E109:G109"/>
    <mergeCell ref="C110:D110"/>
    <mergeCell ref="E110:G110"/>
    <mergeCell ref="C105:D105"/>
    <mergeCell ref="E105:G105"/>
    <mergeCell ref="C106:D106"/>
    <mergeCell ref="E106:G106"/>
    <mergeCell ref="C107:D107"/>
    <mergeCell ref="E107:G107"/>
    <mergeCell ref="C102:D102"/>
    <mergeCell ref="E102:G102"/>
    <mergeCell ref="C103:D103"/>
    <mergeCell ref="E103:G103"/>
    <mergeCell ref="C104:D104"/>
    <mergeCell ref="E104:G104"/>
    <mergeCell ref="C99:D99"/>
    <mergeCell ref="E99:G99"/>
    <mergeCell ref="C100:D100"/>
    <mergeCell ref="E100:G100"/>
    <mergeCell ref="C101:D101"/>
    <mergeCell ref="E101:G101"/>
    <mergeCell ref="C96:D96"/>
    <mergeCell ref="E96:G96"/>
    <mergeCell ref="C97:D97"/>
    <mergeCell ref="E97:G97"/>
    <mergeCell ref="C98:D98"/>
    <mergeCell ref="E98:G98"/>
    <mergeCell ref="C93:D93"/>
    <mergeCell ref="E93:G93"/>
    <mergeCell ref="C94:D94"/>
    <mergeCell ref="E94:G94"/>
    <mergeCell ref="C95:D95"/>
    <mergeCell ref="E95:G95"/>
    <mergeCell ref="C90:D90"/>
    <mergeCell ref="E90:G90"/>
    <mergeCell ref="C91:D91"/>
    <mergeCell ref="E91:G91"/>
    <mergeCell ref="C92:D92"/>
    <mergeCell ref="E92:G92"/>
    <mergeCell ref="C87:D87"/>
    <mergeCell ref="E87:G87"/>
    <mergeCell ref="C88:D88"/>
    <mergeCell ref="E88:G88"/>
    <mergeCell ref="C89:D89"/>
    <mergeCell ref="E89:G89"/>
    <mergeCell ref="C84:D84"/>
    <mergeCell ref="E84:G84"/>
    <mergeCell ref="C85:D85"/>
    <mergeCell ref="E85:G85"/>
    <mergeCell ref="C86:D86"/>
    <mergeCell ref="E86:G86"/>
    <mergeCell ref="C81:D81"/>
    <mergeCell ref="E81:G81"/>
    <mergeCell ref="C82:D82"/>
    <mergeCell ref="E82:G82"/>
    <mergeCell ref="C83:D83"/>
    <mergeCell ref="E83:G83"/>
    <mergeCell ref="C78:D78"/>
    <mergeCell ref="E78:G78"/>
    <mergeCell ref="C79:D79"/>
    <mergeCell ref="E79:G79"/>
    <mergeCell ref="C80:D80"/>
    <mergeCell ref="E80:G80"/>
    <mergeCell ref="C75:D75"/>
    <mergeCell ref="E75:G75"/>
    <mergeCell ref="C76:D76"/>
    <mergeCell ref="E76:G76"/>
    <mergeCell ref="C77:D77"/>
    <mergeCell ref="E77:G77"/>
    <mergeCell ref="C72:D72"/>
    <mergeCell ref="E72:G72"/>
    <mergeCell ref="C73:D73"/>
    <mergeCell ref="E73:G73"/>
    <mergeCell ref="C74:D74"/>
    <mergeCell ref="E74:G74"/>
    <mergeCell ref="C69:D69"/>
    <mergeCell ref="E69:G69"/>
    <mergeCell ref="C70:D70"/>
    <mergeCell ref="E70:G70"/>
    <mergeCell ref="C71:D71"/>
    <mergeCell ref="E71:G71"/>
    <mergeCell ref="C66:D66"/>
    <mergeCell ref="E66:G66"/>
    <mergeCell ref="C67:D67"/>
    <mergeCell ref="E67:G67"/>
    <mergeCell ref="C68:D68"/>
    <mergeCell ref="E68:G68"/>
    <mergeCell ref="C63:D63"/>
    <mergeCell ref="E63:G63"/>
    <mergeCell ref="C64:D64"/>
    <mergeCell ref="E64:G64"/>
    <mergeCell ref="C65:D65"/>
    <mergeCell ref="E65:G65"/>
    <mergeCell ref="C60:D60"/>
    <mergeCell ref="E60:G60"/>
    <mergeCell ref="C61:D61"/>
    <mergeCell ref="E61:G61"/>
    <mergeCell ref="C62:D62"/>
    <mergeCell ref="E62:G62"/>
    <mergeCell ref="C57:D57"/>
    <mergeCell ref="E57:G57"/>
    <mergeCell ref="C58:D58"/>
    <mergeCell ref="E58:G58"/>
    <mergeCell ref="C59:D59"/>
    <mergeCell ref="E59:G59"/>
    <mergeCell ref="C54:D54"/>
    <mergeCell ref="E54:G54"/>
    <mergeCell ref="C55:D55"/>
    <mergeCell ref="E55:G55"/>
    <mergeCell ref="C56:D56"/>
    <mergeCell ref="E56:G56"/>
    <mergeCell ref="C51:D51"/>
    <mergeCell ref="E51:G51"/>
    <mergeCell ref="C52:D52"/>
    <mergeCell ref="E52:G52"/>
    <mergeCell ref="C53:D53"/>
    <mergeCell ref="E53:G53"/>
    <mergeCell ref="C48:D48"/>
    <mergeCell ref="E48:G48"/>
    <mergeCell ref="C49:D49"/>
    <mergeCell ref="E49:G49"/>
    <mergeCell ref="C50:D50"/>
    <mergeCell ref="E50:G50"/>
    <mergeCell ref="C45:D45"/>
    <mergeCell ref="E45:G45"/>
    <mergeCell ref="C46:D46"/>
    <mergeCell ref="E46:G46"/>
    <mergeCell ref="C47:D47"/>
    <mergeCell ref="E47:G47"/>
    <mergeCell ref="C42:D42"/>
    <mergeCell ref="E42:G42"/>
    <mergeCell ref="C43:D43"/>
    <mergeCell ref="E43:G43"/>
    <mergeCell ref="C44:D44"/>
    <mergeCell ref="E44:G44"/>
    <mergeCell ref="C39:D39"/>
    <mergeCell ref="E39:G39"/>
    <mergeCell ref="C40:D40"/>
    <mergeCell ref="E40:G40"/>
    <mergeCell ref="C41:D41"/>
    <mergeCell ref="E41:G41"/>
    <mergeCell ref="C36:D36"/>
    <mergeCell ref="E36:G36"/>
    <mergeCell ref="C37:D37"/>
    <mergeCell ref="E37:G37"/>
    <mergeCell ref="C38:D38"/>
    <mergeCell ref="E38:G38"/>
    <mergeCell ref="C33:D33"/>
    <mergeCell ref="E33:G33"/>
    <mergeCell ref="C34:D34"/>
    <mergeCell ref="E34:G34"/>
    <mergeCell ref="C35:D35"/>
    <mergeCell ref="E35:G35"/>
    <mergeCell ref="C30:D30"/>
    <mergeCell ref="E30:G30"/>
    <mergeCell ref="C31:D31"/>
    <mergeCell ref="E31:G31"/>
    <mergeCell ref="C32:D32"/>
    <mergeCell ref="E32:G32"/>
    <mergeCell ref="C27:D27"/>
    <mergeCell ref="E27:G27"/>
    <mergeCell ref="C28:D28"/>
    <mergeCell ref="E28:G28"/>
    <mergeCell ref="C29:D29"/>
    <mergeCell ref="E29:G29"/>
    <mergeCell ref="C24:D24"/>
    <mergeCell ref="E24:G24"/>
    <mergeCell ref="C25:D25"/>
    <mergeCell ref="E25:G25"/>
    <mergeCell ref="C26:D26"/>
    <mergeCell ref="E26:G26"/>
    <mergeCell ref="C21:D21"/>
    <mergeCell ref="E21:G21"/>
    <mergeCell ref="C22:D22"/>
    <mergeCell ref="E22:G22"/>
    <mergeCell ref="C23:D23"/>
    <mergeCell ref="E23:G23"/>
    <mergeCell ref="C19:D19"/>
    <mergeCell ref="E19:G19"/>
    <mergeCell ref="C20:D20"/>
    <mergeCell ref="E20:G20"/>
    <mergeCell ref="C15:D15"/>
    <mergeCell ref="E15:G15"/>
    <mergeCell ref="C16:D16"/>
    <mergeCell ref="E16:G16"/>
    <mergeCell ref="C17:D17"/>
    <mergeCell ref="E17:G17"/>
    <mergeCell ref="C14:D14"/>
    <mergeCell ref="E14:G14"/>
    <mergeCell ref="C9:D9"/>
    <mergeCell ref="E9:G9"/>
    <mergeCell ref="C10:D10"/>
    <mergeCell ref="E10:G10"/>
    <mergeCell ref="C11:D11"/>
    <mergeCell ref="E11:G11"/>
    <mergeCell ref="C18:D18"/>
    <mergeCell ref="E18:G18"/>
    <mergeCell ref="B2:M2"/>
    <mergeCell ref="B3:M3"/>
    <mergeCell ref="B4:M4"/>
    <mergeCell ref="C6:D6"/>
    <mergeCell ref="F6:K6"/>
    <mergeCell ref="B8:M8"/>
    <mergeCell ref="C12:D12"/>
    <mergeCell ref="E12:G12"/>
    <mergeCell ref="C13:D13"/>
    <mergeCell ref="E13:G13"/>
  </mergeCells>
  <conditionalFormatting sqref="L10:L116">
    <cfRule type="expression" dxfId="13" priority="3">
      <formula>$L10&gt;($K10*1.15)</formula>
    </cfRule>
    <cfRule type="expression" dxfId="12" priority="6">
      <formula>$K10+$L10=0</formula>
    </cfRule>
    <cfRule type="expression" dxfId="11" priority="7">
      <formula>$L10&gt;=($K10*0.85)</formula>
    </cfRule>
    <cfRule type="expression" dxfId="10" priority="8">
      <formula>$L10&gt;=($K10*0.7)</formula>
    </cfRule>
    <cfRule type="expression" dxfId="9" priority="9">
      <formula>$L10&lt;($K10*0.7)</formula>
    </cfRule>
  </conditionalFormatting>
  <conditionalFormatting sqref="B10:D79 B117 B81:D116">
    <cfRule type="expression" dxfId="8" priority="4">
      <formula>$B10=""</formula>
    </cfRule>
    <cfRule type="expression" dxfId="7" priority="5">
      <formula>$B10=$B9</formula>
    </cfRule>
  </conditionalFormatting>
  <conditionalFormatting sqref="B80:D80">
    <cfRule type="expression" dxfId="6" priority="1">
      <formula>$B80=""</formula>
    </cfRule>
    <cfRule type="expression" dxfId="5" priority="2">
      <formula>$B80=$B79</formula>
    </cfRule>
  </conditionalFormatting>
  <dataValidations count="1">
    <dataValidation type="list" allowBlank="1" showInputMessage="1" showErrorMessage="1" sqref="C6:D6">
      <formula1>#REF!</formula1>
    </dataValidation>
  </dataValidations>
  <pageMargins left="0.11811023622047245" right="0.11811023622047245" top="0.35433070866141736" bottom="0.35433070866141736" header="0.31496062992125984" footer="0.31496062992125984"/>
  <pageSetup scale="60"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8"/>
  <sheetViews>
    <sheetView tabSelected="1" topLeftCell="C5" zoomScale="70" zoomScaleNormal="70" workbookViewId="0">
      <selection activeCell="R60" sqref="R60"/>
    </sheetView>
  </sheetViews>
  <sheetFormatPr baseColWidth="10" defaultColWidth="11.42578125" defaultRowHeight="13.5"/>
  <cols>
    <col min="1" max="1" width="6.5703125" style="28" hidden="1" customWidth="1"/>
    <col min="2" max="2" width="29.85546875" style="29" hidden="1" customWidth="1"/>
    <col min="3" max="5" width="6.85546875" style="70" customWidth="1"/>
    <col min="6" max="6" width="9" style="72" customWidth="1"/>
    <col min="7" max="7" width="6.7109375" style="72" customWidth="1"/>
    <col min="8" max="8" width="8.7109375" style="72" customWidth="1"/>
    <col min="9" max="9" width="7.85546875" style="25" customWidth="1"/>
    <col min="10" max="10" width="11.85546875" style="25" customWidth="1"/>
    <col min="11" max="11" width="6.42578125" style="25" customWidth="1"/>
    <col min="12" max="12" width="14.28515625" style="25" customWidth="1"/>
    <col min="13" max="13" width="9.140625" style="25" customWidth="1"/>
    <col min="14" max="14" width="13.7109375" style="25" customWidth="1"/>
    <col min="15" max="15" width="10.42578125" style="25" customWidth="1"/>
    <col min="16" max="17" width="12.7109375" style="25" customWidth="1"/>
    <col min="18" max="18" width="12.85546875" style="25" customWidth="1"/>
    <col min="19" max="21" width="12.140625" style="25" customWidth="1"/>
    <col min="22" max="22" width="12" style="25" customWidth="1"/>
    <col min="23" max="26" width="7.28515625" style="25" customWidth="1"/>
    <col min="27" max="27" width="14.85546875" style="25" customWidth="1"/>
    <col min="28" max="29" width="25.85546875" style="25" customWidth="1"/>
    <col min="30" max="30" width="16.140625" style="25" customWidth="1"/>
    <col min="31" max="31" width="17.28515625" style="25" customWidth="1"/>
    <col min="32" max="32" width="12.28515625" style="25" customWidth="1"/>
    <col min="33" max="33" width="9.7109375" style="25" customWidth="1"/>
    <col min="34" max="34" width="10" style="25" customWidth="1"/>
    <col min="35" max="35" width="11" style="25" customWidth="1"/>
    <col min="36" max="38" width="11.42578125" style="25"/>
    <col min="39" max="39" width="17.5703125" style="25" customWidth="1"/>
    <col min="40" max="16384" width="11.42578125" style="25"/>
  </cols>
  <sheetData>
    <row r="1" spans="1:34" ht="31.5" hidden="1" customHeight="1">
      <c r="C1" s="25"/>
      <c r="D1" s="25"/>
      <c r="E1" s="25"/>
      <c r="F1" s="30"/>
      <c r="G1" s="30"/>
      <c r="H1" s="30"/>
    </row>
    <row r="2" spans="1:34" ht="31.5" hidden="1" customHeight="1">
      <c r="C2" s="25"/>
      <c r="D2" s="25"/>
      <c r="E2" s="25"/>
      <c r="F2" s="30"/>
      <c r="G2" s="30"/>
      <c r="H2" s="30"/>
    </row>
    <row r="3" spans="1:34" ht="31.5" hidden="1" customHeight="1">
      <c r="C3" s="25"/>
      <c r="D3" s="25"/>
      <c r="E3" s="25"/>
      <c r="F3" s="30"/>
      <c r="G3" s="30"/>
      <c r="H3" s="30"/>
    </row>
    <row r="4" spans="1:34" ht="31.5" hidden="1" customHeight="1">
      <c r="C4" s="25"/>
      <c r="D4" s="25"/>
      <c r="E4" s="25"/>
      <c r="F4" s="30"/>
      <c r="G4" s="30"/>
      <c r="H4" s="30"/>
    </row>
    <row r="5" spans="1:34" s="32" customFormat="1" ht="48" customHeight="1">
      <c r="A5" s="31"/>
      <c r="B5" s="29"/>
      <c r="C5" s="95" t="s">
        <v>132</v>
      </c>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G5"/>
      <c r="AH5"/>
    </row>
    <row r="6" spans="1:34" s="32" customFormat="1" ht="33" customHeight="1">
      <c r="A6" s="31"/>
      <c r="B6" s="29"/>
      <c r="C6" s="96" t="s">
        <v>1</v>
      </c>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G6"/>
      <c r="AH6"/>
    </row>
    <row r="7" spans="1:34" ht="40.5" customHeight="1">
      <c r="C7" s="97" t="s">
        <v>133</v>
      </c>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G7"/>
      <c r="AH7"/>
    </row>
    <row r="8" spans="1:34" ht="25.5" customHeight="1">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v>0</v>
      </c>
      <c r="AE8" s="33"/>
      <c r="AG8"/>
      <c r="AH8"/>
    </row>
    <row r="9" spans="1:34" ht="40.5" customHeight="1">
      <c r="C9" s="99" t="s">
        <v>134</v>
      </c>
      <c r="D9" s="100"/>
      <c r="E9" s="100"/>
      <c r="F9" s="100"/>
      <c r="G9" s="100"/>
      <c r="H9" s="100"/>
      <c r="I9" s="101"/>
      <c r="J9" s="102" t="s">
        <v>135</v>
      </c>
      <c r="K9" s="103"/>
      <c r="L9" s="103"/>
      <c r="M9" s="103"/>
      <c r="N9" s="103"/>
      <c r="O9" s="103"/>
      <c r="P9" s="103"/>
      <c r="Q9" s="103"/>
      <c r="R9" s="103"/>
      <c r="S9" s="103"/>
      <c r="T9" s="104" t="s">
        <v>136</v>
      </c>
      <c r="U9" s="104"/>
      <c r="V9" s="105" t="str">
        <f>[1]IAAR!C6</f>
        <v>02CD14</v>
      </c>
      <c r="W9" s="106"/>
      <c r="X9" s="107"/>
      <c r="Y9" s="104" t="s">
        <v>137</v>
      </c>
      <c r="Z9" s="104"/>
      <c r="AA9" s="104"/>
      <c r="AB9" s="108" t="s">
        <v>297</v>
      </c>
      <c r="AC9" s="103"/>
      <c r="AD9" s="103"/>
      <c r="AE9" s="109"/>
    </row>
    <row r="10" spans="1:34" ht="21.75" customHeight="1">
      <c r="C10" s="34"/>
      <c r="D10" s="34"/>
      <c r="E10" s="34"/>
      <c r="F10" s="35"/>
      <c r="G10" s="35"/>
      <c r="H10" s="35"/>
      <c r="I10" s="34"/>
      <c r="J10" s="34"/>
      <c r="K10" s="34"/>
      <c r="L10" s="34"/>
      <c r="M10" s="34"/>
      <c r="N10" s="34"/>
      <c r="O10" s="34"/>
      <c r="P10" s="34"/>
      <c r="Q10" s="34"/>
      <c r="R10" s="34"/>
      <c r="S10" s="34"/>
      <c r="T10" s="34"/>
      <c r="U10" s="34"/>
      <c r="V10" s="34"/>
      <c r="W10" s="34"/>
      <c r="X10" s="34"/>
      <c r="Y10" s="34"/>
      <c r="Z10" s="34"/>
      <c r="AA10" s="34"/>
      <c r="AB10" s="34"/>
      <c r="AC10" s="34"/>
      <c r="AD10" s="34"/>
      <c r="AE10" s="19"/>
    </row>
    <row r="11" spans="1:34" ht="19.5" customHeight="1">
      <c r="C11" s="122" t="s">
        <v>7</v>
      </c>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row>
    <row r="12" spans="1:34" ht="22.5" customHeight="1">
      <c r="C12" s="123" t="s">
        <v>138</v>
      </c>
      <c r="D12" s="124"/>
      <c r="E12" s="124"/>
      <c r="F12" s="124"/>
      <c r="G12" s="124"/>
      <c r="H12" s="125"/>
      <c r="I12" s="112" t="s">
        <v>139</v>
      </c>
      <c r="J12" s="126" t="s">
        <v>140</v>
      </c>
      <c r="K12" s="127"/>
      <c r="L12" s="114" t="s">
        <v>141</v>
      </c>
      <c r="M12" s="130" t="s">
        <v>142</v>
      </c>
      <c r="N12" s="131"/>
      <c r="O12" s="132"/>
      <c r="P12" s="126" t="s">
        <v>143</v>
      </c>
      <c r="Q12" s="131"/>
      <c r="R12" s="127"/>
      <c r="S12" s="130" t="s">
        <v>144</v>
      </c>
      <c r="T12" s="131"/>
      <c r="U12" s="127"/>
      <c r="V12" s="136" t="s">
        <v>145</v>
      </c>
      <c r="W12" s="138" t="s">
        <v>146</v>
      </c>
      <c r="X12" s="139"/>
      <c r="Y12" s="139"/>
      <c r="Z12" s="140"/>
      <c r="AA12" s="112" t="s">
        <v>147</v>
      </c>
      <c r="AB12" s="110" t="s">
        <v>148</v>
      </c>
      <c r="AC12" s="112" t="s">
        <v>149</v>
      </c>
      <c r="AD12" s="114" t="s">
        <v>150</v>
      </c>
      <c r="AE12" s="116" t="s">
        <v>151</v>
      </c>
    </row>
    <row r="13" spans="1:34" ht="52.5" customHeight="1">
      <c r="C13" s="36" t="s">
        <v>152</v>
      </c>
      <c r="D13" s="37" t="s">
        <v>153</v>
      </c>
      <c r="E13" s="37" t="s">
        <v>154</v>
      </c>
      <c r="F13" s="38" t="s">
        <v>155</v>
      </c>
      <c r="G13" s="39" t="s">
        <v>156</v>
      </c>
      <c r="H13" s="40" t="s">
        <v>157</v>
      </c>
      <c r="I13" s="113"/>
      <c r="J13" s="128"/>
      <c r="K13" s="129"/>
      <c r="L13" s="115"/>
      <c r="M13" s="133"/>
      <c r="N13" s="134"/>
      <c r="O13" s="135"/>
      <c r="P13" s="128"/>
      <c r="Q13" s="134"/>
      <c r="R13" s="129"/>
      <c r="S13" s="133"/>
      <c r="T13" s="134"/>
      <c r="U13" s="129"/>
      <c r="V13" s="137"/>
      <c r="W13" s="38" t="s">
        <v>158</v>
      </c>
      <c r="X13" s="41" t="s">
        <v>159</v>
      </c>
      <c r="Y13" s="41" t="s">
        <v>160</v>
      </c>
      <c r="Z13" s="41" t="s">
        <v>161</v>
      </c>
      <c r="AA13" s="113"/>
      <c r="AB13" s="111"/>
      <c r="AC13" s="113"/>
      <c r="AD13" s="115"/>
      <c r="AE13" s="117"/>
    </row>
    <row r="14" spans="1:34" ht="192" hidden="1" customHeight="1">
      <c r="A14" s="42" t="s">
        <v>17</v>
      </c>
      <c r="B14" s="43" t="s">
        <v>162</v>
      </c>
      <c r="C14" s="44">
        <v>2</v>
      </c>
      <c r="D14" s="45">
        <v>1</v>
      </c>
      <c r="E14" s="45">
        <v>3</v>
      </c>
      <c r="F14" s="45" t="s">
        <v>163</v>
      </c>
      <c r="G14" s="45" t="s">
        <v>164</v>
      </c>
      <c r="H14" s="46">
        <v>16.600000000000001</v>
      </c>
      <c r="I14" s="45" t="s">
        <v>165</v>
      </c>
      <c r="J14" s="118" t="s">
        <v>166</v>
      </c>
      <c r="K14" s="118"/>
      <c r="L14" s="45" t="s">
        <v>167</v>
      </c>
      <c r="M14" s="118" t="s">
        <v>168</v>
      </c>
      <c r="N14" s="118"/>
      <c r="O14" s="118"/>
      <c r="P14" s="118" t="s">
        <v>169</v>
      </c>
      <c r="Q14" s="118"/>
      <c r="R14" s="118"/>
      <c r="S14" s="119" t="s">
        <v>170</v>
      </c>
      <c r="T14" s="120"/>
      <c r="U14" s="121"/>
      <c r="V14" s="45" t="s">
        <v>171</v>
      </c>
      <c r="W14" s="47">
        <v>0.25</v>
      </c>
      <c r="X14" s="47">
        <v>0.5</v>
      </c>
      <c r="Y14" s="47">
        <v>0.75</v>
      </c>
      <c r="Z14" s="47">
        <v>1</v>
      </c>
      <c r="AA14" s="48" t="e">
        <f>IF(I14&lt;&gt;"", SUMIF([1]IAAR!B$10:O$116,I14,[1]IAAR!O$10:O$116),"")</f>
        <v>#VALUE!</v>
      </c>
      <c r="AB14" s="49"/>
      <c r="AC14" s="50"/>
      <c r="AD14" s="51" t="s">
        <v>172</v>
      </c>
      <c r="AE14" s="52"/>
    </row>
    <row r="15" spans="1:34" ht="210" hidden="1" customHeight="1">
      <c r="A15" s="42" t="s">
        <v>18</v>
      </c>
      <c r="B15" s="43" t="s">
        <v>173</v>
      </c>
      <c r="C15" s="44">
        <v>6</v>
      </c>
      <c r="D15" s="44">
        <v>5</v>
      </c>
      <c r="E15" s="44">
        <v>1</v>
      </c>
      <c r="F15" s="44" t="s">
        <v>174</v>
      </c>
      <c r="G15" s="44" t="s">
        <v>164</v>
      </c>
      <c r="H15" s="46">
        <v>16.100000000000001</v>
      </c>
      <c r="I15" s="44" t="s">
        <v>175</v>
      </c>
      <c r="J15" s="141" t="s">
        <v>176</v>
      </c>
      <c r="K15" s="141"/>
      <c r="L15" s="44" t="s">
        <v>167</v>
      </c>
      <c r="M15" s="141" t="s">
        <v>177</v>
      </c>
      <c r="N15" s="141"/>
      <c r="O15" s="141"/>
      <c r="P15" s="141" t="s">
        <v>178</v>
      </c>
      <c r="Q15" s="141"/>
      <c r="R15" s="141"/>
      <c r="S15" s="142" t="s">
        <v>170</v>
      </c>
      <c r="T15" s="143"/>
      <c r="U15" s="144"/>
      <c r="V15" s="44" t="s">
        <v>171</v>
      </c>
      <c r="W15" s="53">
        <v>0.25</v>
      </c>
      <c r="X15" s="53">
        <v>0.5</v>
      </c>
      <c r="Y15" s="53">
        <v>0.75</v>
      </c>
      <c r="Z15" s="53">
        <v>1</v>
      </c>
      <c r="AA15" s="54" t="e">
        <f>IF(I15&lt;&gt;"", SUMIF([1]IAAR!B$10:O$116,I15,[1]IAAR!O$10:O$116),"")</f>
        <v>#VALUE!</v>
      </c>
      <c r="AB15" s="55"/>
      <c r="AC15" s="56"/>
      <c r="AD15" s="57" t="s">
        <v>172</v>
      </c>
      <c r="AE15" s="58"/>
    </row>
    <row r="16" spans="1:34" ht="210" hidden="1" customHeight="1">
      <c r="A16" s="42" t="s">
        <v>19</v>
      </c>
      <c r="B16" s="43" t="s">
        <v>179</v>
      </c>
      <c r="C16" s="44">
        <v>2</v>
      </c>
      <c r="D16" s="44">
        <v>2</v>
      </c>
      <c r="E16" s="44" t="s">
        <v>180</v>
      </c>
      <c r="F16" s="44" t="s">
        <v>181</v>
      </c>
      <c r="G16" s="44" t="s">
        <v>182</v>
      </c>
      <c r="H16" s="46">
        <v>11.6</v>
      </c>
      <c r="I16" s="44" t="s">
        <v>183</v>
      </c>
      <c r="J16" s="141" t="s">
        <v>184</v>
      </c>
      <c r="K16" s="141"/>
      <c r="L16" s="44" t="s">
        <v>167</v>
      </c>
      <c r="M16" s="141" t="s">
        <v>185</v>
      </c>
      <c r="N16" s="141"/>
      <c r="O16" s="141"/>
      <c r="P16" s="141" t="s">
        <v>186</v>
      </c>
      <c r="Q16" s="141"/>
      <c r="R16" s="141"/>
      <c r="S16" s="142" t="s">
        <v>170</v>
      </c>
      <c r="T16" s="143"/>
      <c r="U16" s="144"/>
      <c r="V16" s="44" t="s">
        <v>171</v>
      </c>
      <c r="W16" s="53">
        <v>0.25</v>
      </c>
      <c r="X16" s="53">
        <v>0.5</v>
      </c>
      <c r="Y16" s="53">
        <v>0.75</v>
      </c>
      <c r="Z16" s="53">
        <v>1</v>
      </c>
      <c r="AA16" s="54" t="e">
        <f>IF(I16&lt;&gt;"", SUMIF([1]IAAR!B$10:O$116,I16,[1]IAAR!O$10:O$116),"")</f>
        <v>#VALUE!</v>
      </c>
      <c r="AB16" s="55"/>
      <c r="AC16" s="56"/>
      <c r="AD16" s="57" t="s">
        <v>172</v>
      </c>
      <c r="AE16" s="58"/>
    </row>
    <row r="17" spans="1:31" ht="210" hidden="1" customHeight="1">
      <c r="A17" s="42" t="s">
        <v>20</v>
      </c>
      <c r="B17" s="43" t="s">
        <v>187</v>
      </c>
      <c r="C17" s="44">
        <v>2</v>
      </c>
      <c r="D17" s="44">
        <v>1</v>
      </c>
      <c r="E17" s="44">
        <v>5</v>
      </c>
      <c r="F17" s="44" t="s">
        <v>188</v>
      </c>
      <c r="G17" s="44" t="s">
        <v>182</v>
      </c>
      <c r="H17" s="46">
        <v>11.4</v>
      </c>
      <c r="I17" s="44" t="s">
        <v>189</v>
      </c>
      <c r="J17" s="141" t="s">
        <v>190</v>
      </c>
      <c r="K17" s="141"/>
      <c r="L17" s="44" t="s">
        <v>167</v>
      </c>
      <c r="M17" s="141" t="s">
        <v>191</v>
      </c>
      <c r="N17" s="141"/>
      <c r="O17" s="141"/>
      <c r="P17" s="141" t="s">
        <v>192</v>
      </c>
      <c r="Q17" s="141"/>
      <c r="R17" s="141"/>
      <c r="S17" s="142" t="s">
        <v>170</v>
      </c>
      <c r="T17" s="143"/>
      <c r="U17" s="144"/>
      <c r="V17" s="44" t="s">
        <v>171</v>
      </c>
      <c r="W17" s="53">
        <v>0.25</v>
      </c>
      <c r="X17" s="53">
        <v>0.5</v>
      </c>
      <c r="Y17" s="53">
        <v>0.75</v>
      </c>
      <c r="Z17" s="53">
        <v>1</v>
      </c>
      <c r="AA17" s="54" t="e">
        <f>IF(I17&lt;&gt;"", SUMIF([1]IAAR!B$10:O$116,I17,[1]IAAR!O$10:O$116),"")</f>
        <v>#VALUE!</v>
      </c>
      <c r="AB17" s="55"/>
      <c r="AC17" s="56"/>
      <c r="AD17" s="57" t="s">
        <v>172</v>
      </c>
      <c r="AE17" s="58"/>
    </row>
    <row r="18" spans="1:31" ht="210" hidden="1" customHeight="1">
      <c r="A18" s="42" t="s">
        <v>21</v>
      </c>
      <c r="B18" s="43" t="s">
        <v>193</v>
      </c>
      <c r="C18" s="44">
        <v>2</v>
      </c>
      <c r="D18" s="44">
        <v>1</v>
      </c>
      <c r="E18" s="44">
        <v>7</v>
      </c>
      <c r="F18" s="44" t="s">
        <v>194</v>
      </c>
      <c r="G18" s="44" t="s">
        <v>182</v>
      </c>
      <c r="H18" s="46">
        <v>11.1</v>
      </c>
      <c r="I18" s="44" t="s">
        <v>195</v>
      </c>
      <c r="J18" s="141" t="s">
        <v>196</v>
      </c>
      <c r="K18" s="141"/>
      <c r="L18" s="44" t="s">
        <v>167</v>
      </c>
      <c r="M18" s="141" t="s">
        <v>197</v>
      </c>
      <c r="N18" s="141"/>
      <c r="O18" s="141"/>
      <c r="P18" s="141" t="s">
        <v>198</v>
      </c>
      <c r="Q18" s="141"/>
      <c r="R18" s="141"/>
      <c r="S18" s="142" t="s">
        <v>170</v>
      </c>
      <c r="T18" s="143"/>
      <c r="U18" s="144"/>
      <c r="V18" s="44" t="s">
        <v>171</v>
      </c>
      <c r="W18" s="53">
        <v>0.25</v>
      </c>
      <c r="X18" s="53">
        <v>0.5</v>
      </c>
      <c r="Y18" s="53">
        <v>0.75</v>
      </c>
      <c r="Z18" s="53">
        <v>1</v>
      </c>
      <c r="AA18" s="54" t="e">
        <f>IF(I18&lt;&gt;"", SUMIF([1]IAAR!B$10:O$116,I18,[1]IAAR!O$10:O$116),"")</f>
        <v>#VALUE!</v>
      </c>
      <c r="AB18" s="55"/>
      <c r="AC18" s="56"/>
      <c r="AD18" s="57" t="s">
        <v>172</v>
      </c>
      <c r="AE18" s="58"/>
    </row>
    <row r="19" spans="1:31" ht="210" hidden="1" customHeight="1">
      <c r="A19" s="42" t="s">
        <v>22</v>
      </c>
      <c r="B19" s="43" t="s">
        <v>199</v>
      </c>
      <c r="C19" s="44">
        <v>2</v>
      </c>
      <c r="D19" s="44">
        <v>3</v>
      </c>
      <c r="E19" s="44" t="s">
        <v>200</v>
      </c>
      <c r="F19" s="44" t="s">
        <v>201</v>
      </c>
      <c r="G19" s="44" t="s">
        <v>202</v>
      </c>
      <c r="H19" s="46" t="s">
        <v>203</v>
      </c>
      <c r="I19" s="44" t="s">
        <v>204</v>
      </c>
      <c r="J19" s="141" t="s">
        <v>205</v>
      </c>
      <c r="K19" s="141"/>
      <c r="L19" s="44" t="s">
        <v>167</v>
      </c>
      <c r="M19" s="141" t="s">
        <v>206</v>
      </c>
      <c r="N19" s="141"/>
      <c r="O19" s="141"/>
      <c r="P19" s="141" t="s">
        <v>207</v>
      </c>
      <c r="Q19" s="141"/>
      <c r="R19" s="141"/>
      <c r="S19" s="142" t="s">
        <v>170</v>
      </c>
      <c r="T19" s="143"/>
      <c r="U19" s="144"/>
      <c r="V19" s="44" t="s">
        <v>171</v>
      </c>
      <c r="W19" s="53">
        <v>0.25</v>
      </c>
      <c r="X19" s="53">
        <v>0.5</v>
      </c>
      <c r="Y19" s="53">
        <v>0.75</v>
      </c>
      <c r="Z19" s="53">
        <v>1</v>
      </c>
      <c r="AA19" s="54" t="e">
        <f>IF(I19&lt;&gt;"", SUMIF([1]IAAR!B$10:O$116,I19,[1]IAAR!O$10:O$116),"")</f>
        <v>#VALUE!</v>
      </c>
      <c r="AB19" s="55"/>
      <c r="AC19" s="56"/>
      <c r="AD19" s="57" t="s">
        <v>172</v>
      </c>
      <c r="AE19" s="58"/>
    </row>
    <row r="20" spans="1:31" ht="210" hidden="1" customHeight="1">
      <c r="A20" s="42" t="s">
        <v>23</v>
      </c>
      <c r="B20" s="43" t="s">
        <v>208</v>
      </c>
      <c r="C20" s="44">
        <v>2</v>
      </c>
      <c r="D20" s="44">
        <v>1</v>
      </c>
      <c r="E20" s="44">
        <v>7</v>
      </c>
      <c r="F20" s="44" t="s">
        <v>209</v>
      </c>
      <c r="G20" s="44" t="s">
        <v>182</v>
      </c>
      <c r="H20" s="46">
        <v>11.1</v>
      </c>
      <c r="I20" s="44" t="s">
        <v>210</v>
      </c>
      <c r="J20" s="141" t="s">
        <v>211</v>
      </c>
      <c r="K20" s="141"/>
      <c r="L20" s="44" t="s">
        <v>167</v>
      </c>
      <c r="M20" s="141" t="s">
        <v>212</v>
      </c>
      <c r="N20" s="141"/>
      <c r="O20" s="141"/>
      <c r="P20" s="141" t="s">
        <v>213</v>
      </c>
      <c r="Q20" s="141"/>
      <c r="R20" s="141"/>
      <c r="S20" s="142" t="s">
        <v>170</v>
      </c>
      <c r="T20" s="143"/>
      <c r="U20" s="144"/>
      <c r="V20" s="44" t="s">
        <v>171</v>
      </c>
      <c r="W20" s="53">
        <v>0.25</v>
      </c>
      <c r="X20" s="53">
        <v>0.5</v>
      </c>
      <c r="Y20" s="53">
        <v>0.75</v>
      </c>
      <c r="Z20" s="53">
        <v>1</v>
      </c>
      <c r="AA20" s="54" t="e">
        <f>IF(I20&lt;&gt;"", SUMIF([1]IAAR!B$10:O$116,I20,[1]IAAR!O$10:O$116),"")</f>
        <v>#VALUE!</v>
      </c>
      <c r="AB20" s="55"/>
      <c r="AC20" s="56"/>
      <c r="AD20" s="57" t="s">
        <v>172</v>
      </c>
      <c r="AE20" s="58"/>
    </row>
    <row r="21" spans="1:31" ht="210" hidden="1" customHeight="1">
      <c r="A21" s="42" t="s">
        <v>24</v>
      </c>
      <c r="B21" s="43" t="s">
        <v>214</v>
      </c>
      <c r="C21" s="44">
        <v>2</v>
      </c>
      <c r="D21" s="44">
        <v>1</v>
      </c>
      <c r="E21" s="44" t="s">
        <v>215</v>
      </c>
      <c r="F21" s="44" t="s">
        <v>216</v>
      </c>
      <c r="G21" s="44" t="s">
        <v>217</v>
      </c>
      <c r="H21" s="46">
        <v>8.3000000000000007</v>
      </c>
      <c r="I21" s="44" t="s">
        <v>218</v>
      </c>
      <c r="J21" s="141" t="s">
        <v>219</v>
      </c>
      <c r="K21" s="141"/>
      <c r="L21" s="44" t="s">
        <v>167</v>
      </c>
      <c r="M21" s="141" t="s">
        <v>220</v>
      </c>
      <c r="N21" s="141"/>
      <c r="O21" s="141"/>
      <c r="P21" s="141" t="s">
        <v>221</v>
      </c>
      <c r="Q21" s="141"/>
      <c r="R21" s="141"/>
      <c r="S21" s="142" t="s">
        <v>170</v>
      </c>
      <c r="T21" s="143"/>
      <c r="U21" s="144"/>
      <c r="V21" s="44" t="s">
        <v>171</v>
      </c>
      <c r="W21" s="53">
        <v>0.25</v>
      </c>
      <c r="X21" s="53">
        <v>0.5</v>
      </c>
      <c r="Y21" s="53">
        <v>0.75</v>
      </c>
      <c r="Z21" s="53">
        <v>1</v>
      </c>
      <c r="AA21" s="54" t="e">
        <f>IF(I21&lt;&gt;"", SUMIF([1]IAAR!B$10:O$116,I21,[1]IAAR!O$10:O$116),"")</f>
        <v>#VALUE!</v>
      </c>
      <c r="AB21" s="55"/>
      <c r="AC21" s="56"/>
      <c r="AD21" s="57" t="s">
        <v>172</v>
      </c>
      <c r="AE21" s="58"/>
    </row>
    <row r="22" spans="1:31" ht="210" hidden="1" customHeight="1">
      <c r="A22" s="42" t="s">
        <v>25</v>
      </c>
      <c r="B22" s="43" t="s">
        <v>222</v>
      </c>
      <c r="C22" s="44">
        <v>6</v>
      </c>
      <c r="D22" s="44">
        <v>2</v>
      </c>
      <c r="E22" s="44">
        <v>4</v>
      </c>
      <c r="F22" s="44" t="s">
        <v>174</v>
      </c>
      <c r="G22" s="44" t="s">
        <v>182</v>
      </c>
      <c r="H22" s="46">
        <v>11.3</v>
      </c>
      <c r="I22" s="44" t="s">
        <v>223</v>
      </c>
      <c r="J22" s="141" t="s">
        <v>224</v>
      </c>
      <c r="K22" s="141"/>
      <c r="L22" s="44" t="s">
        <v>167</v>
      </c>
      <c r="M22" s="141" t="s">
        <v>225</v>
      </c>
      <c r="N22" s="141"/>
      <c r="O22" s="141"/>
      <c r="P22" s="141" t="s">
        <v>226</v>
      </c>
      <c r="Q22" s="141"/>
      <c r="R22" s="141"/>
      <c r="S22" s="142" t="s">
        <v>170</v>
      </c>
      <c r="T22" s="143"/>
      <c r="U22" s="144"/>
      <c r="V22" s="44" t="s">
        <v>171</v>
      </c>
      <c r="W22" s="53">
        <v>0.25</v>
      </c>
      <c r="X22" s="53">
        <v>0.5</v>
      </c>
      <c r="Y22" s="53">
        <v>0.75</v>
      </c>
      <c r="Z22" s="53">
        <v>1</v>
      </c>
      <c r="AA22" s="54" t="e">
        <f>IF(I22&lt;&gt;"", SUMIF([1]IAAR!B$10:O$116,I22,[1]IAAR!O$10:O$116),"")</f>
        <v>#VALUE!</v>
      </c>
      <c r="AB22" s="55"/>
      <c r="AC22" s="56"/>
      <c r="AD22" s="57" t="s">
        <v>172</v>
      </c>
      <c r="AE22" s="58"/>
    </row>
    <row r="23" spans="1:31" ht="210" hidden="1" customHeight="1">
      <c r="A23" s="42" t="s">
        <v>26</v>
      </c>
      <c r="B23" s="43" t="s">
        <v>227</v>
      </c>
      <c r="C23" s="44">
        <v>2</v>
      </c>
      <c r="D23" s="44">
        <v>3</v>
      </c>
      <c r="E23" s="44" t="s">
        <v>180</v>
      </c>
      <c r="F23" s="44" t="s">
        <v>228</v>
      </c>
      <c r="G23" s="44" t="s">
        <v>229</v>
      </c>
      <c r="H23" s="46">
        <v>6.4</v>
      </c>
      <c r="I23" s="44" t="s">
        <v>230</v>
      </c>
      <c r="J23" s="141" t="s">
        <v>231</v>
      </c>
      <c r="K23" s="141"/>
      <c r="L23" s="44" t="s">
        <v>167</v>
      </c>
      <c r="M23" s="141" t="s">
        <v>232</v>
      </c>
      <c r="N23" s="141"/>
      <c r="O23" s="141"/>
      <c r="P23" s="141" t="s">
        <v>233</v>
      </c>
      <c r="Q23" s="141"/>
      <c r="R23" s="141"/>
      <c r="S23" s="142" t="s">
        <v>170</v>
      </c>
      <c r="T23" s="143"/>
      <c r="U23" s="144"/>
      <c r="V23" s="44" t="s">
        <v>234</v>
      </c>
      <c r="W23" s="53">
        <v>0.25</v>
      </c>
      <c r="X23" s="53">
        <v>0.5</v>
      </c>
      <c r="Y23" s="53">
        <v>0.75</v>
      </c>
      <c r="Z23" s="53">
        <v>1</v>
      </c>
      <c r="AA23" s="54" t="e">
        <f>IF(I23&lt;&gt;"", SUMIF([1]IAAR!B$10:O$116,I23,[1]IAAR!O$10:O$116),"")</f>
        <v>#VALUE!</v>
      </c>
      <c r="AB23" s="55"/>
      <c r="AC23" s="56"/>
      <c r="AD23" s="57" t="s">
        <v>172</v>
      </c>
      <c r="AE23" s="58"/>
    </row>
    <row r="24" spans="1:31" ht="210" hidden="1" customHeight="1">
      <c r="A24" s="42" t="s">
        <v>27</v>
      </c>
      <c r="B24" s="43" t="s">
        <v>235</v>
      </c>
      <c r="C24" s="44">
        <v>2</v>
      </c>
      <c r="D24" s="44">
        <v>3</v>
      </c>
      <c r="E24" s="44" t="s">
        <v>180</v>
      </c>
      <c r="F24" s="44" t="s">
        <v>236</v>
      </c>
      <c r="G24" s="44" t="s">
        <v>229</v>
      </c>
      <c r="H24" s="46">
        <v>6.3</v>
      </c>
      <c r="I24" s="44" t="s">
        <v>237</v>
      </c>
      <c r="J24" s="141" t="s">
        <v>238</v>
      </c>
      <c r="K24" s="141"/>
      <c r="L24" s="44" t="s">
        <v>167</v>
      </c>
      <c r="M24" s="141" t="s">
        <v>239</v>
      </c>
      <c r="N24" s="141"/>
      <c r="O24" s="141"/>
      <c r="P24" s="141" t="s">
        <v>240</v>
      </c>
      <c r="Q24" s="141"/>
      <c r="R24" s="141"/>
      <c r="S24" s="142" t="s">
        <v>170</v>
      </c>
      <c r="T24" s="143"/>
      <c r="U24" s="144"/>
      <c r="V24" s="44" t="s">
        <v>171</v>
      </c>
      <c r="W24" s="53">
        <v>0.25</v>
      </c>
      <c r="X24" s="53">
        <v>0.5</v>
      </c>
      <c r="Y24" s="53">
        <v>0.75</v>
      </c>
      <c r="Z24" s="53">
        <v>1</v>
      </c>
      <c r="AA24" s="54" t="e">
        <f>IF(I24&lt;&gt;"", SUMIF([1]IAAR!B$10:O$116,I24,[1]IAAR!O$10:O$116),"")</f>
        <v>#VALUE!</v>
      </c>
      <c r="AB24" s="55"/>
      <c r="AC24" s="56"/>
      <c r="AD24" s="57" t="s">
        <v>172</v>
      </c>
      <c r="AE24" s="58"/>
    </row>
    <row r="25" spans="1:31" ht="210" hidden="1" customHeight="1">
      <c r="A25" s="42" t="s">
        <v>28</v>
      </c>
      <c r="B25" s="43" t="s">
        <v>241</v>
      </c>
      <c r="C25" s="44">
        <v>2</v>
      </c>
      <c r="D25" s="44">
        <v>2</v>
      </c>
      <c r="E25" s="44">
        <v>2</v>
      </c>
      <c r="F25" s="44" t="s">
        <v>174</v>
      </c>
      <c r="G25" s="44" t="s">
        <v>182</v>
      </c>
      <c r="H25" s="46">
        <v>11.3</v>
      </c>
      <c r="I25" s="44" t="s">
        <v>242</v>
      </c>
      <c r="J25" s="141" t="s">
        <v>243</v>
      </c>
      <c r="K25" s="141"/>
      <c r="L25" s="44" t="s">
        <v>167</v>
      </c>
      <c r="M25" s="141" t="s">
        <v>244</v>
      </c>
      <c r="N25" s="141"/>
      <c r="O25" s="141"/>
      <c r="P25" s="141" t="s">
        <v>245</v>
      </c>
      <c r="Q25" s="141"/>
      <c r="R25" s="141"/>
      <c r="S25" s="142" t="s">
        <v>170</v>
      </c>
      <c r="T25" s="143"/>
      <c r="U25" s="144"/>
      <c r="V25" s="44" t="s">
        <v>171</v>
      </c>
      <c r="W25" s="53">
        <v>0.25</v>
      </c>
      <c r="X25" s="53">
        <v>0.5</v>
      </c>
      <c r="Y25" s="53">
        <v>0.75</v>
      </c>
      <c r="Z25" s="53">
        <v>1</v>
      </c>
      <c r="AA25" s="54" t="e">
        <f>IF(I25&lt;&gt;"", SUMIF([1]IAAR!B$10:O$116,I25,[1]IAAR!O$10:O$116),"")</f>
        <v>#VALUE!</v>
      </c>
      <c r="AB25" s="55"/>
      <c r="AC25" s="56"/>
      <c r="AD25" s="57" t="s">
        <v>172</v>
      </c>
      <c r="AE25" s="58"/>
    </row>
    <row r="26" spans="1:31" ht="210" hidden="1" customHeight="1">
      <c r="A26" s="42" t="s">
        <v>29</v>
      </c>
      <c r="B26" s="43" t="s">
        <v>246</v>
      </c>
      <c r="C26" s="44">
        <v>2</v>
      </c>
      <c r="D26" s="44">
        <v>1</v>
      </c>
      <c r="E26" s="44">
        <v>7</v>
      </c>
      <c r="F26" s="44" t="s">
        <v>163</v>
      </c>
      <c r="G26" s="44" t="s">
        <v>182</v>
      </c>
      <c r="H26" s="46">
        <v>11.3</v>
      </c>
      <c r="I26" s="44" t="s">
        <v>247</v>
      </c>
      <c r="J26" s="141" t="s">
        <v>248</v>
      </c>
      <c r="K26" s="141"/>
      <c r="L26" s="44" t="s">
        <v>167</v>
      </c>
      <c r="M26" s="141" t="s">
        <v>249</v>
      </c>
      <c r="N26" s="141"/>
      <c r="O26" s="141"/>
      <c r="P26" s="141" t="s">
        <v>250</v>
      </c>
      <c r="Q26" s="141"/>
      <c r="R26" s="141"/>
      <c r="S26" s="142" t="s">
        <v>170</v>
      </c>
      <c r="T26" s="143"/>
      <c r="U26" s="144"/>
      <c r="V26" s="44" t="s">
        <v>234</v>
      </c>
      <c r="W26" s="53">
        <v>0.25</v>
      </c>
      <c r="X26" s="53">
        <v>0.5</v>
      </c>
      <c r="Y26" s="53">
        <v>0.75</v>
      </c>
      <c r="Z26" s="53">
        <v>1</v>
      </c>
      <c r="AA26" s="54" t="e">
        <f>IF(I26&lt;&gt;"", SUMIF([1]IAAR!B$10:O$116,I26,[1]IAAR!O$10:O$116),"")</f>
        <v>#VALUE!</v>
      </c>
      <c r="AB26" s="55"/>
      <c r="AC26" s="56"/>
      <c r="AD26" s="57" t="s">
        <v>172</v>
      </c>
      <c r="AE26" s="58"/>
    </row>
    <row r="27" spans="1:31" ht="365.25" customHeight="1">
      <c r="A27" s="42" t="s">
        <v>30</v>
      </c>
      <c r="B27" s="43" t="s">
        <v>251</v>
      </c>
      <c r="C27" s="44">
        <v>5</v>
      </c>
      <c r="D27" s="44">
        <v>3</v>
      </c>
      <c r="E27" s="44" t="s">
        <v>215</v>
      </c>
      <c r="F27" s="44" t="s">
        <v>252</v>
      </c>
      <c r="G27" s="44" t="s">
        <v>182</v>
      </c>
      <c r="H27" s="46">
        <v>11.5</v>
      </c>
      <c r="I27" s="44" t="s">
        <v>253</v>
      </c>
      <c r="J27" s="141" t="s">
        <v>254</v>
      </c>
      <c r="K27" s="141"/>
      <c r="L27" s="44" t="s">
        <v>167</v>
      </c>
      <c r="M27" s="141" t="s">
        <v>255</v>
      </c>
      <c r="N27" s="141"/>
      <c r="O27" s="141"/>
      <c r="P27" s="141" t="s">
        <v>256</v>
      </c>
      <c r="Q27" s="141"/>
      <c r="R27" s="141"/>
      <c r="S27" s="142" t="s">
        <v>170</v>
      </c>
      <c r="T27" s="143"/>
      <c r="U27" s="144"/>
      <c r="V27" s="44" t="s">
        <v>10</v>
      </c>
      <c r="W27" s="53">
        <v>0.25</v>
      </c>
      <c r="X27" s="53">
        <v>0.5</v>
      </c>
      <c r="Y27" s="53">
        <v>0.75</v>
      </c>
      <c r="Z27" s="53">
        <v>1</v>
      </c>
      <c r="AA27" s="54">
        <v>0.5</v>
      </c>
      <c r="AB27" s="55"/>
      <c r="AC27" s="56"/>
      <c r="AD27" s="57" t="s">
        <v>172</v>
      </c>
      <c r="AE27" s="58"/>
    </row>
    <row r="28" spans="1:31" ht="210" hidden="1" customHeight="1">
      <c r="A28" s="42" t="s">
        <v>31</v>
      </c>
      <c r="B28" s="43" t="s">
        <v>257</v>
      </c>
      <c r="C28" s="44">
        <v>2</v>
      </c>
      <c r="D28" s="44">
        <v>2</v>
      </c>
      <c r="E28" s="44">
        <v>2</v>
      </c>
      <c r="F28" s="44" t="s">
        <v>258</v>
      </c>
      <c r="G28" s="44" t="s">
        <v>164</v>
      </c>
      <c r="H28" s="46">
        <v>16.7</v>
      </c>
      <c r="I28" s="44" t="s">
        <v>259</v>
      </c>
      <c r="J28" s="141" t="s">
        <v>260</v>
      </c>
      <c r="K28" s="141"/>
      <c r="L28" s="44" t="s">
        <v>167</v>
      </c>
      <c r="M28" s="141" t="s">
        <v>298</v>
      </c>
      <c r="N28" s="141"/>
      <c r="O28" s="141"/>
      <c r="P28" s="141" t="s">
        <v>299</v>
      </c>
      <c r="Q28" s="141"/>
      <c r="R28" s="141"/>
      <c r="S28" s="142" t="s">
        <v>170</v>
      </c>
      <c r="T28" s="143"/>
      <c r="U28" s="144"/>
      <c r="V28" s="44" t="s">
        <v>300</v>
      </c>
      <c r="W28" s="53">
        <v>0.25</v>
      </c>
      <c r="X28" s="53">
        <v>0.5</v>
      </c>
      <c r="Y28" s="53">
        <v>0.75</v>
      </c>
      <c r="Z28" s="53">
        <v>1</v>
      </c>
      <c r="AA28" s="54" t="e">
        <f>IF(I28&lt;&gt;"", SUMIF([1]IAAR!B$10:O$116,I28,[1]IAAR!O$10:O$116),"")</f>
        <v>#VALUE!</v>
      </c>
      <c r="AB28" s="55"/>
      <c r="AC28" s="56"/>
      <c r="AD28" s="57" t="s">
        <v>172</v>
      </c>
      <c r="AE28" s="58"/>
    </row>
    <row r="29" spans="1:31" ht="210" hidden="1" customHeight="1">
      <c r="A29" s="42" t="s">
        <v>32</v>
      </c>
      <c r="B29" s="43" t="s">
        <v>261</v>
      </c>
      <c r="C29" s="44">
        <v>2</v>
      </c>
      <c r="D29" s="44">
        <v>1</v>
      </c>
      <c r="E29" s="44">
        <v>3</v>
      </c>
      <c r="F29" s="44" t="s">
        <v>262</v>
      </c>
      <c r="G29" s="44" t="s">
        <v>263</v>
      </c>
      <c r="H29" s="46">
        <v>5.0999999999999996</v>
      </c>
      <c r="I29" s="44" t="s">
        <v>264</v>
      </c>
      <c r="J29" s="141" t="s">
        <v>265</v>
      </c>
      <c r="K29" s="141"/>
      <c r="L29" s="44" t="s">
        <v>167</v>
      </c>
      <c r="M29" s="141" t="s">
        <v>301</v>
      </c>
      <c r="N29" s="141"/>
      <c r="O29" s="141"/>
      <c r="P29" s="141" t="s">
        <v>302</v>
      </c>
      <c r="Q29" s="141"/>
      <c r="R29" s="141"/>
      <c r="S29" s="142" t="s">
        <v>303</v>
      </c>
      <c r="T29" s="143"/>
      <c r="U29" s="144"/>
      <c r="V29" s="44" t="s">
        <v>234</v>
      </c>
      <c r="W29" s="53">
        <v>0</v>
      </c>
      <c r="X29" s="53">
        <v>0.4</v>
      </c>
      <c r="Y29" s="53">
        <v>0.75</v>
      </c>
      <c r="Z29" s="53">
        <v>1</v>
      </c>
      <c r="AA29" s="54" t="e">
        <f>IF(I29&lt;&gt;"", SUMIF([1]IAAR!B$10:O$116,I29,[1]IAAR!O$10:O$116),"")</f>
        <v>#VALUE!</v>
      </c>
      <c r="AB29" s="55"/>
      <c r="AC29" s="56"/>
      <c r="AD29" s="57" t="s">
        <v>172</v>
      </c>
      <c r="AE29" s="58"/>
    </row>
    <row r="30" spans="1:31" ht="210" hidden="1" customHeight="1">
      <c r="A30" s="42" t="s">
        <v>33</v>
      </c>
      <c r="B30" s="43" t="s">
        <v>267</v>
      </c>
      <c r="C30" s="44">
        <v>2</v>
      </c>
      <c r="D30" s="44">
        <v>1</v>
      </c>
      <c r="E30" s="44" t="s">
        <v>215</v>
      </c>
      <c r="F30" s="44" t="s">
        <v>268</v>
      </c>
      <c r="G30" s="44" t="s">
        <v>180</v>
      </c>
      <c r="H30" s="46">
        <v>2.4</v>
      </c>
      <c r="I30" s="44" t="s">
        <v>269</v>
      </c>
      <c r="J30" s="141" t="s">
        <v>270</v>
      </c>
      <c r="K30" s="141"/>
      <c r="L30" s="44" t="s">
        <v>167</v>
      </c>
      <c r="M30" s="141" t="s">
        <v>304</v>
      </c>
      <c r="N30" s="141"/>
      <c r="O30" s="141"/>
      <c r="P30" s="141" t="s">
        <v>305</v>
      </c>
      <c r="Q30" s="141"/>
      <c r="R30" s="141"/>
      <c r="S30" s="142" t="s">
        <v>306</v>
      </c>
      <c r="T30" s="143"/>
      <c r="U30" s="144"/>
      <c r="V30" s="44" t="s">
        <v>234</v>
      </c>
      <c r="W30" s="53">
        <v>0</v>
      </c>
      <c r="X30" s="53">
        <v>0.25</v>
      </c>
      <c r="Y30" s="53">
        <v>0.5</v>
      </c>
      <c r="Z30" s="53">
        <v>1</v>
      </c>
      <c r="AA30" s="54" t="e">
        <f>IF(I30&lt;&gt;"", SUMIF([1]IAAR!B$10:O$116,I30,[1]IAAR!O$10:O$116),"")</f>
        <v>#VALUE!</v>
      </c>
      <c r="AB30" s="55"/>
      <c r="AC30" s="56"/>
      <c r="AD30" s="57" t="s">
        <v>172</v>
      </c>
      <c r="AE30" s="58"/>
    </row>
    <row r="31" spans="1:31" ht="210" hidden="1" customHeight="1">
      <c r="A31" s="42" t="s">
        <v>34</v>
      </c>
      <c r="B31" s="43" t="s">
        <v>271</v>
      </c>
      <c r="C31" s="44">
        <v>2</v>
      </c>
      <c r="D31" s="44">
        <v>1</v>
      </c>
      <c r="E31" s="44">
        <v>6</v>
      </c>
      <c r="F31" s="44" t="s">
        <v>262</v>
      </c>
      <c r="G31" s="44" t="s">
        <v>180</v>
      </c>
      <c r="H31" s="46">
        <v>2.1</v>
      </c>
      <c r="I31" s="44" t="s">
        <v>272</v>
      </c>
      <c r="J31" s="141" t="s">
        <v>273</v>
      </c>
      <c r="K31" s="141"/>
      <c r="L31" s="44" t="s">
        <v>167</v>
      </c>
      <c r="M31" s="141" t="s">
        <v>307</v>
      </c>
      <c r="N31" s="141"/>
      <c r="O31" s="141"/>
      <c r="P31" s="141" t="s">
        <v>308</v>
      </c>
      <c r="Q31" s="141"/>
      <c r="R31" s="141"/>
      <c r="S31" s="142" t="s">
        <v>274</v>
      </c>
      <c r="T31" s="143"/>
      <c r="U31" s="144"/>
      <c r="V31" s="44" t="s">
        <v>234</v>
      </c>
      <c r="W31" s="53">
        <v>0</v>
      </c>
      <c r="X31" s="53">
        <v>0.4</v>
      </c>
      <c r="Y31" s="53">
        <v>0.75</v>
      </c>
      <c r="Z31" s="53">
        <v>1</v>
      </c>
      <c r="AA31" s="54" t="e">
        <f>IF(I31&lt;&gt;"", SUMIF([1]IAAR!B$10:O$116,I31,[1]IAAR!O$10:O$116),"")</f>
        <v>#VALUE!</v>
      </c>
      <c r="AB31" s="55"/>
      <c r="AC31" s="56"/>
      <c r="AD31" s="57" t="s">
        <v>172</v>
      </c>
      <c r="AE31" s="58"/>
    </row>
    <row r="32" spans="1:31" ht="210" hidden="1" customHeight="1">
      <c r="A32" s="42" t="s">
        <v>35</v>
      </c>
      <c r="B32" s="43" t="s">
        <v>275</v>
      </c>
      <c r="C32" s="44">
        <v>2</v>
      </c>
      <c r="D32" s="44">
        <v>1</v>
      </c>
      <c r="E32" s="44">
        <v>6</v>
      </c>
      <c r="F32" s="44" t="s">
        <v>209</v>
      </c>
      <c r="G32" s="44" t="s">
        <v>276</v>
      </c>
      <c r="H32" s="46">
        <v>10.199999999999999</v>
      </c>
      <c r="I32" s="44" t="s">
        <v>277</v>
      </c>
      <c r="J32" s="141" t="s">
        <v>278</v>
      </c>
      <c r="K32" s="141"/>
      <c r="L32" s="44" t="s">
        <v>167</v>
      </c>
      <c r="M32" s="141" t="s">
        <v>279</v>
      </c>
      <c r="N32" s="141"/>
      <c r="O32" s="141"/>
      <c r="P32" s="141" t="s">
        <v>280</v>
      </c>
      <c r="Q32" s="141"/>
      <c r="R32" s="141"/>
      <c r="S32" s="142" t="s">
        <v>281</v>
      </c>
      <c r="T32" s="143"/>
      <c r="U32" s="144"/>
      <c r="V32" s="44" t="s">
        <v>234</v>
      </c>
      <c r="W32" s="53">
        <v>0</v>
      </c>
      <c r="X32" s="53">
        <v>0.4</v>
      </c>
      <c r="Y32" s="53">
        <v>0.75</v>
      </c>
      <c r="Z32" s="53">
        <v>1</v>
      </c>
      <c r="AA32" s="54" t="e">
        <f>IF(I32&lt;&gt;"", SUMIF([1]IAAR!B$10:O$116,I32,[1]IAAR!O$10:O$116),"")</f>
        <v>#VALUE!</v>
      </c>
      <c r="AB32" s="55"/>
      <c r="AC32" s="56"/>
      <c r="AD32" s="57" t="s">
        <v>172</v>
      </c>
      <c r="AE32" s="58"/>
    </row>
    <row r="33" spans="1:31" ht="210" hidden="1" customHeight="1">
      <c r="A33" s="42" t="s">
        <v>36</v>
      </c>
      <c r="B33" s="43" t="s">
        <v>282</v>
      </c>
      <c r="C33" s="44">
        <v>2</v>
      </c>
      <c r="D33" s="44">
        <v>1</v>
      </c>
      <c r="E33" s="44">
        <v>6</v>
      </c>
      <c r="F33" s="44" t="s">
        <v>283</v>
      </c>
      <c r="G33" s="44" t="s">
        <v>276</v>
      </c>
      <c r="H33" s="46">
        <v>10.199999999999999</v>
      </c>
      <c r="I33" s="44" t="s">
        <v>284</v>
      </c>
      <c r="J33" s="141" t="s">
        <v>285</v>
      </c>
      <c r="K33" s="141"/>
      <c r="L33" s="44" t="s">
        <v>167</v>
      </c>
      <c r="M33" s="141" t="s">
        <v>286</v>
      </c>
      <c r="N33" s="141"/>
      <c r="O33" s="141"/>
      <c r="P33" s="141" t="s">
        <v>287</v>
      </c>
      <c r="Q33" s="141"/>
      <c r="R33" s="141"/>
      <c r="S33" s="142" t="s">
        <v>288</v>
      </c>
      <c r="T33" s="143"/>
      <c r="U33" s="144"/>
      <c r="V33" s="44" t="s">
        <v>234</v>
      </c>
      <c r="W33" s="53">
        <v>0</v>
      </c>
      <c r="X33" s="53">
        <v>0.4</v>
      </c>
      <c r="Y33" s="53">
        <v>0.75</v>
      </c>
      <c r="Z33" s="53">
        <v>1</v>
      </c>
      <c r="AA33" s="54" t="e">
        <f>IF(I33&lt;&gt;"", SUMIF([1]IAAR!B$10:O$116,I33,[1]IAAR!O$10:O$116),"")</f>
        <v>#VALUE!</v>
      </c>
      <c r="AB33" s="55"/>
      <c r="AC33" s="56"/>
      <c r="AD33" s="57" t="s">
        <v>172</v>
      </c>
      <c r="AE33" s="58"/>
    </row>
    <row r="34" spans="1:31" ht="210" hidden="1" customHeight="1">
      <c r="A34" s="42" t="s">
        <v>37</v>
      </c>
      <c r="B34" s="43" t="s">
        <v>289</v>
      </c>
      <c r="C34" s="44">
        <v>2</v>
      </c>
      <c r="D34" s="44">
        <v>1</v>
      </c>
      <c r="E34" s="44">
        <v>3</v>
      </c>
      <c r="F34" s="44" t="s">
        <v>290</v>
      </c>
      <c r="G34" s="44" t="s">
        <v>276</v>
      </c>
      <c r="H34" s="46">
        <v>10.199999999999999</v>
      </c>
      <c r="I34" s="44" t="s">
        <v>291</v>
      </c>
      <c r="J34" s="141" t="s">
        <v>292</v>
      </c>
      <c r="K34" s="141"/>
      <c r="L34" s="44" t="s">
        <v>167</v>
      </c>
      <c r="M34" s="141" t="s">
        <v>266</v>
      </c>
      <c r="N34" s="141"/>
      <c r="O34" s="141"/>
      <c r="P34" s="141" t="s">
        <v>293</v>
      </c>
      <c r="Q34" s="141"/>
      <c r="R34" s="141"/>
      <c r="S34" s="142" t="s">
        <v>294</v>
      </c>
      <c r="T34" s="143"/>
      <c r="U34" s="144"/>
      <c r="V34" s="44" t="s">
        <v>234</v>
      </c>
      <c r="W34" s="53">
        <v>0</v>
      </c>
      <c r="X34" s="53">
        <v>0.4</v>
      </c>
      <c r="Y34" s="53">
        <v>0.75</v>
      </c>
      <c r="Z34" s="53">
        <v>1</v>
      </c>
      <c r="AA34" s="54" t="e">
        <f>IF(I34&lt;&gt;"", SUMIF([1]IAAR!B$10:O$116,I34,[1]IAAR!O$10:O$116),"")</f>
        <v>#VALUE!</v>
      </c>
      <c r="AB34" s="55"/>
      <c r="AC34" s="56"/>
      <c r="AD34" s="57" t="s">
        <v>172</v>
      </c>
      <c r="AE34" s="58"/>
    </row>
    <row r="35" spans="1:31" ht="210" hidden="1" customHeight="1">
      <c r="A35" s="42" t="s">
        <v>38</v>
      </c>
      <c r="B35" s="43" t="s">
        <v>295</v>
      </c>
      <c r="C35" s="44" t="s">
        <v>172</v>
      </c>
      <c r="D35" s="44" t="s">
        <v>172</v>
      </c>
      <c r="E35" s="44" t="s">
        <v>172</v>
      </c>
      <c r="F35" s="44" t="s">
        <v>172</v>
      </c>
      <c r="G35" s="44" t="s">
        <v>172</v>
      </c>
      <c r="H35" s="46" t="s">
        <v>172</v>
      </c>
      <c r="I35" s="44" t="s">
        <v>172</v>
      </c>
      <c r="J35" s="141" t="s">
        <v>172</v>
      </c>
      <c r="K35" s="141"/>
      <c r="L35" s="44" t="s">
        <v>172</v>
      </c>
      <c r="M35" s="141" t="s">
        <v>172</v>
      </c>
      <c r="N35" s="141"/>
      <c r="O35" s="141"/>
      <c r="P35" s="141" t="s">
        <v>172</v>
      </c>
      <c r="Q35" s="141"/>
      <c r="R35" s="141"/>
      <c r="S35" s="142" t="s">
        <v>172</v>
      </c>
      <c r="T35" s="143"/>
      <c r="U35" s="144"/>
      <c r="V35" s="44" t="s">
        <v>172</v>
      </c>
      <c r="W35" s="53" t="s">
        <v>172</v>
      </c>
      <c r="X35" s="53" t="s">
        <v>172</v>
      </c>
      <c r="Y35" s="53" t="s">
        <v>172</v>
      </c>
      <c r="Z35" s="53" t="s">
        <v>172</v>
      </c>
      <c r="AA35" s="54" t="str">
        <f>IF(I35&lt;&gt;"", SUMIF([1]IAAR!B$10:O$116,I35,[1]IAAR!O$10:O$116),"")</f>
        <v/>
      </c>
      <c r="AB35" s="55"/>
      <c r="AC35" s="56"/>
      <c r="AD35" s="57" t="s">
        <v>172</v>
      </c>
      <c r="AE35" s="58"/>
    </row>
    <row r="36" spans="1:31" ht="210" hidden="1" customHeight="1">
      <c r="A36" s="42" t="s">
        <v>39</v>
      </c>
      <c r="B36" s="43" t="s">
        <v>296</v>
      </c>
      <c r="C36" s="44" t="s">
        <v>172</v>
      </c>
      <c r="D36" s="44" t="s">
        <v>172</v>
      </c>
      <c r="E36" s="44" t="s">
        <v>172</v>
      </c>
      <c r="F36" s="44" t="s">
        <v>172</v>
      </c>
      <c r="G36" s="44" t="s">
        <v>172</v>
      </c>
      <c r="H36" s="46" t="s">
        <v>172</v>
      </c>
      <c r="I36" s="44" t="s">
        <v>172</v>
      </c>
      <c r="J36" s="141" t="s">
        <v>172</v>
      </c>
      <c r="K36" s="141"/>
      <c r="L36" s="44" t="s">
        <v>172</v>
      </c>
      <c r="M36" s="141" t="s">
        <v>172</v>
      </c>
      <c r="N36" s="141"/>
      <c r="O36" s="141"/>
      <c r="P36" s="141" t="s">
        <v>172</v>
      </c>
      <c r="Q36" s="141"/>
      <c r="R36" s="141"/>
      <c r="S36" s="142" t="s">
        <v>172</v>
      </c>
      <c r="T36" s="143"/>
      <c r="U36" s="144"/>
      <c r="V36" s="44" t="s">
        <v>172</v>
      </c>
      <c r="W36" s="53" t="s">
        <v>172</v>
      </c>
      <c r="X36" s="53" t="s">
        <v>172</v>
      </c>
      <c r="Y36" s="53" t="s">
        <v>172</v>
      </c>
      <c r="Z36" s="53" t="s">
        <v>172</v>
      </c>
      <c r="AA36" s="54" t="str">
        <f>IF(I36&lt;&gt;"", SUMIF([1]IAAR!B$10:O$116,I36,[1]IAAR!O$10:O$116),"")</f>
        <v/>
      </c>
      <c r="AB36" s="55"/>
      <c r="AC36" s="56"/>
      <c r="AD36" s="57" t="s">
        <v>172</v>
      </c>
      <c r="AE36" s="58"/>
    </row>
    <row r="37" spans="1:31">
      <c r="C37" s="59"/>
      <c r="D37" s="59"/>
      <c r="E37" s="59"/>
      <c r="F37" s="60"/>
      <c r="G37" s="60"/>
      <c r="H37" s="60"/>
      <c r="I37" s="19"/>
      <c r="J37" s="19"/>
      <c r="K37" s="19"/>
      <c r="L37" s="19"/>
      <c r="M37" s="19"/>
      <c r="N37" s="19"/>
      <c r="O37" s="19"/>
      <c r="P37" s="19"/>
      <c r="Q37" s="19"/>
      <c r="R37" s="19"/>
      <c r="S37" s="19"/>
      <c r="T37" s="19"/>
      <c r="U37" s="19"/>
      <c r="V37" s="19"/>
      <c r="W37" s="19"/>
      <c r="X37" s="19"/>
      <c r="Y37" s="19"/>
      <c r="Z37" s="19"/>
      <c r="AA37" s="19"/>
      <c r="AB37" s="19"/>
      <c r="AC37" s="19"/>
      <c r="AD37" s="19"/>
      <c r="AE37" s="19"/>
    </row>
    <row r="38" spans="1:31">
      <c r="C38" s="59"/>
      <c r="D38" s="59"/>
      <c r="E38" s="59"/>
      <c r="F38" s="60"/>
      <c r="G38" s="60"/>
      <c r="H38" s="60"/>
      <c r="I38" s="19"/>
      <c r="J38" s="19"/>
      <c r="K38" s="19"/>
      <c r="L38" s="19"/>
      <c r="M38" s="19"/>
      <c r="N38" s="19"/>
      <c r="O38" s="19"/>
      <c r="P38" s="19"/>
      <c r="Q38" s="19"/>
      <c r="R38" s="19"/>
      <c r="S38" s="19"/>
      <c r="T38" s="19"/>
      <c r="U38" s="19"/>
      <c r="V38" s="19"/>
      <c r="W38" s="19"/>
      <c r="X38" s="19"/>
      <c r="Y38" s="19"/>
      <c r="Z38" s="19"/>
      <c r="AA38" s="19"/>
      <c r="AB38" s="19"/>
      <c r="AC38" s="19"/>
      <c r="AD38" s="19"/>
      <c r="AE38" s="19"/>
    </row>
    <row r="39" spans="1:31">
      <c r="C39" s="59"/>
      <c r="D39" s="59"/>
      <c r="E39" s="59"/>
      <c r="F39" s="60"/>
      <c r="G39" s="60"/>
      <c r="H39" s="60"/>
      <c r="I39" s="19"/>
      <c r="J39" s="19"/>
      <c r="K39" s="19"/>
      <c r="L39" s="19"/>
      <c r="M39" s="19"/>
      <c r="N39" s="19"/>
      <c r="O39" s="19"/>
      <c r="P39" s="19"/>
      <c r="Q39" s="19"/>
      <c r="R39" s="19"/>
      <c r="S39" s="19"/>
      <c r="T39" s="19"/>
      <c r="U39" s="19"/>
      <c r="V39" s="19"/>
      <c r="W39" s="19"/>
      <c r="X39" s="19"/>
      <c r="Y39" s="19"/>
      <c r="Z39" s="19"/>
      <c r="AA39" s="19"/>
      <c r="AB39" s="19"/>
      <c r="AC39" s="19"/>
      <c r="AD39" s="19"/>
      <c r="AE39" s="19"/>
    </row>
    <row r="40" spans="1:31">
      <c r="C40" s="59"/>
      <c r="D40" s="59"/>
      <c r="E40" s="59"/>
      <c r="F40" s="60"/>
      <c r="G40" s="60"/>
      <c r="H40" s="60"/>
      <c r="I40" s="19"/>
      <c r="J40" s="19"/>
      <c r="K40" s="19"/>
      <c r="L40" s="19"/>
      <c r="M40" s="19"/>
      <c r="N40" s="19"/>
      <c r="O40" s="19"/>
      <c r="P40" s="19"/>
      <c r="Q40" s="19"/>
      <c r="R40" s="19"/>
      <c r="S40" s="19"/>
      <c r="T40" s="19"/>
      <c r="U40" s="19"/>
      <c r="V40" s="19"/>
      <c r="W40" s="19"/>
      <c r="X40" s="19"/>
      <c r="Y40" s="19"/>
      <c r="Z40" s="19"/>
      <c r="AA40" s="19"/>
      <c r="AB40" s="19"/>
      <c r="AC40" s="19"/>
      <c r="AD40" s="19"/>
      <c r="AE40" s="19"/>
    </row>
    <row r="41" spans="1:31">
      <c r="C41" s="59"/>
      <c r="D41" s="59"/>
      <c r="E41" s="59"/>
      <c r="F41" s="60"/>
      <c r="G41" s="60"/>
      <c r="H41" s="60"/>
      <c r="I41" s="19"/>
      <c r="J41" s="19"/>
      <c r="K41" s="19"/>
      <c r="L41" s="19"/>
      <c r="M41" s="19"/>
      <c r="N41" s="19"/>
      <c r="O41" s="19"/>
      <c r="P41" s="19"/>
      <c r="Q41" s="19"/>
      <c r="R41" s="19"/>
      <c r="S41" s="19"/>
      <c r="T41" s="19"/>
      <c r="U41" s="19"/>
      <c r="V41" s="19"/>
      <c r="W41" s="19"/>
      <c r="X41" s="19"/>
      <c r="Y41" s="19"/>
      <c r="Z41" s="19"/>
      <c r="AA41" s="19"/>
      <c r="AB41" s="19"/>
      <c r="AC41" s="19"/>
      <c r="AD41" s="19"/>
      <c r="AE41" s="19"/>
    </row>
    <row r="42" spans="1:31">
      <c r="C42" s="59"/>
      <c r="D42" s="59"/>
      <c r="E42" s="59"/>
      <c r="F42" s="60"/>
      <c r="G42" s="60"/>
      <c r="H42" s="60"/>
      <c r="I42" s="19"/>
      <c r="J42" s="19"/>
      <c r="K42" s="19"/>
      <c r="L42" s="19"/>
      <c r="M42" s="19"/>
      <c r="N42" s="19"/>
      <c r="O42" s="19"/>
      <c r="P42" s="19"/>
      <c r="Q42" s="19"/>
      <c r="R42" s="19"/>
      <c r="S42" s="19"/>
      <c r="T42" s="19"/>
      <c r="U42" s="19"/>
      <c r="V42" s="19"/>
      <c r="W42" s="19"/>
      <c r="X42" s="19"/>
      <c r="Y42" s="19"/>
      <c r="Z42" s="19"/>
      <c r="AA42" s="19"/>
      <c r="AB42" s="19"/>
      <c r="AC42" s="19"/>
      <c r="AD42" s="19"/>
      <c r="AE42" s="19"/>
    </row>
    <row r="43" spans="1:31">
      <c r="C43" s="61"/>
      <c r="D43" s="61"/>
      <c r="E43" s="61"/>
      <c r="F43" s="62"/>
      <c r="G43" s="62"/>
      <c r="H43" s="62"/>
      <c r="I43" s="63"/>
      <c r="J43" s="63"/>
      <c r="K43" s="63"/>
      <c r="L43" s="63"/>
      <c r="M43" s="63"/>
      <c r="N43" s="63"/>
      <c r="O43" s="63"/>
      <c r="P43" s="63"/>
      <c r="Q43" s="63"/>
      <c r="R43" s="63"/>
      <c r="S43" s="63"/>
      <c r="T43" s="63"/>
      <c r="U43" s="63"/>
      <c r="V43" s="63"/>
      <c r="W43" s="63"/>
      <c r="X43" s="63"/>
      <c r="Y43" s="63"/>
      <c r="Z43" s="63"/>
      <c r="AA43" s="63"/>
      <c r="AB43" s="63"/>
      <c r="AC43" s="63"/>
      <c r="AD43" s="63"/>
      <c r="AE43" s="63"/>
    </row>
    <row r="44" spans="1:31" ht="15">
      <c r="B44" s="64"/>
      <c r="C44" s="20"/>
      <c r="D44" s="20"/>
      <c r="E44" s="20"/>
      <c r="F44" s="62"/>
      <c r="G44" s="62"/>
      <c r="H44" s="62"/>
      <c r="I44" s="63"/>
      <c r="J44" s="63"/>
      <c r="K44" s="63"/>
      <c r="L44" s="63"/>
      <c r="M44" s="63"/>
      <c r="N44" s="63"/>
      <c r="O44" s="63"/>
      <c r="P44" s="63"/>
      <c r="Q44" s="63"/>
      <c r="R44" s="63"/>
      <c r="S44" s="63"/>
      <c r="T44" s="63"/>
      <c r="U44" s="63"/>
      <c r="V44" s="63"/>
      <c r="W44" s="63"/>
      <c r="X44" s="63"/>
      <c r="Y44" s="63"/>
      <c r="Z44" s="63"/>
      <c r="AA44" s="63"/>
      <c r="AB44" s="63"/>
      <c r="AC44" s="63"/>
      <c r="AD44" s="63"/>
      <c r="AE44" s="63"/>
    </row>
    <row r="45" spans="1:31" ht="15.75">
      <c r="B45" s="64"/>
      <c r="C45" s="20"/>
      <c r="D45" s="20"/>
      <c r="E45" s="20"/>
      <c r="F45" s="65"/>
      <c r="G45" s="65"/>
      <c r="H45" s="65"/>
      <c r="I45" s="63"/>
      <c r="J45" s="63"/>
      <c r="K45" s="146" t="s">
        <v>125</v>
      </c>
      <c r="L45" s="146"/>
      <c r="M45" s="146"/>
      <c r="N45" s="146"/>
      <c r="O45" s="146"/>
      <c r="P45" s="73"/>
      <c r="Q45" s="73"/>
      <c r="R45" s="74"/>
      <c r="S45" s="146" t="s">
        <v>126</v>
      </c>
      <c r="T45" s="146"/>
      <c r="U45" s="146"/>
      <c r="V45" s="146"/>
      <c r="W45" s="146"/>
      <c r="X45" s="146"/>
      <c r="Y45" s="63"/>
      <c r="Z45" s="63"/>
      <c r="AA45" s="63"/>
      <c r="AB45" s="63"/>
      <c r="AC45" s="63"/>
      <c r="AD45" s="63"/>
      <c r="AE45" s="63"/>
    </row>
    <row r="46" spans="1:31" ht="58.5" customHeight="1">
      <c r="B46" s="64"/>
      <c r="C46" s="20"/>
      <c r="D46" s="20"/>
      <c r="E46" s="20"/>
      <c r="F46" s="20"/>
      <c r="G46" s="20"/>
      <c r="H46" s="20"/>
      <c r="I46" s="63"/>
      <c r="J46" s="63"/>
      <c r="K46" s="75"/>
      <c r="L46" s="75"/>
      <c r="M46" s="73"/>
      <c r="N46" s="73"/>
      <c r="O46" s="73"/>
      <c r="P46" s="73"/>
      <c r="Q46" s="73"/>
      <c r="R46" s="74"/>
      <c r="S46" s="75"/>
      <c r="T46" s="75"/>
      <c r="U46" s="75"/>
      <c r="V46" s="75"/>
      <c r="W46" s="75"/>
      <c r="X46" s="73"/>
      <c r="Y46" s="63"/>
      <c r="Z46" s="63"/>
      <c r="AA46" s="63"/>
      <c r="AB46" s="63"/>
      <c r="AC46" s="63"/>
      <c r="AD46" s="63"/>
      <c r="AE46" s="63"/>
    </row>
    <row r="47" spans="1:31" ht="15.75">
      <c r="B47" s="64"/>
      <c r="C47" s="20"/>
      <c r="D47" s="20"/>
      <c r="E47" s="20"/>
      <c r="F47" s="20"/>
      <c r="G47" s="20"/>
      <c r="H47" s="20"/>
      <c r="I47" s="63"/>
      <c r="J47" s="63"/>
      <c r="K47" s="76"/>
      <c r="L47" s="76"/>
      <c r="M47" s="77"/>
      <c r="N47" s="77"/>
      <c r="O47" s="77"/>
      <c r="P47" s="73"/>
      <c r="Q47" s="73"/>
      <c r="R47" s="74"/>
      <c r="S47" s="76"/>
      <c r="T47" s="76"/>
      <c r="U47" s="76"/>
      <c r="V47" s="76"/>
      <c r="W47" s="76"/>
      <c r="X47" s="76"/>
      <c r="Y47" s="63"/>
      <c r="Z47" s="63"/>
      <c r="AA47" s="63"/>
      <c r="AB47" s="63"/>
      <c r="AC47" s="63"/>
      <c r="AD47" s="63"/>
      <c r="AE47" s="63"/>
    </row>
    <row r="48" spans="1:31" ht="15.75">
      <c r="B48" s="64"/>
      <c r="C48" s="20"/>
      <c r="D48" s="20"/>
      <c r="E48" s="20"/>
      <c r="F48" s="65"/>
      <c r="G48" s="65"/>
      <c r="H48" s="65"/>
      <c r="I48" s="63"/>
      <c r="J48" s="63"/>
      <c r="K48" s="147" t="s">
        <v>127</v>
      </c>
      <c r="L48" s="147"/>
      <c r="M48" s="147"/>
      <c r="N48" s="147"/>
      <c r="O48" s="147"/>
      <c r="P48" s="147"/>
      <c r="Q48" s="73"/>
      <c r="R48" s="74"/>
      <c r="S48" s="147" t="s">
        <v>128</v>
      </c>
      <c r="T48" s="147"/>
      <c r="U48" s="147"/>
      <c r="V48" s="147"/>
      <c r="W48" s="147"/>
      <c r="X48" s="147"/>
      <c r="Y48" s="63"/>
      <c r="Z48" s="63"/>
      <c r="AA48" s="63"/>
      <c r="AB48" s="63"/>
      <c r="AC48" s="63"/>
      <c r="AD48" s="63"/>
      <c r="AE48" s="63"/>
    </row>
    <row r="49" spans="1:39" ht="15.75">
      <c r="B49" s="64"/>
      <c r="C49" s="20"/>
      <c r="D49" s="20"/>
      <c r="E49" s="20"/>
      <c r="F49" s="66"/>
      <c r="G49" s="66"/>
      <c r="H49" s="66"/>
      <c r="I49" s="63"/>
      <c r="J49" s="63"/>
      <c r="K49" s="78"/>
      <c r="L49" s="78"/>
      <c r="M49" s="78"/>
      <c r="N49" s="78"/>
      <c r="O49" s="75"/>
      <c r="P49" s="75"/>
      <c r="Q49" s="73"/>
      <c r="R49" s="74"/>
      <c r="S49" s="78"/>
      <c r="T49" s="78"/>
      <c r="U49" s="78"/>
      <c r="V49" s="78"/>
      <c r="W49" s="73"/>
      <c r="X49" s="73"/>
      <c r="Y49" s="63"/>
      <c r="Z49" s="63"/>
      <c r="AA49" s="63"/>
      <c r="AB49" s="63"/>
      <c r="AC49" s="63"/>
      <c r="AD49" s="63"/>
      <c r="AE49" s="63"/>
    </row>
    <row r="50" spans="1:39" ht="15.75">
      <c r="B50" s="64"/>
      <c r="C50" s="20"/>
      <c r="D50" s="20"/>
      <c r="E50" s="20"/>
      <c r="F50" s="66"/>
      <c r="G50" s="66"/>
      <c r="H50" s="66"/>
      <c r="I50" s="63"/>
      <c r="J50" s="63"/>
      <c r="K50" s="145" t="s">
        <v>129</v>
      </c>
      <c r="L50" s="145"/>
      <c r="M50" s="145"/>
      <c r="N50" s="145"/>
      <c r="O50" s="145"/>
      <c r="P50" s="145"/>
      <c r="Q50" s="73"/>
      <c r="R50" s="74"/>
      <c r="S50" s="145" t="s">
        <v>130</v>
      </c>
      <c r="T50" s="145"/>
      <c r="U50" s="145"/>
      <c r="V50" s="145"/>
      <c r="W50" s="145"/>
      <c r="X50" s="145"/>
      <c r="Y50" s="63"/>
      <c r="Z50" s="63"/>
      <c r="AA50" s="63"/>
      <c r="AB50" s="63"/>
      <c r="AC50" s="63"/>
      <c r="AD50" s="63"/>
      <c r="AE50" s="63"/>
    </row>
    <row r="51" spans="1:39" ht="14.65" customHeight="1">
      <c r="B51" s="64"/>
      <c r="C51" s="20"/>
      <c r="D51" s="20"/>
      <c r="E51" s="20"/>
      <c r="F51" s="66"/>
      <c r="G51" s="66"/>
      <c r="H51" s="66"/>
      <c r="I51" s="63"/>
      <c r="J51" s="63"/>
      <c r="K51" s="145"/>
      <c r="L51" s="145"/>
      <c r="M51" s="145"/>
      <c r="N51" s="145"/>
      <c r="O51" s="145"/>
      <c r="P51" s="74"/>
      <c r="Q51" s="74"/>
      <c r="R51" s="74"/>
      <c r="S51" s="145"/>
      <c r="T51" s="145"/>
      <c r="U51" s="145"/>
      <c r="V51" s="145"/>
      <c r="W51" s="145"/>
      <c r="X51" s="145"/>
      <c r="Y51" s="63"/>
      <c r="Z51" s="63"/>
      <c r="AA51" s="63"/>
      <c r="AB51" s="63"/>
      <c r="AC51" s="63"/>
      <c r="AD51" s="63"/>
      <c r="AE51" s="63"/>
    </row>
    <row r="52" spans="1:39" ht="15">
      <c r="B52" s="64"/>
      <c r="C52" s="20"/>
      <c r="D52" s="20"/>
      <c r="E52" s="20"/>
      <c r="F52" s="67"/>
      <c r="G52" s="67"/>
      <c r="H52" s="67"/>
      <c r="I52" s="63"/>
      <c r="J52" s="63"/>
      <c r="K52" s="88"/>
      <c r="L52" s="88"/>
      <c r="M52" s="88"/>
      <c r="N52" s="88"/>
      <c r="O52" s="88"/>
      <c r="P52" s="63"/>
      <c r="Q52" s="63"/>
      <c r="R52" s="63"/>
      <c r="S52" s="88"/>
      <c r="T52" s="88"/>
      <c r="U52" s="88"/>
      <c r="V52" s="88"/>
      <c r="W52" s="88"/>
      <c r="X52" s="88"/>
      <c r="Y52" s="63"/>
      <c r="Z52" s="63"/>
      <c r="AA52" s="63"/>
      <c r="AB52" s="63"/>
      <c r="AC52" s="63"/>
      <c r="AD52" s="63"/>
      <c r="AE52" s="63"/>
    </row>
    <row r="53" spans="1:39" ht="12.95" customHeight="1">
      <c r="B53" s="64"/>
      <c r="C53" s="68"/>
      <c r="D53" s="68"/>
      <c r="E53" s="68"/>
      <c r="F53" s="24"/>
      <c r="G53" s="24"/>
      <c r="H53" s="24"/>
      <c r="I53" s="69"/>
      <c r="J53" s="69"/>
      <c r="K53" s="69"/>
      <c r="L53" s="69"/>
      <c r="M53" s="69"/>
      <c r="N53" s="69"/>
      <c r="O53" s="69"/>
      <c r="P53" s="69"/>
      <c r="Q53" s="69"/>
      <c r="R53" s="24"/>
      <c r="S53" s="24"/>
      <c r="T53" s="24"/>
      <c r="U53" s="24"/>
      <c r="V53" s="24"/>
      <c r="W53" s="24"/>
      <c r="X53" s="24"/>
      <c r="Y53" s="69"/>
      <c r="Z53" s="69"/>
      <c r="AA53" s="69"/>
      <c r="AB53" s="69"/>
      <c r="AC53" s="69"/>
      <c r="AD53" s="69"/>
      <c r="AE53" s="69"/>
    </row>
    <row r="54" spans="1:39" ht="12.95" customHeight="1">
      <c r="B54" s="64"/>
      <c r="C54" s="68"/>
      <c r="D54" s="68"/>
      <c r="E54" s="68"/>
      <c r="F54" s="24"/>
      <c r="G54" s="24"/>
      <c r="H54" s="24"/>
      <c r="I54" s="69"/>
      <c r="J54" s="69"/>
      <c r="K54" s="69"/>
      <c r="L54" s="69"/>
      <c r="M54" s="69"/>
      <c r="N54" s="69"/>
      <c r="O54" s="69"/>
      <c r="P54" s="69"/>
      <c r="Q54" s="69"/>
      <c r="R54" s="24"/>
      <c r="S54" s="24"/>
      <c r="T54" s="24"/>
      <c r="U54" s="24"/>
      <c r="V54" s="24"/>
      <c r="W54" s="24"/>
      <c r="X54" s="24"/>
      <c r="Y54" s="69"/>
      <c r="Z54" s="69"/>
      <c r="AA54" s="69"/>
      <c r="AB54" s="69"/>
      <c r="AC54" s="69"/>
      <c r="AD54" s="69"/>
      <c r="AE54" s="69"/>
    </row>
    <row r="55" spans="1:39" s="72" customFormat="1" ht="15">
      <c r="A55" s="28"/>
      <c r="B55" s="29"/>
      <c r="C55" s="70"/>
      <c r="D55" s="71"/>
      <c r="E55" s="71"/>
      <c r="I55" s="69"/>
      <c r="J55" s="69"/>
      <c r="K55" s="69"/>
      <c r="L55" s="69"/>
      <c r="M55" s="69"/>
      <c r="N55" s="69"/>
      <c r="O55" s="69"/>
      <c r="P55" s="69"/>
      <c r="Q55" s="69"/>
      <c r="R55" s="69"/>
      <c r="S55" s="69"/>
      <c r="T55" s="69"/>
      <c r="U55" s="69"/>
      <c r="V55" s="69"/>
      <c r="W55" s="69"/>
      <c r="X55" s="69"/>
      <c r="Y55" s="69"/>
      <c r="Z55" s="69"/>
      <c r="AA55" s="69"/>
      <c r="AB55" s="69"/>
      <c r="AC55" s="69"/>
      <c r="AD55" s="25"/>
      <c r="AE55" s="25"/>
      <c r="AF55" s="25"/>
      <c r="AG55" s="25"/>
      <c r="AH55" s="25"/>
      <c r="AI55" s="25"/>
      <c r="AJ55" s="25"/>
      <c r="AK55" s="25"/>
      <c r="AL55" s="25"/>
      <c r="AM55" s="25"/>
    </row>
    <row r="56" spans="1:39" s="72" customFormat="1" ht="15">
      <c r="A56" s="28"/>
      <c r="B56" s="29"/>
      <c r="C56" s="70"/>
      <c r="D56" s="71"/>
      <c r="E56" s="71"/>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row>
    <row r="57" spans="1:39" s="72" customFormat="1" ht="15">
      <c r="A57" s="28"/>
      <c r="B57" s="29"/>
      <c r="C57" s="70"/>
      <c r="D57" s="71"/>
      <c r="E57" s="71"/>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row>
    <row r="58" spans="1:39" s="72" customFormat="1" ht="15">
      <c r="A58" s="28"/>
      <c r="B58" s="29"/>
      <c r="C58" s="70"/>
      <c r="D58" s="71"/>
      <c r="E58" s="71"/>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row>
  </sheetData>
  <mergeCells count="128">
    <mergeCell ref="K51:O51"/>
    <mergeCell ref="S51:X51"/>
    <mergeCell ref="K52:M52"/>
    <mergeCell ref="N52:O52"/>
    <mergeCell ref="S52:V52"/>
    <mergeCell ref="W52:X52"/>
    <mergeCell ref="K45:O45"/>
    <mergeCell ref="S45:X45"/>
    <mergeCell ref="K48:P48"/>
    <mergeCell ref="S48:X48"/>
    <mergeCell ref="K50:P50"/>
    <mergeCell ref="S50:X50"/>
    <mergeCell ref="J35:K35"/>
    <mergeCell ref="M35:O35"/>
    <mergeCell ref="P35:R35"/>
    <mergeCell ref="S35:U35"/>
    <mergeCell ref="J36:K36"/>
    <mergeCell ref="M36:O36"/>
    <mergeCell ref="P36:R36"/>
    <mergeCell ref="S36:U36"/>
    <mergeCell ref="J33:K33"/>
    <mergeCell ref="M33:O33"/>
    <mergeCell ref="P33:R33"/>
    <mergeCell ref="S33:U33"/>
    <mergeCell ref="J34:K34"/>
    <mergeCell ref="M34:O34"/>
    <mergeCell ref="P34:R34"/>
    <mergeCell ref="S34:U34"/>
    <mergeCell ref="J31:K31"/>
    <mergeCell ref="M31:O31"/>
    <mergeCell ref="P31:R31"/>
    <mergeCell ref="S31:U31"/>
    <mergeCell ref="J32:K32"/>
    <mergeCell ref="M32:O32"/>
    <mergeCell ref="P32:R32"/>
    <mergeCell ref="S32:U32"/>
    <mergeCell ref="J29:K29"/>
    <mergeCell ref="M29:O29"/>
    <mergeCell ref="P29:R29"/>
    <mergeCell ref="S29:U29"/>
    <mergeCell ref="J30:K30"/>
    <mergeCell ref="M30:O30"/>
    <mergeCell ref="P30:R30"/>
    <mergeCell ref="S30:U30"/>
    <mergeCell ref="J27:K27"/>
    <mergeCell ref="M27:O27"/>
    <mergeCell ref="P27:R27"/>
    <mergeCell ref="S27:U27"/>
    <mergeCell ref="J28:K28"/>
    <mergeCell ref="M28:O28"/>
    <mergeCell ref="P28:R28"/>
    <mergeCell ref="S28:U28"/>
    <mergeCell ref="J25:K25"/>
    <mergeCell ref="M25:O25"/>
    <mergeCell ref="P25:R25"/>
    <mergeCell ref="S25:U25"/>
    <mergeCell ref="J26:K26"/>
    <mergeCell ref="M26:O26"/>
    <mergeCell ref="P26:R26"/>
    <mergeCell ref="S26:U26"/>
    <mergeCell ref="J23:K23"/>
    <mergeCell ref="M23:O23"/>
    <mergeCell ref="P23:R23"/>
    <mergeCell ref="S23:U23"/>
    <mergeCell ref="J24:K24"/>
    <mergeCell ref="M24:O24"/>
    <mergeCell ref="P24:R24"/>
    <mergeCell ref="S24:U24"/>
    <mergeCell ref="J21:K21"/>
    <mergeCell ref="M21:O21"/>
    <mergeCell ref="P21:R21"/>
    <mergeCell ref="S21:U21"/>
    <mergeCell ref="J22:K22"/>
    <mergeCell ref="M22:O22"/>
    <mergeCell ref="P22:R22"/>
    <mergeCell ref="S22:U22"/>
    <mergeCell ref="J19:K19"/>
    <mergeCell ref="M19:O19"/>
    <mergeCell ref="P19:R19"/>
    <mergeCell ref="S19:U19"/>
    <mergeCell ref="J20:K20"/>
    <mergeCell ref="M20:O20"/>
    <mergeCell ref="P20:R20"/>
    <mergeCell ref="S20:U20"/>
    <mergeCell ref="J17:K17"/>
    <mergeCell ref="M17:O17"/>
    <mergeCell ref="P17:R17"/>
    <mergeCell ref="S17:U17"/>
    <mergeCell ref="J18:K18"/>
    <mergeCell ref="M18:O18"/>
    <mergeCell ref="P18:R18"/>
    <mergeCell ref="S18:U18"/>
    <mergeCell ref="J15:K15"/>
    <mergeCell ref="M15:O15"/>
    <mergeCell ref="P15:R15"/>
    <mergeCell ref="S15:U15"/>
    <mergeCell ref="J16:K16"/>
    <mergeCell ref="M16:O16"/>
    <mergeCell ref="P16:R16"/>
    <mergeCell ref="S16:U16"/>
    <mergeCell ref="AA12:AA13"/>
    <mergeCell ref="AB12:AB13"/>
    <mergeCell ref="AC12:AC13"/>
    <mergeCell ref="AD12:AD13"/>
    <mergeCell ref="AE12:AE13"/>
    <mergeCell ref="J14:K14"/>
    <mergeCell ref="M14:O14"/>
    <mergeCell ref="P14:R14"/>
    <mergeCell ref="S14:U14"/>
    <mergeCell ref="C11:AE11"/>
    <mergeCell ref="C12:H12"/>
    <mergeCell ref="I12:I13"/>
    <mergeCell ref="J12:K13"/>
    <mergeCell ref="L12:L13"/>
    <mergeCell ref="M12:O13"/>
    <mergeCell ref="P12:R13"/>
    <mergeCell ref="S12:U13"/>
    <mergeCell ref="V12:V13"/>
    <mergeCell ref="W12:Z12"/>
    <mergeCell ref="C5:AE5"/>
    <mergeCell ref="C6:AE6"/>
    <mergeCell ref="C7:AE7"/>
    <mergeCell ref="C9:I9"/>
    <mergeCell ref="J9:S9"/>
    <mergeCell ref="T9:U9"/>
    <mergeCell ref="V9:X9"/>
    <mergeCell ref="Y9:AA9"/>
    <mergeCell ref="AB9:AE9"/>
  </mergeCells>
  <conditionalFormatting sqref="AE14:AE36">
    <cfRule type="expression" dxfId="4" priority="2">
      <formula>$W14+$AA14=0</formula>
    </cfRule>
    <cfRule type="expression" dxfId="3" priority="3">
      <formula>$AA14&gt;=($W14*0.85)</formula>
    </cfRule>
    <cfRule type="expression" dxfId="2" priority="4">
      <formula>$AA14&lt;($W14*0.7)</formula>
    </cfRule>
    <cfRule type="expression" dxfId="1" priority="5">
      <formula>$AA14&gt;=($W14*0.7)</formula>
    </cfRule>
  </conditionalFormatting>
  <conditionalFormatting sqref="AE14">
    <cfRule type="expression" dxfId="0" priority="1">
      <formula>$AA14&gt;($W14*1.15)</formula>
    </cfRule>
  </conditionalFormatting>
  <pageMargins left="0.11811023622047245" right="0.31496062992125984" top="0.74803149606299213" bottom="0.74803149606299213" header="0.31496062992125984" footer="0.31496062992125984"/>
  <pageSetup scale="40" orientation="landscape" horizontalDpi="4294967294" verticalDpi="4294967294" r:id="rId1"/>
  <extLst>
    <ext xmlns:x14="http://schemas.microsoft.com/office/spreadsheetml/2009/9/main" uri="{CCE6A557-97BC-4b89-ADB6-D9C93CAAB3DF}">
      <x14:dataValidations xmlns:xm="http://schemas.microsoft.com/office/excel/2006/main" count="1">
        <x14:dataValidation type="list" allowBlank="1" showDropDown="1" showErrorMessage="1" prompt="SELECCIONA O INGRESA CLAVE DEL CG">
          <x14:formula1>
            <xm:f>'G:\2022\Trimestrales\4to Trimestre\Formatos\[IR_PP enero-dic.xlsx]Cat_URG'!#REF!</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IAAR</vt:lpstr>
      <vt:lpstr>IR PP</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2023-06-22T16:12:13Z</cp:lastPrinted>
  <dcterms:created xsi:type="dcterms:W3CDTF">2023-06-21T19:12:10Z</dcterms:created>
  <dcterms:modified xsi:type="dcterms:W3CDTF">2023-06-26T20:16:09Z</dcterms:modified>
</cp:coreProperties>
</file>