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ownloads\1 trimestre  2022 obras\"/>
    </mc:Choice>
  </mc:AlternateContent>
  <bookViews>
    <workbookView xWindow="0" yWindow="0" windowWidth="15360" windowHeight="765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PP'!$C$1:$AE$31</definedName>
    <definedName name="ENCABEZADOS" localSheetId="0">'IR PP'!$H$5:$AA$12</definedName>
    <definedName name="IMPRESION" localSheetId="0">'IR PP'!$H$1:$AA$16</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T579" i="10" l="1"/>
  <c r="T1043" i="10"/>
  <c r="T366" i="10"/>
  <c r="T434" i="10"/>
  <c r="T1029" i="10"/>
  <c r="T409" i="10"/>
  <c r="T501" i="10"/>
  <c r="AD13" i="9"/>
  <c r="AD14" i="9"/>
  <c r="AD15" i="9"/>
  <c r="AD16"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H14" i="9" l="1"/>
  <c r="B14" i="9" s="1"/>
  <c r="G14" i="9"/>
  <c r="F14" i="9"/>
  <c r="I14" i="9"/>
  <c r="H15" i="9"/>
  <c r="B15" i="9" s="1"/>
  <c r="G15" i="9"/>
  <c r="F15" i="9"/>
  <c r="I15" i="9"/>
  <c r="H13" i="9"/>
  <c r="B13" i="9" s="1"/>
  <c r="H16" i="9"/>
  <c r="B16" i="9" s="1"/>
  <c r="G13" i="9"/>
  <c r="G16" i="9"/>
  <c r="F13" i="9"/>
  <c r="F16" i="9"/>
  <c r="I13" i="9"/>
  <c r="I16" i="9"/>
  <c r="V15" i="9" l="1"/>
  <c r="S15" i="9"/>
  <c r="V13" i="9"/>
  <c r="S13" i="9"/>
  <c r="S14" i="9"/>
  <c r="V14" i="9"/>
  <c r="V16" i="9"/>
  <c r="S16" i="9"/>
  <c r="E15" i="9"/>
  <c r="C15" i="9"/>
  <c r="D15" i="9"/>
  <c r="E13" i="9"/>
  <c r="D13" i="9"/>
  <c r="C13" i="9"/>
  <c r="C14" i="9"/>
  <c r="D14" i="9"/>
  <c r="E14" i="9"/>
  <c r="E16" i="9"/>
  <c r="D16" i="9"/>
  <c r="C16"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<sst xmlns="http://schemas.openxmlformats.org/spreadsheetml/2006/main" count="63844" uniqueCount="15625">
  <si>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</si>
  <si>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</si>
  <si>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</si>
  <si>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</si>
  <si>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</si>
  <si>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</si>
  <si>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</si>
  <si>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</si>
  <si>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</si>
  <si>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</si>
  <si>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</si>
  <si>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</si>
  <si>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</si>
  <si>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</si>
  <si>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</si>
  <si>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</si>
  <si>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</si>
  <si>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</si>
  <si>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</si>
  <si>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</si>
  <si>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</si>
  <si>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</si>
  <si>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</si>
  <si>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</si>
  <si>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</si>
  <si>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</si>
  <si>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</si>
  <si>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</si>
  <si>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</si>
  <si>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</si>
  <si>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</si>
  <si>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</si>
  <si>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</si>
  <si>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</si>
  <si>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</si>
  <si>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</si>
  <si>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</si>
  <si>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</si>
  <si>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</si>
  <si>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</si>
  <si>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</si>
  <si>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</si>
  <si>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</si>
  <si>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</si>
  <si>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</si>
  <si>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</si>
  <si>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</si>
  <si>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</si>
  <si>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</si>
  <si>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</si>
  <si>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</si>
  <si>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</si>
  <si>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</si>
  <si>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</si>
  <si>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</si>
  <si>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</si>
  <si>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</si>
  <si>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</si>
  <si>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</si>
  <si>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</si>
  <si>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</si>
  <si>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</si>
  <si>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</si>
  <si>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</si>
  <si>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</si>
  <si>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</si>
  <si>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</si>
  <si>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</si>
  <si>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</si>
  <si>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</si>
  <si>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</si>
  <si>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</si>
  <si>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</si>
  <si>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</si>
  <si>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</si>
  <si>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</si>
  <si>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</si>
  <si>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</si>
  <si>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</si>
  <si>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</si>
  <si>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</si>
  <si>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</si>
  <si>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</si>
  <si>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</si>
  <si>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</si>
  <si>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</si>
  <si>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</si>
  <si>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</si>
  <si>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</si>
  <si>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</si>
  <si>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</si>
  <si>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</si>
  <si>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</si>
  <si>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</si>
  <si>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</si>
  <si>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</si>
  <si>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</si>
  <si>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</si>
  <si>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</si>
  <si>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</si>
  <si>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</si>
  <si>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</si>
  <si>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</si>
  <si>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</si>
  <si>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</si>
  <si>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</si>
  <si>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</si>
  <si>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</si>
  <si>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</si>
  <si>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</si>
  <si>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</si>
  <si>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</si>
  <si>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</si>
  <si>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</si>
  <si>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</si>
  <si>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</si>
  <si>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</si>
  <si>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</si>
  <si>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</si>
  <si>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</si>
  <si>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</si>
  <si>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</si>
  <si>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</si>
  <si>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</si>
  <si>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</si>
  <si>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</si>
  <si>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</si>
  <si>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</si>
  <si>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</si>
  <si>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</si>
  <si>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</si>
  <si>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</si>
  <si>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</si>
  <si>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</si>
  <si>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</si>
  <si>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</si>
  <si>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</si>
  <si>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</si>
  <si>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</si>
  <si>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</si>
  <si>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</si>
  <si>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</si>
  <si>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</si>
  <si>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</si>
  <si>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</si>
  <si>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</si>
  <si>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</si>
  <si>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</si>
  <si>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</si>
  <si>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</si>
  <si>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</si>
  <si>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</si>
  <si>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</si>
  <si>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</si>
  <si>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</si>
  <si>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</si>
  <si>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</si>
  <si>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</si>
  <si>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</si>
  <si>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</si>
  <si>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</si>
  <si>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</si>
  <si>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</si>
  <si>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</si>
  <si>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</si>
  <si>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</si>
  <si>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</si>
  <si>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</si>
  <si>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</si>
  <si>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</si>
  <si>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</si>
  <si>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</si>
  <si>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</si>
  <si>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</si>
  <si>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</si>
  <si>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</si>
  <si>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</si>
  <si>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</si>
  <si>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</si>
  <si>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</si>
  <si>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</si>
  <si>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</si>
  <si>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</si>
  <si>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</si>
  <si>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</si>
  <si>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</si>
  <si>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</si>
  <si>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</si>
  <si>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</si>
  <si>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</si>
  <si>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</si>
  <si>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</si>
  <si>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</si>
  <si>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</si>
  <si>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</si>
  <si>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</si>
  <si>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</si>
  <si>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</si>
  <si>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</si>
  <si>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</si>
  <si>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</si>
  <si>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</si>
  <si>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</si>
  <si>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</si>
  <si>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</si>
  <si>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</si>
  <si>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</si>
  <si>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</si>
  <si>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</si>
  <si>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</si>
  <si>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</si>
  <si>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</si>
  <si>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</si>
  <si>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</si>
  <si>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</si>
  <si>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</si>
  <si>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</si>
  <si>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</si>
  <si>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</si>
  <si>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</si>
  <si>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</si>
  <si>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</si>
  <si>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</si>
  <si>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</si>
  <si>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</si>
  <si>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</si>
  <si>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</si>
  <si>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</si>
  <si>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</si>
  <si>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</si>
  <si>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</si>
  <si>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</si>
  <si>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</si>
  <si>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</si>
  <si>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</si>
  <si>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</si>
  <si>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</si>
  <si>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</si>
  <si>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</si>
  <si>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</si>
  <si>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</si>
  <si>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</si>
  <si>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</si>
  <si>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</si>
  <si>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</si>
  <si>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</si>
  <si>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</si>
  <si>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</si>
  <si>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</si>
  <si>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</si>
  <si>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</si>
  <si>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</si>
  <si>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</si>
  <si>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</si>
  <si>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</si>
  <si>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</si>
  <si>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</si>
  <si>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</si>
  <si>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</si>
  <si>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</si>
  <si>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</si>
  <si>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</si>
  <si>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</si>
  <si>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</si>
  <si>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</si>
  <si>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</si>
  <si>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</si>
  <si>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</si>
  <si>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</si>
  <si>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</si>
  <si>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</si>
  <si>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</si>
  <si>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</si>
  <si>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</si>
  <si>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</si>
  <si>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</si>
  <si>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</si>
  <si>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</si>
  <si>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</si>
  <si>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</si>
  <si>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</si>
  <si>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</si>
  <si>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</si>
  <si>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</si>
  <si>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</si>
  <si>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</si>
  <si>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</si>
  <si>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</si>
  <si>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</si>
  <si>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</si>
  <si>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</si>
  <si>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</si>
  <si>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</si>
  <si>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</si>
  <si>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</si>
  <si>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</si>
  <si>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</si>
  <si>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</si>
  <si>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</si>
  <si>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</si>
  <si>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</si>
  <si>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</si>
  <si>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</si>
  <si>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</si>
  <si>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</si>
  <si>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</si>
  <si>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</si>
  <si>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</si>
  <si>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</si>
  <si>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</si>
  <si>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</si>
  <si>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</si>
  <si>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</si>
  <si>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</si>
  <si>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</si>
  <si>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</si>
  <si>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</si>
  <si>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</si>
  <si>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</si>
  <si>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</si>
  <si>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</si>
  <si>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</si>
  <si>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</si>
  <si>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</si>
  <si>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</si>
  <si>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</si>
  <si>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</si>
  <si>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</si>
  <si>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</si>
  <si>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</si>
  <si>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</si>
  <si>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</si>
  <si>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</si>
  <si>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</si>
  <si>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</si>
  <si>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</si>
  <si>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</si>
  <si>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</si>
  <si>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</si>
  <si>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</si>
  <si>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</si>
  <si>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</si>
  <si>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</si>
  <si>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</si>
  <si>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</si>
  <si>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</si>
  <si>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</si>
  <si>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</si>
  <si>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</si>
  <si>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</si>
  <si>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</si>
  <si>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</si>
  <si>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</si>
  <si>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</si>
  <si>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</si>
  <si>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</si>
  <si>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</si>
  <si>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</si>
  <si>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</si>
  <si>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</si>
  <si>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</si>
  <si>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</si>
  <si>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</si>
  <si>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</si>
  <si>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</si>
  <si>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</si>
  <si>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</si>
  <si>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</si>
  <si>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</si>
  <si>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</si>
  <si>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</si>
  <si>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</si>
  <si>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</si>
  <si>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</si>
  <si>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</si>
  <si>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</si>
  <si>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</si>
  <si>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</si>
  <si>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</si>
  <si>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</si>
  <si>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</si>
  <si>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</si>
  <si>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</si>
  <si>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</si>
  <si>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</si>
  <si>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</si>
  <si>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</si>
  <si>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</si>
  <si>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</si>
  <si>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</si>
  <si>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</si>
  <si>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</si>
  <si>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</si>
  <si>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</si>
  <si>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</si>
  <si>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</si>
  <si>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</si>
  <si>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</si>
  <si>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</si>
  <si>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</si>
  <si>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</si>
  <si>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</si>
  <si>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</si>
  <si>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</si>
  <si>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</si>
  <si>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</si>
  <si>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</si>
  <si>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</si>
  <si>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</si>
  <si>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</si>
  <si>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</si>
  <si>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</si>
  <si>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</si>
  <si>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</si>
  <si>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</si>
  <si>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</si>
  <si>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</si>
  <si>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</si>
  <si>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</si>
  <si>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</si>
  <si>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</si>
  <si>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</si>
  <si>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</si>
  <si>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</si>
  <si>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</si>
  <si>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</si>
  <si>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</si>
  <si>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</si>
  <si>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</si>
  <si>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</si>
  <si>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</si>
  <si>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</si>
  <si>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</si>
  <si>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</si>
  <si>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</si>
  <si>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</si>
  <si>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</si>
  <si>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</si>
  <si>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</si>
  <si>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</si>
  <si>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</si>
  <si>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</si>
  <si>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</si>
  <si>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</si>
  <si>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</si>
  <si>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</si>
  <si>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</si>
  <si>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</si>
  <si>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</si>
  <si>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</si>
  <si>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</si>
  <si>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</si>
  <si>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</si>
  <si>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</si>
  <si>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</si>
  <si>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</si>
  <si>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</si>
  <si>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</si>
  <si>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</si>
  <si>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</si>
  <si>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</si>
  <si>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</si>
  <si>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</si>
  <si>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</si>
  <si>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</si>
  <si>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</si>
  <si>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</si>
  <si>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</si>
  <si>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</si>
  <si>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</si>
  <si>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</si>
  <si>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</si>
  <si>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</si>
  <si>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</si>
  <si>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</si>
  <si>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</si>
  <si>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</si>
  <si>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</si>
  <si>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</si>
  <si>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</si>
  <si>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</si>
  <si>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</si>
  <si>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</si>
  <si>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</si>
  <si>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</si>
  <si>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</si>
  <si>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</si>
  <si>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</si>
  <si>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</si>
  <si>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</si>
  <si>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</si>
  <si>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</si>
  <si>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</si>
  <si>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</si>
  <si>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</si>
  <si>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</si>
  <si>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</si>
  <si>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</si>
  <si>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</si>
  <si>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</si>
  <si>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</si>
  <si>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</si>
  <si>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</si>
  <si>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</si>
  <si>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</si>
  <si>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</si>
  <si>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</si>
  <si>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</si>
  <si>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</si>
  <si>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</si>
  <si>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</si>
  <si>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</si>
  <si>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</si>
  <si>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</si>
  <si>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</si>
  <si>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</si>
  <si>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</si>
  <si>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</si>
  <si>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</si>
  <si>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</si>
  <si>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</si>
  <si>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</si>
  <si>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</si>
  <si>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</si>
  <si>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</si>
  <si>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</si>
  <si>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</si>
  <si>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</si>
  <si>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</si>
  <si>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</si>
  <si>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</si>
  <si>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</si>
  <si>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</si>
  <si>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</si>
  <si>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</si>
  <si>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</si>
  <si>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</si>
  <si>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</si>
  <si>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</si>
  <si>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</si>
  <si>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</si>
  <si>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</si>
  <si>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</si>
  <si>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</si>
  <si>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</si>
  <si>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</si>
  <si>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</si>
  <si>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</si>
  <si>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</si>
  <si>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</si>
  <si>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</si>
  <si>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</si>
  <si>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</si>
  <si>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</si>
  <si>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</si>
  <si>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</si>
  <si>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</si>
  <si>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</si>
  <si>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</si>
  <si>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</si>
  <si>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</si>
  <si>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</si>
  <si>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</si>
  <si>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</si>
  <si>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</si>
  <si>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</si>
  <si>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</si>
  <si>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</si>
  <si>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</si>
  <si>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</si>
  <si>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</si>
  <si>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</si>
  <si>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</si>
  <si>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</si>
  <si>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</si>
  <si>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</si>
  <si>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</si>
  <si>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</si>
  <si>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</si>
  <si>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</si>
  <si>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</si>
  <si>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</si>
  <si>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</si>
  <si>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</si>
  <si>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</si>
  <si>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</si>
  <si>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</si>
  <si>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</si>
  <si>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</si>
  <si>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</si>
  <si>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</si>
  <si>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</si>
  <si>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</si>
  <si>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</si>
  <si>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</si>
  <si>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</si>
  <si>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</si>
  <si>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</si>
  <si>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</si>
  <si>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</si>
  <si>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</si>
  <si>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</si>
  <si>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</si>
  <si>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</si>
  <si>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</si>
  <si>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</si>
  <si>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</si>
  <si>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</si>
  <si>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</si>
  <si>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</si>
  <si>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</si>
  <si>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</si>
  <si>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</si>
  <si>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</si>
  <si>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</si>
  <si>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</si>
  <si>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</si>
  <si>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</si>
  <si>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</si>
  <si>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</si>
  <si>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</si>
  <si>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</si>
  <si>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</si>
  <si>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</si>
  <si>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</si>
  <si>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</si>
  <si>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</si>
  <si>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</si>
  <si>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</si>
  <si>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</si>
  <si>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</si>
  <si>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</si>
  <si>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</si>
  <si>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</si>
  <si>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</si>
  <si>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</si>
  <si>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</si>
  <si>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</si>
  <si>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</si>
  <si>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</si>
  <si>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</si>
  <si>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</si>
  <si>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</si>
  <si>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</si>
  <si>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</si>
  <si>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</si>
  <si>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</si>
  <si>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</si>
  <si>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</si>
  <si>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</si>
  <si>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</si>
  <si>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</si>
  <si>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</si>
  <si>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</si>
  <si>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</si>
  <si>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</si>
  <si>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</si>
  <si>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</si>
  <si>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</si>
  <si>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</si>
  <si>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</si>
  <si>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</si>
  <si>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</si>
  <si>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</si>
  <si>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</si>
  <si>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</si>
  <si>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</si>
  <si>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</si>
  <si>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</si>
  <si>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</si>
  <si>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</si>
  <si>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</si>
  <si>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</si>
  <si>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</si>
  <si>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</si>
  <si>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</si>
  <si>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</si>
  <si>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</si>
  <si>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</si>
  <si>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</si>
  <si>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</si>
  <si>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</si>
  <si>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</si>
  <si>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</si>
  <si>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</si>
  <si>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</si>
  <si>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</si>
  <si>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</si>
  <si>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</si>
  <si>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</si>
  <si>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</si>
  <si>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</si>
  <si>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</si>
  <si>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</si>
  <si>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</si>
  <si>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</si>
  <si>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</si>
  <si>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</si>
  <si>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</si>
  <si>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</si>
  <si>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</si>
  <si>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</si>
  <si>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</si>
  <si>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</si>
  <si>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</si>
  <si>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</si>
  <si>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</si>
  <si>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</si>
  <si>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</si>
  <si>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</si>
  <si>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</si>
  <si>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</si>
  <si>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</si>
  <si>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</si>
  <si>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</si>
  <si>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</si>
  <si>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</si>
  <si>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</si>
  <si>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</si>
  <si>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</si>
  <si>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</si>
  <si>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</si>
  <si>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</si>
  <si>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</si>
  <si>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</si>
  <si>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</si>
  <si>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</si>
  <si>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</si>
  <si>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</si>
  <si>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</si>
  <si>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</si>
  <si>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</si>
  <si>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</si>
  <si>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</si>
  <si>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</si>
  <si>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</si>
  <si>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</si>
  <si>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</si>
  <si>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</si>
  <si>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</si>
  <si>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</si>
  <si>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</si>
  <si>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</si>
  <si>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</si>
  <si>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</si>
  <si>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</si>
  <si>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</si>
  <si>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</si>
  <si>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</si>
  <si>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</si>
  <si>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</si>
  <si>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</si>
  <si>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</si>
  <si>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</si>
  <si>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</si>
  <si>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</si>
  <si>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</si>
  <si>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</si>
  <si>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</si>
  <si>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</si>
  <si>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</si>
  <si>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</si>
  <si>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</si>
  <si>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</si>
  <si>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</si>
  <si>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</si>
  <si>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</si>
  <si>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</si>
  <si>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</si>
  <si>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</si>
  <si>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</si>
  <si>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</si>
  <si>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</si>
  <si>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</si>
  <si>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</si>
  <si>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</si>
  <si>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</si>
  <si>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</si>
  <si>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</si>
  <si>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</si>
  <si>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</si>
  <si>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</si>
  <si>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</si>
  <si>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</si>
  <si>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</si>
  <si>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</si>
  <si>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</si>
  <si>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</si>
  <si>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</si>
  <si>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</si>
  <si>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</si>
  <si>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</si>
  <si>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</si>
  <si>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</si>
  <si>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</si>
  <si>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</si>
  <si>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</si>
  <si>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</si>
  <si>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</si>
  <si>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</si>
  <si>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</si>
  <si>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</si>
  <si>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</si>
  <si>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</si>
  <si>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</si>
  <si>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</si>
  <si>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</si>
  <si>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</si>
  <si>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</si>
  <si>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</si>
  <si>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</si>
  <si>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</si>
  <si>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</si>
  <si>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</si>
  <si>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</si>
  <si>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</si>
  <si>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</si>
  <si>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</si>
  <si>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</si>
  <si>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</si>
  <si>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</si>
  <si>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</si>
  <si>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</si>
  <si>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</si>
  <si>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</si>
  <si>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</si>
  <si>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</si>
  <si>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</si>
  <si>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</si>
  <si>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</si>
  <si>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</si>
  <si>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</si>
  <si>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</si>
  <si>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</si>
  <si>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</si>
  <si>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</si>
  <si>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</si>
  <si>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</si>
  <si>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</si>
  <si>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</si>
  <si>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</si>
  <si>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</si>
  <si>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</si>
  <si>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</si>
  <si>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</si>
  <si>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</si>
  <si>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</si>
  <si>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</si>
  <si>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</si>
  <si>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</si>
  <si>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</si>
  <si>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</si>
  <si>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</si>
  <si>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</si>
  <si>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</si>
  <si>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</si>
  <si>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</si>
  <si>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</si>
  <si>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</si>
  <si>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</si>
  <si>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</si>
  <si>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</si>
  <si>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</si>
  <si>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</si>
  <si>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</si>
  <si>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</si>
  <si>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</si>
  <si>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</si>
  <si>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</si>
  <si>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</si>
  <si>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</si>
  <si>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</si>
  <si>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</si>
  <si>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</si>
  <si>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</si>
  <si>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</si>
  <si>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</si>
  <si>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</si>
  <si>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</si>
  <si>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</si>
  <si>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</si>
  <si>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</si>
  <si>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</si>
  <si>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</si>
  <si>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</si>
  <si>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</si>
  <si>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</si>
  <si>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</si>
  <si>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</si>
  <si>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</si>
  <si>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</si>
  <si>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</si>
  <si>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</si>
  <si>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</si>
  <si>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</si>
  <si>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</si>
  <si>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</si>
  <si>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</si>
  <si>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</si>
  <si>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</si>
  <si>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</si>
  <si>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</si>
  <si>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</si>
  <si>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</si>
  <si>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</si>
  <si>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</si>
  <si>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</si>
  <si>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</si>
  <si>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</si>
  <si>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</si>
  <si>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</si>
  <si>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</si>
  <si>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</si>
  <si>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</si>
  <si>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</si>
  <si>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</si>
  <si>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</si>
  <si>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</si>
  <si>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</si>
  <si>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</si>
  <si>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</si>
  <si>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</si>
  <si>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</si>
  <si>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</si>
  <si>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</si>
  <si>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</si>
  <si>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</si>
  <si>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</si>
  <si>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</si>
  <si>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</si>
  <si>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</si>
  <si>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</si>
  <si>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</si>
  <si>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</si>
  <si>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</si>
  <si>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</si>
  <si>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</si>
  <si>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</si>
  <si>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</si>
  <si>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</si>
  <si>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</si>
  <si>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</si>
  <si>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</si>
  <si>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</si>
  <si>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</si>
  <si>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</si>
  <si>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</si>
  <si>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</si>
  <si>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</si>
  <si>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</si>
  <si>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</si>
  <si>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</si>
  <si>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</si>
  <si>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</si>
  <si>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</si>
  <si>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</si>
  <si>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</si>
  <si>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</si>
  <si>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</si>
  <si>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</si>
  <si>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</si>
  <si>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</si>
  <si>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</si>
  <si>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</si>
  <si>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</si>
  <si>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</si>
  <si>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</si>
  <si>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</si>
  <si>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</si>
  <si>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</si>
  <si>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</si>
  <si>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</si>
  <si>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</si>
  <si>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</si>
  <si>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</si>
  <si>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</si>
  <si>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</si>
  <si>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</si>
  <si>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</si>
  <si>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</si>
  <si>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</si>
  <si>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</si>
  <si>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</si>
  <si>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</si>
  <si>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</si>
  <si>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</si>
  <si>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</si>
  <si>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</si>
  <si>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</si>
  <si>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</si>
  <si>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</si>
  <si>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</si>
  <si>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</si>
  <si>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</si>
  <si>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</si>
  <si>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</si>
  <si>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</si>
  <si>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</si>
  <si>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</si>
  <si>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</si>
  <si>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</si>
  <si>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</si>
  <si>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</si>
  <si>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</si>
  <si>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</si>
  <si>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</si>
  <si>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</si>
  <si>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</si>
  <si>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</si>
  <si>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</si>
  <si>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</si>
  <si>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</si>
  <si>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</si>
  <si>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</si>
  <si>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</si>
  <si>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</si>
  <si>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</si>
  <si>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</si>
  <si>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</si>
  <si>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</si>
  <si>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</si>
  <si>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</si>
  <si>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</si>
  <si>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</si>
  <si>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</si>
  <si>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</si>
  <si>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</si>
  <si>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</si>
  <si>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</si>
  <si>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</si>
  <si>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</si>
  <si>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</si>
  <si>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</si>
  <si>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</si>
  <si>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</si>
  <si>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</si>
  <si>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</si>
  <si>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</si>
  <si>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</si>
  <si>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</si>
  <si>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</si>
  <si>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</si>
  <si>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</si>
  <si>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</si>
  <si>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</si>
  <si>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</si>
  <si>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</si>
  <si>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</si>
  <si>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</si>
  <si>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</si>
  <si>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</si>
  <si>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</si>
  <si>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</si>
  <si>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</si>
  <si>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</si>
  <si>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</si>
  <si>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</si>
  <si>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</si>
  <si>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</si>
  <si>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</si>
  <si>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</si>
  <si>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</si>
  <si>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</si>
  <si>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</si>
  <si>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</si>
  <si>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</si>
  <si>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</si>
  <si>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</si>
  <si>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</si>
  <si>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</si>
  <si>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</si>
  <si>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</si>
  <si>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</si>
  <si>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</si>
  <si>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</si>
  <si>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</si>
  <si>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</si>
  <si>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</si>
  <si>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</si>
  <si>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</si>
  <si>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</si>
  <si>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</si>
  <si>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</si>
  <si>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</si>
  <si>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</si>
  <si>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</si>
  <si>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</si>
  <si>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</si>
  <si>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</si>
  <si>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</si>
  <si>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</si>
  <si>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</si>
  <si>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</si>
  <si>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</si>
  <si>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</si>
  <si>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</si>
  <si>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</si>
  <si>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</si>
  <si>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</si>
  <si>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</si>
  <si>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</si>
  <si>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</si>
  <si>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</si>
  <si>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</si>
  <si>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</si>
  <si>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</si>
  <si>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</si>
  <si>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</si>
  <si>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</si>
  <si>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</si>
  <si>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</si>
  <si>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</si>
  <si>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</si>
  <si>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</si>
  <si>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</si>
  <si>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</si>
  <si>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</si>
  <si>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</si>
  <si>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</si>
  <si>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</si>
  <si>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</si>
  <si>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</si>
  <si>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</si>
  <si>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</si>
  <si>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</si>
  <si>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</si>
  <si>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</si>
  <si>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</si>
  <si>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</si>
  <si>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</si>
  <si>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</si>
  <si>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</si>
  <si>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</si>
  <si>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</si>
  <si>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</si>
  <si>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</si>
  <si>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</si>
  <si>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</si>
  <si>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</si>
  <si>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</si>
  <si>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</si>
  <si>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</si>
  <si>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</si>
  <si>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</si>
  <si>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</si>
  <si>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</si>
  <si>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</si>
  <si>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</si>
  <si>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</si>
  <si>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</si>
  <si>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</si>
  <si>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</si>
  <si>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</si>
  <si>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</si>
  <si>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</si>
  <si>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</si>
  <si>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</si>
  <si>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</si>
  <si>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</si>
  <si>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</si>
  <si>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</si>
  <si>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</si>
  <si>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</si>
  <si>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</si>
  <si>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</si>
  <si>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</si>
  <si>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</si>
  <si>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</si>
  <si>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</si>
  <si>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</si>
  <si>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</si>
  <si>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</si>
  <si>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</si>
  <si>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</si>
  <si>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</si>
  <si>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</si>
  <si>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</si>
  <si>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</si>
  <si>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</si>
  <si>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</si>
  <si>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</si>
  <si>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</si>
  <si>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</si>
  <si>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</si>
  <si>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</si>
  <si>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</si>
  <si>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</si>
  <si>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</si>
  <si>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</si>
  <si>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</si>
  <si>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</si>
  <si>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</si>
  <si>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</si>
  <si>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</si>
  <si>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</si>
  <si>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</si>
  <si>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</si>
  <si>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</si>
  <si>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</si>
  <si>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</si>
  <si>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</si>
  <si>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</si>
  <si>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</si>
  <si>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</si>
  <si>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</si>
  <si>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</si>
  <si>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</si>
  <si>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</si>
  <si>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</si>
  <si>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</si>
  <si>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</si>
  <si>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</si>
  <si>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</si>
  <si>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</si>
  <si>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</si>
  <si>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</si>
  <si>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</si>
  <si>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</si>
  <si>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</si>
  <si>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</si>
  <si>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</si>
  <si>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</si>
  <si>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</si>
  <si>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</si>
  <si>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</si>
  <si>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</si>
  <si>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</si>
  <si>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</si>
  <si>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</si>
  <si>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</si>
  <si>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</si>
  <si>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</si>
  <si>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</si>
  <si>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</si>
  <si>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</si>
  <si>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</si>
  <si>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</si>
  <si>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</si>
  <si>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</si>
  <si>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</si>
  <si>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</si>
  <si>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</si>
  <si>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</si>
  <si>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</si>
  <si>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</si>
  <si>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</si>
  <si>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</si>
  <si>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</si>
  <si>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</si>
  <si>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</si>
  <si>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</si>
  <si>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</si>
  <si>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</si>
  <si>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</si>
  <si>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</si>
  <si>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</si>
  <si>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</si>
  <si>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</si>
  <si>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</si>
  <si>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</si>
  <si>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</si>
  <si>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</si>
  <si>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</si>
  <si>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</si>
  <si>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</si>
  <si>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</si>
  <si>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</si>
  <si>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</si>
  <si>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</si>
  <si>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</si>
  <si>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</si>
  <si>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</si>
  <si>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</si>
  <si>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</si>
  <si>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</si>
  <si>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</si>
  <si>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</si>
  <si>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</si>
  <si>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</si>
  <si>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</si>
  <si>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</si>
  <si>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</si>
  <si>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</si>
  <si>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</si>
  <si>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</si>
  <si>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</si>
  <si>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</si>
  <si>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</si>
  <si>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</si>
  <si>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</si>
  <si>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</si>
  <si>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</si>
  <si>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</si>
  <si>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</si>
  <si>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</si>
  <si>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</si>
  <si>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</si>
  <si>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</si>
  <si>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</si>
  <si>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</si>
  <si>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</si>
  <si>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</si>
  <si>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</si>
  <si>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</si>
  <si>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</si>
  <si>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</si>
  <si>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</si>
  <si>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</si>
  <si>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</si>
  <si>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</si>
  <si>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</si>
  <si>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</si>
  <si>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</si>
  <si>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</si>
  <si>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</si>
  <si>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</si>
  <si>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</si>
  <si>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</si>
  <si>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</si>
  <si>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</si>
  <si>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</si>
  <si>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</si>
  <si>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</si>
  <si>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</si>
  <si>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</si>
  <si>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</si>
  <si>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</si>
  <si>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</si>
  <si>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</si>
  <si>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</si>
  <si>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</si>
  <si>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</si>
  <si>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</si>
  <si>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</si>
  <si>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</si>
  <si>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</si>
  <si>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</si>
  <si>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</si>
  <si>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</si>
  <si>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</si>
  <si>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</si>
  <si>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</si>
  <si>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</si>
  <si>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</si>
  <si>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</si>
  <si>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</si>
  <si>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</si>
  <si>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</si>
  <si>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</si>
  <si>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</si>
  <si>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</si>
  <si>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</si>
  <si>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</si>
  <si>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</si>
  <si>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</si>
  <si>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</si>
  <si>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</si>
  <si>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</si>
  <si>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</si>
  <si>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</si>
  <si>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</si>
  <si>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</si>
  <si>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</si>
  <si>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</si>
  <si>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</si>
  <si>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</si>
  <si>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</si>
  <si>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</si>
  <si>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</si>
  <si>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</si>
  <si>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</si>
  <si>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</si>
  <si>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</si>
  <si>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</si>
  <si>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</si>
  <si>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</si>
  <si>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</si>
  <si>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</si>
  <si>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</si>
  <si>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</si>
  <si>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</si>
  <si>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</si>
  <si>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</si>
  <si>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</si>
  <si>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</si>
  <si>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</si>
  <si>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</si>
  <si>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</si>
  <si>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</si>
  <si>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</si>
  <si>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</si>
  <si>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</si>
  <si>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</si>
  <si>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</si>
  <si>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</si>
  <si>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</si>
  <si>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</si>
  <si>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</si>
  <si>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</si>
  <si>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</si>
  <si>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</si>
  <si>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</si>
  <si>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</si>
  <si>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</si>
  <si>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</si>
  <si>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</si>
  <si>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</si>
  <si>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</si>
  <si>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</si>
  <si>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</si>
  <si>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</si>
  <si>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</si>
  <si>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</si>
  <si>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</si>
  <si>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</si>
  <si>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</si>
  <si>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</si>
  <si>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</si>
  <si>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</si>
  <si>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</si>
  <si>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</si>
  <si>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</si>
  <si>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</si>
  <si>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</si>
  <si>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</si>
  <si>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</si>
  <si>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</si>
  <si>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</si>
  <si>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</si>
  <si>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</si>
  <si>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</si>
  <si>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</si>
  <si>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</si>
  <si>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</si>
  <si>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</si>
  <si>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</si>
  <si>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</si>
  <si>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</si>
  <si>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</si>
  <si>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</si>
  <si>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</si>
  <si>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</si>
  <si>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</si>
  <si>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</si>
  <si>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</si>
  <si>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</si>
  <si>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</si>
  <si>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</si>
  <si>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</si>
  <si>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</si>
  <si>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</si>
  <si>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</si>
  <si>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</si>
  <si>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</si>
  <si>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</si>
  <si>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</si>
  <si>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</si>
  <si>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</si>
  <si>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</si>
  <si>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</si>
  <si>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</si>
  <si>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</si>
  <si>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</si>
  <si>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</si>
  <si>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</si>
  <si>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</si>
  <si>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</si>
  <si>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</si>
  <si>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</si>
  <si>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</si>
  <si>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</si>
  <si>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</si>
  <si>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</si>
  <si>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</si>
  <si>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</si>
  <si>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</si>
  <si>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</si>
  <si>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</si>
  <si>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</si>
  <si>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</si>
  <si>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</si>
  <si>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</si>
  <si>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</si>
  <si>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</si>
  <si>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</si>
  <si>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</si>
  <si>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</si>
  <si>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</si>
  <si>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</si>
  <si>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</si>
  <si>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</si>
  <si>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</si>
  <si>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</si>
  <si>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</si>
  <si>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</si>
  <si>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</si>
  <si>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</si>
  <si>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</si>
  <si>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</si>
  <si>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</si>
  <si>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</si>
  <si>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</si>
  <si>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</si>
  <si>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</si>
  <si>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</si>
  <si>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</si>
  <si>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</si>
  <si>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</si>
  <si>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</si>
  <si>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</si>
  <si>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</si>
  <si>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</si>
  <si>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</si>
  <si>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</si>
  <si>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</si>
  <si>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</si>
  <si>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</si>
  <si>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</si>
  <si>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</si>
  <si>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</si>
  <si>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</si>
  <si>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</si>
  <si>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</si>
  <si>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</si>
  <si>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</si>
  <si>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</si>
  <si>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</si>
  <si>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</si>
  <si>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</si>
  <si>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</si>
  <si>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</si>
  <si>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</si>
  <si>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</si>
  <si>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</si>
  <si>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</si>
  <si>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</si>
  <si>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</si>
  <si>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</si>
  <si>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</si>
  <si>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</si>
  <si>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</si>
  <si>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</si>
  <si>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</si>
  <si>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</si>
  <si>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</si>
  <si>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</si>
  <si>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</si>
  <si>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</si>
  <si>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</si>
  <si>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</si>
  <si>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</si>
  <si>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</si>
  <si>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</si>
  <si>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</si>
  <si>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</si>
  <si>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</si>
  <si>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</si>
  <si>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</si>
  <si>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</si>
  <si>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</si>
  <si>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</si>
  <si>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</si>
  <si>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</si>
  <si>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</si>
  <si>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</si>
  <si>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</si>
  <si>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</si>
  <si>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</si>
  <si>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</si>
  <si>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</si>
  <si>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</si>
  <si>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</si>
  <si>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</si>
  <si>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</si>
  <si>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</si>
  <si>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</si>
  <si>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</si>
  <si>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</si>
  <si>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</si>
  <si>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</si>
  <si>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</si>
  <si>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</si>
  <si>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</si>
  <si>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</si>
  <si>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</si>
  <si>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</si>
  <si>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</si>
  <si>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</si>
  <si>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</si>
  <si>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</si>
  <si>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</si>
  <si>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</si>
  <si>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</si>
  <si>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</si>
  <si>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</si>
  <si>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</si>
  <si>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</si>
  <si>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</si>
  <si>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</si>
  <si>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</si>
  <si>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</si>
  <si>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</si>
  <si>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</si>
  <si>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</si>
  <si>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</si>
  <si>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</si>
  <si>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</si>
  <si>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</si>
  <si>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</si>
  <si>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</si>
  <si>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</si>
  <si>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</si>
  <si>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</si>
  <si>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</si>
  <si>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</si>
  <si>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</si>
  <si>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</si>
  <si>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</si>
  <si>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</si>
  <si>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</si>
  <si>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</si>
  <si>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</si>
  <si>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</si>
  <si>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</si>
  <si>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</si>
  <si>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</si>
  <si>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</si>
  <si>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</si>
  <si>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</si>
  <si>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</si>
  <si>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</si>
  <si>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</si>
  <si>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</si>
  <si>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</si>
  <si>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</si>
  <si>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</si>
  <si>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</si>
  <si>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</si>
  <si>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</si>
  <si>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</si>
  <si>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</si>
  <si>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</si>
  <si>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</si>
  <si>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</si>
  <si>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</si>
  <si>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</si>
  <si>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</si>
  <si>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</si>
  <si>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</si>
  <si>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</si>
  <si>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</si>
  <si>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</si>
  <si>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</si>
  <si>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</si>
  <si>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</si>
  <si>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</si>
  <si>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</si>
  <si>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</si>
  <si>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</si>
  <si>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</si>
  <si>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</si>
  <si>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</si>
  <si>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</si>
  <si>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</si>
  <si>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</si>
  <si>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</si>
  <si>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</si>
  <si>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</si>
  <si>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</si>
  <si>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</si>
  <si>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</si>
  <si>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</si>
  <si>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</si>
  <si>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</si>
  <si>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</si>
  <si>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</si>
  <si>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</si>
  <si>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</si>
  <si>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</si>
  <si>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</si>
  <si>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</si>
  <si>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</si>
  <si>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</si>
  <si>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</si>
  <si>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</si>
  <si>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</si>
  <si>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</si>
  <si>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</si>
  <si>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</si>
  <si>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</si>
  <si>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</si>
  <si>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</si>
  <si>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</si>
  <si>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</si>
  <si>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</si>
  <si>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</si>
  <si>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</si>
  <si>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</si>
  <si>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</si>
  <si>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</si>
  <si>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</si>
  <si>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</si>
  <si>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</si>
  <si>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</si>
  <si>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</si>
  <si>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</si>
  <si>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</si>
  <si>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</si>
  <si>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</si>
  <si>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</si>
  <si>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</si>
  <si>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</si>
  <si>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</si>
  <si>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</si>
  <si>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</si>
  <si>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</si>
  <si>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</si>
  <si>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</si>
  <si>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</si>
  <si>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</si>
  <si>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</si>
  <si>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</si>
  <si>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</si>
  <si>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</si>
  <si>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</si>
  <si>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</si>
  <si>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</si>
  <si>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</si>
  <si>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</si>
  <si>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</si>
  <si>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</si>
  <si>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</si>
  <si>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</si>
  <si>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</si>
  <si>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</si>
  <si>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</si>
  <si>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</si>
  <si>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</si>
  <si>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</si>
  <si>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</si>
  <si>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</si>
  <si>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</si>
  <si>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</si>
  <si>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</si>
  <si>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</si>
  <si>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</si>
  <si>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</si>
  <si>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</si>
  <si>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</si>
  <si>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</si>
  <si>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</si>
  <si>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</si>
  <si>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</si>
  <si>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</si>
  <si>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</si>
  <si>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</si>
  <si>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</si>
  <si>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</si>
  <si>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</si>
  <si>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</si>
  <si>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</si>
  <si>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</si>
  <si>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</si>
  <si>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</si>
  <si>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</si>
  <si>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</si>
  <si>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</si>
  <si>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</si>
  <si>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</si>
  <si>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</si>
  <si>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</si>
  <si>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</si>
  <si>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</si>
  <si>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</si>
  <si>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</si>
  <si>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</si>
  <si>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</si>
  <si>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</si>
  <si>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</si>
  <si>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</si>
  <si>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</si>
  <si>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</si>
  <si>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</si>
  <si>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</si>
  <si>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</si>
  <si>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</si>
  <si>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</si>
  <si>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</si>
  <si>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</si>
  <si>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</si>
  <si>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</si>
  <si>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</si>
  <si>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</si>
  <si>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</si>
  <si>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</si>
  <si>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</si>
  <si>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</si>
  <si>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</si>
  <si>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</si>
  <si>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</si>
  <si>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</si>
  <si>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</si>
  <si>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</si>
  <si>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</si>
  <si>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</si>
  <si>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</si>
  <si>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</si>
  <si>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</si>
  <si>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</si>
  <si>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</si>
  <si>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</si>
  <si>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</si>
  <si>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</si>
  <si>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</si>
  <si>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</si>
  <si>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</si>
  <si>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</si>
  <si>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</si>
  <si>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</si>
  <si>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</si>
  <si>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</si>
  <si>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</si>
  <si>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</si>
  <si>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</si>
  <si>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</si>
  <si>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</si>
  <si>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</si>
  <si>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</si>
  <si>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</si>
  <si>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</si>
  <si>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</si>
  <si>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</si>
  <si>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</si>
  <si>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</si>
  <si>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</si>
  <si>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</si>
  <si>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</si>
  <si>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</si>
  <si>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</si>
  <si>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</si>
  <si>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</si>
  <si>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</si>
  <si>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</si>
  <si>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</si>
  <si>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</si>
  <si>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</si>
  <si>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</si>
  <si>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</si>
  <si>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</si>
  <si>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</si>
  <si>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</si>
  <si>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</si>
  <si>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</si>
  <si>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</si>
  <si>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</si>
  <si>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</si>
  <si>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</si>
  <si>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</si>
  <si>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</si>
  <si>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</si>
  <si>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</si>
  <si>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</si>
  <si>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</si>
  <si>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</si>
  <si>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</si>
  <si>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</si>
  <si>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</si>
  <si>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</si>
  <si>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</si>
  <si>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</si>
  <si>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</si>
  <si>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</si>
  <si>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</si>
  <si>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</si>
  <si>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</si>
  <si>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</si>
  <si>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</si>
  <si>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</si>
  <si>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</si>
  <si>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</si>
  <si>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</si>
  <si>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</si>
  <si>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</si>
  <si>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</si>
  <si>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</si>
  <si>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</si>
  <si>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</si>
  <si>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</si>
  <si>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</si>
  <si>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</si>
  <si>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</si>
  <si>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</si>
  <si>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</si>
  <si>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</si>
  <si>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</si>
  <si>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</si>
  <si>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</si>
  <si>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</si>
  <si>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</si>
  <si>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</si>
  <si>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</si>
  <si>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</si>
  <si>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</si>
  <si>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</si>
  <si>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</si>
  <si>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</si>
  <si>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</si>
  <si>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</si>
  <si>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</si>
  <si>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</si>
  <si>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</si>
  <si>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</si>
  <si>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</si>
  <si>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</si>
  <si>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</si>
  <si>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</si>
  <si>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</si>
  <si>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</si>
  <si>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</si>
  <si>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</si>
  <si>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</si>
  <si>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</si>
  <si>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</si>
  <si>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</si>
  <si>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</si>
  <si>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</si>
  <si>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</si>
  <si>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</si>
  <si>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</si>
  <si>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</si>
  <si>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</si>
  <si>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</si>
  <si>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</si>
  <si>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</si>
  <si>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</si>
  <si>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</si>
  <si>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</si>
  <si>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</si>
  <si>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</si>
  <si>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</si>
  <si>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</si>
  <si>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</si>
  <si>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</si>
  <si>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</si>
  <si>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</si>
  <si>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</si>
  <si>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</si>
  <si>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</si>
  <si>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</si>
  <si>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</si>
  <si>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</si>
  <si>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</si>
  <si>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</si>
  <si>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</si>
  <si>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</si>
  <si>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</si>
  <si>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</si>
  <si>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</si>
  <si>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</si>
  <si>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</si>
  <si>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</si>
  <si>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</si>
  <si>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</si>
  <si>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</si>
  <si>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</si>
  <si>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</si>
  <si>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</si>
  <si>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</si>
  <si>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</si>
  <si>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</si>
  <si>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</si>
  <si>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</si>
  <si>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</si>
  <si>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</si>
  <si>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</si>
  <si>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</si>
  <si>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</si>
  <si>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</si>
  <si>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</si>
  <si>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</si>
  <si>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</si>
  <si>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</si>
  <si>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</si>
  <si>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</si>
  <si>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</si>
  <si>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</si>
  <si>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</si>
  <si>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</si>
  <si>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</si>
  <si>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</si>
  <si>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</si>
  <si>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</si>
  <si>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</si>
  <si>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</si>
  <si>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</si>
  <si>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</si>
  <si>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</si>
  <si>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</si>
  <si>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</si>
  <si>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</si>
  <si>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</si>
  <si>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</si>
  <si>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</si>
  <si>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</si>
  <si>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</si>
  <si>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</si>
  <si>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</si>
  <si>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</si>
  <si>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</si>
  <si>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</si>
  <si>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</si>
  <si>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</si>
  <si>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</si>
  <si>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</si>
  <si>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</si>
  <si>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</si>
  <si>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</si>
  <si>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</si>
  <si>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</si>
  <si>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</si>
  <si>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</si>
  <si>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</si>
  <si>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</si>
  <si>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</si>
  <si>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</si>
  <si>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</si>
  <si>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</si>
  <si>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</si>
  <si>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</si>
  <si>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</si>
  <si>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</si>
  <si>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</si>
  <si>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</si>
  <si>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</si>
  <si>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</si>
  <si>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</si>
  <si>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</si>
  <si>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</si>
  <si>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</si>
  <si>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</si>
  <si>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</si>
  <si>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</si>
  <si>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</si>
  <si>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</si>
  <si>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</si>
  <si>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</si>
  <si>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</si>
  <si>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</si>
  <si>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</si>
  <si>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</si>
  <si>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</si>
  <si>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</si>
  <si>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</si>
  <si>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</si>
  <si>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</si>
  <si>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</si>
  <si>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</si>
  <si>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</si>
  <si>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</si>
  <si>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</si>
  <si>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</si>
  <si>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</si>
  <si>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</si>
  <si>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</si>
  <si>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</si>
  <si>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</si>
  <si>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</si>
  <si>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</si>
  <si>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</si>
  <si>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</si>
  <si>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</si>
  <si>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</si>
  <si>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</si>
  <si>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</si>
  <si>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</si>
  <si>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</si>
  <si>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</si>
  <si>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</si>
  <si>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</si>
  <si>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</si>
  <si>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</si>
  <si>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</si>
  <si>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</si>
  <si>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</si>
  <si>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</si>
  <si>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</si>
  <si>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</si>
  <si>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</si>
  <si>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</si>
  <si>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</si>
  <si>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</si>
  <si>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</si>
  <si>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</si>
  <si>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</si>
  <si>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</si>
  <si>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</si>
  <si>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</si>
  <si>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</si>
  <si>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</si>
  <si>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</si>
  <si>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</si>
  <si>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</si>
  <si>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</si>
  <si>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</si>
  <si>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</si>
  <si>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</si>
  <si>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</si>
  <si>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</si>
  <si>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</si>
  <si>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</si>
  <si>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</si>
  <si>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</si>
  <si>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</si>
  <si>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</si>
  <si>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</si>
  <si>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</si>
  <si>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</si>
  <si>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</si>
  <si>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</si>
  <si>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</si>
  <si>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</si>
  <si>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</si>
  <si>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</si>
  <si>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</si>
  <si>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</si>
  <si>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</si>
  <si>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</si>
  <si>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</si>
  <si>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</si>
  <si>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</si>
  <si>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</si>
  <si>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</si>
  <si>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</si>
  <si>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</si>
  <si>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</si>
  <si>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</si>
  <si>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</si>
  <si>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</si>
  <si>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</si>
  <si>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</si>
  <si>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</si>
  <si>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</si>
  <si>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</si>
  <si>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</si>
  <si>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</si>
  <si>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</si>
  <si>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</si>
  <si>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</si>
  <si>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</si>
  <si>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</si>
  <si>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</si>
  <si>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</si>
  <si>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</si>
  <si>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</si>
  <si>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</si>
  <si>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</si>
  <si>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</si>
  <si>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</si>
  <si>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</si>
  <si>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</si>
  <si>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</si>
  <si>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</si>
  <si>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</si>
  <si>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</si>
  <si>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</si>
  <si>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</si>
  <si>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</si>
  <si>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</si>
  <si>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</si>
  <si>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</si>
  <si>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</si>
  <si>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</si>
  <si>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</si>
  <si>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</si>
  <si>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</si>
  <si>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</si>
  <si>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</si>
  <si>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</si>
  <si>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</si>
  <si>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</si>
  <si>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</si>
  <si>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</si>
  <si>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</si>
  <si>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</si>
  <si>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</si>
  <si>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</si>
  <si>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</si>
  <si>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</si>
  <si>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</si>
  <si>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</si>
  <si>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</si>
  <si>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</si>
  <si>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</si>
  <si>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</si>
  <si>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</si>
  <si>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</si>
  <si>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</si>
  <si>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</si>
  <si>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</si>
  <si>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</si>
  <si>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</si>
  <si>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</si>
  <si>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</si>
  <si>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</si>
  <si>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</si>
  <si>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</si>
  <si>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</si>
  <si>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</si>
  <si>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</si>
  <si>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</si>
  <si>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</si>
  <si>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</si>
  <si>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</si>
  <si>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</si>
  <si>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</si>
  <si>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</si>
  <si>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</si>
  <si>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</si>
  <si>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</si>
  <si>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</si>
  <si>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</si>
  <si>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</si>
  <si>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</si>
  <si>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</si>
  <si>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</si>
  <si>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</si>
  <si>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</si>
  <si>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</si>
  <si>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</si>
  <si>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</si>
  <si>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</si>
  <si>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</si>
  <si>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</si>
  <si>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</si>
  <si>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</si>
  <si>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</si>
  <si>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</si>
  <si>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</si>
  <si>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</si>
  <si>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</si>
  <si>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</si>
  <si>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</si>
  <si>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</si>
  <si>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</si>
  <si>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</si>
  <si>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</si>
  <si>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</si>
  <si>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</si>
  <si>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</si>
  <si>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</si>
  <si>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</si>
  <si>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</si>
  <si>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</si>
  <si>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</si>
  <si>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</si>
  <si>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</si>
  <si>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</si>
  <si>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</si>
  <si>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</si>
  <si>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</si>
  <si>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</si>
  <si>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</si>
  <si>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</si>
  <si>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</si>
  <si>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</si>
  <si>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</si>
  <si>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</si>
  <si>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</si>
  <si>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</si>
  <si>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</si>
  <si>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</si>
  <si>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</si>
  <si>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</si>
  <si>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</si>
  <si>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</si>
  <si>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</si>
  <si>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</si>
  <si>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</si>
  <si>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</si>
  <si>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</si>
  <si>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</si>
  <si>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</si>
  <si>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</si>
  <si>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</si>
  <si>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</si>
  <si>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</si>
  <si>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</si>
  <si>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</si>
  <si>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</si>
  <si>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</si>
  <si>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</si>
  <si>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</si>
  <si>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</si>
  <si>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</si>
  <si>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</si>
  <si>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</si>
  <si>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</si>
  <si>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</si>
  <si>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</si>
  <si>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</si>
  <si>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</si>
  <si>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</si>
  <si>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</si>
  <si>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</si>
  <si>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</si>
  <si>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</si>
  <si>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</si>
  <si>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</si>
  <si>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</si>
  <si>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</si>
  <si>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</si>
  <si>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</si>
  <si>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</si>
  <si>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</si>
  <si>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</si>
  <si>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</si>
  <si>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</si>
  <si>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</si>
  <si>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</si>
  <si>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</si>
  <si>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</si>
  <si>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</si>
  <si>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</si>
  <si>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</si>
  <si>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</si>
  <si>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</si>
  <si>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</si>
  <si>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</si>
  <si>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</si>
  <si>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</si>
  <si>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</si>
  <si>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</si>
  <si>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</si>
  <si>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</si>
  <si>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</si>
  <si>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</si>
  <si>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</si>
  <si>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</si>
  <si>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</si>
  <si>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</si>
  <si>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</si>
  <si>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</si>
  <si>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</si>
  <si>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</si>
  <si>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</si>
  <si>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</si>
  <si>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</si>
  <si>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</si>
  <si>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</si>
  <si>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</si>
  <si>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</si>
  <si>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</si>
  <si>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</si>
  <si>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</si>
  <si>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</si>
  <si>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</si>
  <si>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</si>
  <si>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</si>
  <si>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</si>
  <si>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</si>
  <si>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</si>
  <si>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</si>
  <si>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</si>
  <si>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</si>
  <si>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</si>
  <si>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</si>
  <si>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</si>
  <si>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</si>
  <si>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</si>
  <si>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</si>
  <si>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</si>
  <si>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</si>
  <si>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</si>
  <si>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</si>
  <si>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</si>
  <si>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</si>
  <si>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</si>
  <si>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</si>
  <si>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</si>
  <si>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</si>
  <si>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</si>
  <si>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</si>
  <si>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</si>
  <si>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</si>
  <si>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</si>
  <si>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</si>
  <si>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</si>
  <si>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</si>
  <si>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</si>
  <si>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</si>
  <si>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</si>
  <si>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</si>
  <si>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</si>
  <si>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</si>
  <si>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</si>
  <si>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</si>
  <si>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</si>
  <si>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</si>
  <si>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</si>
  <si>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</si>
  <si>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</si>
  <si>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</si>
  <si>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</si>
  <si>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</si>
  <si>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</si>
  <si>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</si>
  <si>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</si>
  <si>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</si>
  <si>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</si>
  <si>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</si>
  <si>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</si>
  <si>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</si>
  <si>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</si>
  <si>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</si>
  <si>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</si>
  <si>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</si>
  <si>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</si>
  <si>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</si>
  <si>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</si>
  <si>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</si>
  <si>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</si>
  <si>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</si>
  <si>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</si>
  <si>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</si>
  <si>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</si>
  <si>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</si>
  <si>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</si>
  <si>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</si>
  <si>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</si>
  <si>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</si>
  <si>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</si>
  <si>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</si>
  <si>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</si>
  <si>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</si>
  <si>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</si>
  <si>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</si>
  <si>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</si>
  <si>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</si>
  <si>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</si>
  <si>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</si>
  <si>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</si>
  <si>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</si>
  <si>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</si>
  <si>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</si>
  <si>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</si>
  <si>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</si>
  <si>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</si>
  <si>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</si>
  <si>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</si>
  <si>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</si>
  <si>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</si>
  <si>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</si>
  <si>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</si>
  <si>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</si>
  <si>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</si>
  <si>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</si>
  <si>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</si>
  <si>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</si>
  <si>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</si>
  <si>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</si>
  <si>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</si>
  <si>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</si>
  <si>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</si>
  <si>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</si>
  <si>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</si>
  <si>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</si>
  <si>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</si>
  <si>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</si>
  <si>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</si>
  <si>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</si>
  <si>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</si>
  <si>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</si>
  <si>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</si>
  <si>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</si>
  <si>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</si>
  <si>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</si>
  <si>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</si>
  <si>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</si>
  <si>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</si>
  <si>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</si>
  <si>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</si>
  <si>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</si>
  <si>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</si>
  <si>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</si>
  <si>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</si>
  <si>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</si>
  <si>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</si>
  <si>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</si>
  <si>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</si>
  <si>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</si>
  <si>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</si>
  <si>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</si>
  <si>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</si>
  <si>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</si>
  <si>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</si>
  <si>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</si>
  <si>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</si>
  <si>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</si>
  <si>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</si>
  <si>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</si>
  <si>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</si>
  <si>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</si>
  <si>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</si>
  <si>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</si>
  <si>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</si>
  <si>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</si>
  <si>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</si>
  <si>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</si>
  <si>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</si>
  <si>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</si>
  <si>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</si>
  <si>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</si>
  <si>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</si>
  <si>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</si>
  <si>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</si>
  <si>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</si>
  <si>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</si>
  <si>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</si>
  <si>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</si>
  <si>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</si>
  <si>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</si>
  <si>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</si>
  <si>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</si>
  <si>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</si>
  <si>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</si>
  <si>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</si>
  <si>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</si>
  <si>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</si>
  <si>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</si>
  <si>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</si>
  <si>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</si>
  <si>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</si>
  <si>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</si>
  <si>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</si>
  <si>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</si>
  <si>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</si>
  <si>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</si>
  <si>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</si>
  <si>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</si>
  <si>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</si>
  <si>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</si>
  <si>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</si>
  <si>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</si>
  <si>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</si>
  <si>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</si>
  <si>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</si>
  <si>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</si>
  <si>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</si>
  <si>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</si>
  <si>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</si>
  <si>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</si>
  <si>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</si>
  <si>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</si>
  <si>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</si>
  <si>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</si>
  <si>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</si>
  <si>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</si>
  <si>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</si>
  <si>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</si>
  <si>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</si>
  <si>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</si>
  <si>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</si>
  <si>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</si>
  <si>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</si>
  <si>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</si>
  <si>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</si>
  <si>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</si>
  <si>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</si>
  <si>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</si>
  <si>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</si>
  <si>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</si>
  <si>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</si>
  <si>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</si>
  <si>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</si>
  <si>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</si>
  <si>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</si>
  <si>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</si>
  <si>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</si>
  <si>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</si>
  <si>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</si>
  <si>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</si>
  <si>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</si>
  <si>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</si>
  <si>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</si>
  <si>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</si>
  <si>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</si>
  <si>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</si>
  <si>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</si>
  <si>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</si>
  <si>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</si>
  <si>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</si>
  <si>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</si>
  <si>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</si>
  <si>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</si>
  <si>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</si>
  <si>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</si>
  <si>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</si>
  <si>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</si>
  <si>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</si>
  <si>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</si>
  <si>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</si>
  <si>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</si>
  <si>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</si>
  <si>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</si>
  <si>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</si>
  <si>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</si>
  <si>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</si>
  <si>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</si>
  <si>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</si>
  <si>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</si>
  <si>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</si>
  <si>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</si>
  <si>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</si>
  <si>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</si>
  <si>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</si>
  <si>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</si>
  <si>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</si>
  <si>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</si>
  <si>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</si>
  <si>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</si>
  <si>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</si>
  <si>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</si>
  <si>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</si>
  <si>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</si>
  <si>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</si>
  <si>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</si>
  <si>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</si>
  <si>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</si>
  <si>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</si>
  <si>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</si>
  <si>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</si>
  <si>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</si>
  <si>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</si>
  <si>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</si>
  <si>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</si>
  <si>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</si>
  <si>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</si>
  <si>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</si>
  <si>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</si>
  <si>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</si>
  <si>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</si>
  <si>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</si>
  <si>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</si>
  <si>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</si>
  <si>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</si>
  <si>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</si>
  <si>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</si>
  <si>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</si>
  <si>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</si>
  <si>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</si>
  <si>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</si>
  <si>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</si>
  <si>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</si>
  <si>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</si>
  <si>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</si>
  <si>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</si>
  <si>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</si>
  <si>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</si>
  <si>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</si>
  <si>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</si>
  <si>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</si>
  <si>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</si>
  <si>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</si>
  <si>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</si>
  <si>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</si>
  <si>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</si>
  <si>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</si>
  <si>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</si>
  <si>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</si>
  <si>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</si>
  <si>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</si>
  <si>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</si>
  <si>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</si>
  <si>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</si>
  <si>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</si>
  <si>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</si>
  <si>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</si>
  <si>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</si>
  <si>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</si>
  <si>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</si>
  <si>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</si>
  <si>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</si>
  <si>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</si>
  <si>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</si>
  <si>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</si>
  <si>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</si>
  <si>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</si>
  <si>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</si>
  <si>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</si>
  <si>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</si>
  <si>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</si>
  <si>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</si>
  <si>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</si>
  <si>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</si>
  <si>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</si>
  <si>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</si>
  <si>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</si>
  <si>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</si>
  <si>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</si>
  <si>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</si>
  <si>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</si>
  <si>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</si>
  <si>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</si>
  <si>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</si>
  <si>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</si>
  <si>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</si>
  <si>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</si>
  <si>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</si>
  <si>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</si>
  <si>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</si>
  <si>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</si>
  <si>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</si>
  <si>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</si>
  <si>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</si>
  <si>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</si>
  <si>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</si>
  <si>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</si>
  <si>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</si>
  <si>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</si>
  <si>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</si>
  <si>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</si>
  <si>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</si>
  <si>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</si>
  <si>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</si>
  <si>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</si>
  <si>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</si>
  <si>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</si>
  <si>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</si>
  <si>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</si>
  <si>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</si>
  <si>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</si>
  <si>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</si>
  <si>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</si>
  <si>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</si>
  <si>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</si>
  <si>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</si>
  <si>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</si>
  <si>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</si>
  <si>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</si>
  <si>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</si>
  <si>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</si>
  <si>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</si>
  <si>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</si>
  <si>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</si>
  <si>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</si>
  <si>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</si>
  <si>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</si>
  <si>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</si>
  <si>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</si>
  <si>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</si>
  <si>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</si>
  <si>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</si>
  <si>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</si>
  <si>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</si>
  <si>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</si>
  <si>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</si>
  <si>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</si>
  <si>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</si>
  <si>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</si>
  <si>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</si>
  <si>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</si>
  <si>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</si>
  <si>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</si>
  <si>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</si>
  <si>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</si>
  <si>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</si>
  <si>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</si>
  <si>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</si>
  <si>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</si>
  <si>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</si>
  <si>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</si>
  <si>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</si>
  <si>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</si>
  <si>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</si>
  <si>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</si>
  <si>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</si>
  <si>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</si>
  <si>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</si>
  <si>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</si>
  <si>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</si>
  <si>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</si>
  <si>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</si>
  <si>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</si>
  <si>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</si>
  <si>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</si>
  <si>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</si>
  <si>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</si>
  <si>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</si>
  <si>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</si>
  <si>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</si>
  <si>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</si>
  <si>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</si>
  <si>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</si>
  <si>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</si>
  <si>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</si>
  <si>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</si>
  <si>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</si>
  <si>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</si>
  <si>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</si>
  <si>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</si>
  <si>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</si>
  <si>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</si>
  <si>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</si>
  <si>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</si>
  <si>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</si>
  <si>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</si>
  <si>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</si>
  <si>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</si>
  <si>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</si>
  <si>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</si>
  <si>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</si>
  <si>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</si>
  <si>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</si>
  <si>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</si>
  <si>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</si>
  <si>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</si>
  <si>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</si>
  <si>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</si>
  <si>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</si>
  <si>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</si>
  <si>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</si>
  <si>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</si>
  <si>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</si>
  <si>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</si>
  <si>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</si>
  <si>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</si>
  <si>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</si>
  <si>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</si>
  <si>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</si>
  <si>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</si>
  <si>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</si>
  <si>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</si>
  <si>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</si>
  <si>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</si>
  <si>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</si>
  <si>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</si>
  <si>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</si>
  <si>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</si>
  <si>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</si>
  <si>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</si>
  <si>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</si>
  <si>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</si>
  <si>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</si>
  <si>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</si>
  <si>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</si>
  <si>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</si>
  <si>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</si>
  <si>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</si>
  <si>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</si>
  <si>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</si>
  <si>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</si>
  <si>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</si>
  <si>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</si>
  <si>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</si>
  <si>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</si>
  <si>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</si>
  <si>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</si>
  <si>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</si>
  <si>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</si>
  <si>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</si>
  <si>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</si>
  <si>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</si>
  <si>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</si>
  <si>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</si>
  <si>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</si>
  <si>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</si>
  <si>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</si>
  <si>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</si>
  <si>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</si>
  <si>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</si>
  <si>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</si>
  <si>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</si>
  <si>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</si>
  <si>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</si>
  <si>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</si>
  <si>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</si>
  <si>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</si>
  <si>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</si>
  <si>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</si>
  <si>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</si>
  <si>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</si>
  <si>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</si>
  <si>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</si>
  <si>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</si>
  <si>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</si>
  <si>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</si>
  <si>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</si>
  <si>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</si>
  <si>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</si>
  <si>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</si>
  <si>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</si>
  <si>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</si>
  <si>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</si>
  <si>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</si>
  <si>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</si>
  <si>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</si>
  <si>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</si>
  <si>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</si>
  <si>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</si>
  <si>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</si>
  <si>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</si>
  <si>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</si>
  <si>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</si>
  <si>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</si>
  <si>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</si>
  <si>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</si>
  <si>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</si>
  <si>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</si>
  <si>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</si>
  <si>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</si>
  <si>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</si>
  <si>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</si>
  <si>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</si>
  <si>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</si>
  <si>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</si>
  <si>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</si>
  <si>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</si>
  <si>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</si>
  <si>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</si>
  <si>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</si>
  <si>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</si>
  <si>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</si>
  <si>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</si>
  <si>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</si>
  <si>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</si>
  <si>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</si>
  <si>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</si>
  <si>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</si>
  <si>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</si>
  <si>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</si>
  <si>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</si>
  <si>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</si>
  <si>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</si>
  <si>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</si>
  <si>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</si>
  <si>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</si>
  <si>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</si>
  <si>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</si>
  <si>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</si>
  <si>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</si>
  <si>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</si>
  <si>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</si>
  <si>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</si>
  <si>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</si>
  <si>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</si>
  <si>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</si>
  <si>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</si>
  <si>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</si>
  <si>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</si>
  <si>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</si>
  <si>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</si>
  <si>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</si>
  <si>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</si>
  <si>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</si>
  <si>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</si>
  <si>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</si>
  <si>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</si>
  <si>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</si>
  <si>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</si>
  <si>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</si>
  <si>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</si>
  <si>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</si>
  <si>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</si>
  <si>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</si>
  <si>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</si>
  <si>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</si>
  <si>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</si>
  <si>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</si>
  <si>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</si>
  <si>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</si>
  <si>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</si>
  <si>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</si>
  <si>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</si>
  <si>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</si>
  <si>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</si>
  <si>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</si>
  <si>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</si>
  <si>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</si>
  <si>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</si>
  <si>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</si>
  <si>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</si>
  <si>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</si>
  <si>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</si>
  <si>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</si>
  <si>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</si>
  <si>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</si>
  <si>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</si>
  <si>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</si>
  <si>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</si>
  <si>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</si>
  <si>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</si>
  <si>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</si>
  <si>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</si>
  <si>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</si>
  <si>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</si>
  <si>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</si>
  <si>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</si>
  <si>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</si>
  <si>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</si>
  <si>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</si>
  <si>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</si>
  <si>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</si>
  <si>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</si>
  <si>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</si>
  <si>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</si>
  <si>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</si>
  <si>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</si>
  <si>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</si>
  <si>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</si>
  <si>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</si>
  <si>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</si>
  <si>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</si>
  <si>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</si>
  <si>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</si>
  <si>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</si>
  <si>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</si>
  <si>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</si>
  <si>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</si>
  <si>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</si>
  <si>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</si>
  <si>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</si>
  <si>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</si>
  <si>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</si>
  <si>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</si>
  <si>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</si>
  <si>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</si>
  <si>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</si>
  <si>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</si>
  <si>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</si>
  <si>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</si>
  <si>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</si>
  <si>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</si>
  <si>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</si>
  <si>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</si>
  <si>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</si>
  <si>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</si>
  <si>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</si>
  <si>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</si>
  <si>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</si>
  <si>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</si>
  <si>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</si>
  <si>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</si>
  <si>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</si>
  <si>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</si>
  <si>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</si>
  <si>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</si>
  <si>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</si>
  <si>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</si>
  <si>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</si>
  <si>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</si>
  <si>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</si>
  <si>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</si>
  <si>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</si>
  <si>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</si>
  <si>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</si>
  <si>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</si>
  <si>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</si>
  <si>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</si>
  <si>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</si>
  <si>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</si>
  <si>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</si>
  <si>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</si>
  <si>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</si>
  <si>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</si>
  <si>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</si>
  <si>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</si>
  <si>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</si>
  <si>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</si>
  <si>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</si>
  <si>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</si>
  <si>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</si>
  <si>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</si>
  <si>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</si>
  <si>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</si>
  <si>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</si>
  <si>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</si>
  <si>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</si>
  <si>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</si>
  <si>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</si>
  <si>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</si>
  <si>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</si>
  <si>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</si>
  <si>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</si>
  <si>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</si>
  <si>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</si>
  <si>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</si>
  <si>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</si>
  <si>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</si>
  <si>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</si>
  <si>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</si>
  <si>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</si>
  <si>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</si>
  <si>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</si>
  <si>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</si>
  <si>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</si>
  <si>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</si>
  <si>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</si>
  <si>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</si>
  <si>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</si>
  <si>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</si>
  <si>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</si>
  <si>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</si>
  <si>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</si>
  <si>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</si>
  <si>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</si>
  <si>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</si>
  <si>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</si>
  <si>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</si>
  <si>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</si>
  <si>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</si>
  <si>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</si>
  <si>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</si>
  <si>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</si>
  <si>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</si>
  <si>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</si>
  <si>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</si>
  <si>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</si>
  <si>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</si>
  <si>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</si>
  <si>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</si>
  <si>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</si>
  <si>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</si>
  <si>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</si>
  <si>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</si>
  <si>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</si>
  <si>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</si>
  <si>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</si>
  <si>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</si>
  <si>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</si>
  <si>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</si>
  <si>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</si>
  <si>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</si>
  <si>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</si>
  <si>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</si>
  <si>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</si>
  <si>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</si>
  <si>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</si>
  <si>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</si>
  <si>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</si>
  <si>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</si>
  <si>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</si>
  <si>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</si>
  <si>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</si>
  <si>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</si>
  <si>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</si>
  <si>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</si>
  <si>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</si>
  <si>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</si>
  <si>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</si>
  <si>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</si>
  <si>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</si>
  <si>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</si>
  <si>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</si>
  <si>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</si>
  <si>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</si>
  <si>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</si>
  <si>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</si>
  <si>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</si>
  <si>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</si>
  <si>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</si>
  <si>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</si>
  <si>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</si>
  <si>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</si>
  <si>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</si>
  <si>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</si>
  <si>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</si>
  <si>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</si>
  <si>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</si>
  <si>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</si>
  <si>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</si>
  <si>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</si>
  <si>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</si>
  <si>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</si>
  <si>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</si>
  <si>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</si>
  <si>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</si>
  <si>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</si>
  <si>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</si>
  <si>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</si>
  <si>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</si>
  <si>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</si>
  <si>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</si>
  <si>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</si>
  <si>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</si>
  <si>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</si>
  <si>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</si>
  <si>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</si>
  <si>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</si>
  <si>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</si>
  <si>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</si>
  <si>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</si>
  <si>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</si>
  <si>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</si>
  <si>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</si>
  <si>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</si>
  <si>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</si>
  <si>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</si>
  <si>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</si>
  <si>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</si>
  <si>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</si>
  <si>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</si>
  <si>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</si>
  <si>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</si>
  <si>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</si>
  <si>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</si>
  <si>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</si>
  <si>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</si>
  <si>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</si>
  <si>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</si>
  <si>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</si>
  <si>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</si>
  <si>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</si>
  <si>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</si>
  <si>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</si>
  <si>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</si>
  <si>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</si>
  <si>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</si>
  <si>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</si>
  <si>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</si>
  <si>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</si>
  <si>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</si>
  <si>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</si>
  <si>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</si>
  <si>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</si>
  <si>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</si>
  <si>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</si>
  <si>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</si>
  <si>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</si>
  <si>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</si>
  <si>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</si>
  <si>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</si>
  <si>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</si>
  <si>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</si>
  <si>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</si>
  <si>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</si>
  <si>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</si>
  <si>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</si>
  <si>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</si>
  <si>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</si>
  <si>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</si>
  <si>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</si>
  <si>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</si>
  <si>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</si>
  <si>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</si>
  <si>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</si>
  <si>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</si>
  <si>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</si>
  <si>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</si>
  <si>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</si>
  <si>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</si>
  <si>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</si>
  <si>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</si>
  <si>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</si>
  <si>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</si>
  <si>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</si>
  <si>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</si>
  <si>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</si>
  <si>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</si>
  <si>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</si>
  <si>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</si>
  <si>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</si>
  <si>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</si>
  <si>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</si>
  <si>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</si>
  <si>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</si>
  <si>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</si>
  <si>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</si>
  <si>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</si>
  <si>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</si>
  <si>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</si>
  <si>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</si>
  <si>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</si>
  <si>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</si>
  <si>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</si>
  <si>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</si>
  <si>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</si>
  <si>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</si>
  <si>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</si>
  <si>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</si>
  <si>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</si>
  <si>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</si>
  <si>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</si>
  <si>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</si>
  <si>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</si>
  <si>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</si>
  <si>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</si>
  <si>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</si>
  <si>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</si>
  <si>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</si>
  <si>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</si>
  <si>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</si>
  <si>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</si>
  <si>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</si>
  <si>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</si>
  <si>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</si>
  <si>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</si>
  <si>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</si>
  <si>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</si>
  <si>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</si>
  <si>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</si>
  <si>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</si>
  <si>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</si>
  <si>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</si>
  <si>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</si>
  <si>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</si>
  <si>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</si>
  <si>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</si>
  <si>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</si>
  <si>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</si>
  <si>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</si>
  <si>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</si>
  <si>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</si>
  <si>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</si>
  <si>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</si>
  <si>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</si>
  <si>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</si>
  <si>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</si>
  <si>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</si>
  <si>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</si>
  <si>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</si>
  <si>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</si>
  <si>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</si>
  <si>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</si>
  <si>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</si>
  <si>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</si>
  <si>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</si>
  <si>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</si>
  <si>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</si>
  <si>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</si>
  <si>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</si>
  <si>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</si>
  <si>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</si>
  <si>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</si>
  <si>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</si>
  <si>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</si>
  <si>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</si>
  <si>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</si>
  <si>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</si>
  <si>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</si>
  <si>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</si>
  <si>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</si>
  <si>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</si>
  <si>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</si>
  <si>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</si>
  <si>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</si>
  <si>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</si>
  <si>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</si>
  <si>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</si>
  <si>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</si>
  <si>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</si>
  <si>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</si>
  <si>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</si>
  <si>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</si>
  <si>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</si>
  <si>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</si>
  <si>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</si>
  <si>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</si>
  <si>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</si>
  <si>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</si>
  <si>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</si>
  <si>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</si>
  <si>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</si>
  <si>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</si>
  <si>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</si>
  <si>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</si>
  <si>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</si>
  <si>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</si>
  <si>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</si>
  <si>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</si>
  <si>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</si>
  <si>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</si>
  <si>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</si>
  <si>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</si>
  <si>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</si>
  <si>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</si>
  <si>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</si>
  <si>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</si>
  <si>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</si>
  <si>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</si>
  <si>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</si>
  <si>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</si>
  <si>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</si>
  <si>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</si>
  <si>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</si>
  <si>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</si>
  <si>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</si>
  <si>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</si>
  <si>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</si>
  <si>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</si>
  <si>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</si>
  <si>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</si>
  <si>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</si>
  <si>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</si>
  <si>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</si>
  <si>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</si>
  <si>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</si>
  <si>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</si>
  <si>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</si>
  <si>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</si>
  <si>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</si>
  <si>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</si>
  <si>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</si>
  <si>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</si>
  <si>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</si>
  <si>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</si>
  <si>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</si>
  <si>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</si>
  <si>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</si>
  <si>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</si>
  <si>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</si>
  <si>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</si>
  <si>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</si>
  <si>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</si>
  <si>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</si>
  <si>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</si>
  <si>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</si>
  <si>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</si>
  <si>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</si>
  <si>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</si>
  <si>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</si>
  <si>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</si>
  <si>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</si>
  <si>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</si>
  <si>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</si>
  <si>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</si>
  <si>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</si>
  <si>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</si>
  <si>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</si>
  <si>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</si>
  <si>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</si>
  <si>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</si>
  <si>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</si>
  <si>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</si>
  <si>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</si>
  <si>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</si>
  <si>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</si>
  <si>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</si>
  <si>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</si>
  <si>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</si>
  <si>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</si>
  <si>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</si>
  <si>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</si>
  <si>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</si>
  <si>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</si>
  <si>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</si>
  <si>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</si>
  <si>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</si>
  <si>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</si>
  <si>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</si>
  <si>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</si>
  <si>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</si>
  <si>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</si>
  <si>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</si>
  <si>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</si>
  <si>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</si>
  <si>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</si>
  <si>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</si>
  <si>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</si>
  <si>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</si>
  <si>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</si>
  <si>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</si>
  <si>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</si>
  <si>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</si>
  <si>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</si>
  <si>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</si>
  <si>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</si>
  <si>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</si>
  <si>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</si>
  <si>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</si>
  <si>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</si>
  <si>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</si>
  <si>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</si>
  <si>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</si>
  <si>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</si>
  <si>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</si>
  <si>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</si>
  <si>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</si>
  <si>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</si>
  <si>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</si>
  <si>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</si>
  <si>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</si>
  <si>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</si>
  <si>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</si>
  <si>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</si>
  <si>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</si>
  <si>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</si>
  <si>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</si>
  <si>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</si>
  <si>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</si>
  <si>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</si>
  <si>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</si>
  <si>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</si>
  <si>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</si>
  <si>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</si>
  <si>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</si>
  <si>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</si>
  <si>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</si>
  <si>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</si>
  <si>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</si>
  <si>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</si>
  <si>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</si>
  <si>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</si>
  <si>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</si>
  <si>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</si>
  <si>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</si>
  <si>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</si>
  <si>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</si>
  <si>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</si>
  <si>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</si>
  <si>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</si>
  <si>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</si>
  <si>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</si>
  <si>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</si>
  <si>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</si>
  <si>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</si>
  <si>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</si>
  <si>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</si>
  <si>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</si>
  <si>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</si>
  <si>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</si>
  <si>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</si>
  <si>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</si>
  <si>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</si>
  <si>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</si>
  <si>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</si>
  <si>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</si>
  <si>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</si>
  <si>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</si>
  <si>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</si>
  <si>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</si>
  <si>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</si>
  <si>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</si>
  <si>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</si>
  <si>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</si>
  <si>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</si>
  <si>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</si>
  <si>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</si>
  <si>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</si>
  <si>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</si>
  <si>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</si>
  <si>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</si>
  <si>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</si>
  <si>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</si>
  <si>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</si>
  <si>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</si>
  <si>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</si>
  <si>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</si>
  <si>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</si>
  <si>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</si>
  <si>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</si>
  <si>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</si>
  <si>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</si>
  <si>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</si>
  <si>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</si>
  <si>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</si>
  <si>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</si>
  <si>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</si>
  <si>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</si>
  <si>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</si>
  <si>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</si>
  <si>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</si>
  <si>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</si>
  <si>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</si>
  <si>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</si>
  <si>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</si>
  <si>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</si>
  <si>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</si>
  <si>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</si>
  <si>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</si>
  <si>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</si>
  <si>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</si>
  <si>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</si>
  <si>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</si>
  <si>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</si>
  <si>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</si>
  <si>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</si>
  <si>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</si>
  <si>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</si>
  <si>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</si>
  <si>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</si>
  <si>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</si>
  <si>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</si>
  <si>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</si>
  <si>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</si>
  <si>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</si>
  <si>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</si>
  <si>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</si>
  <si>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</si>
  <si>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</si>
  <si>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</si>
  <si>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</si>
  <si>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</si>
  <si>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</si>
  <si>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</si>
  <si>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</si>
  <si>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</si>
  <si>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</si>
  <si>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</si>
  <si>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</si>
  <si>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</si>
  <si>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</si>
  <si>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</si>
  <si>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</si>
  <si>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</si>
  <si>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</si>
  <si>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</si>
  <si>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</si>
  <si>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</si>
  <si>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</si>
  <si>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</si>
  <si>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</si>
  <si>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</si>
  <si>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</si>
  <si>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</si>
  <si>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</si>
  <si>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</si>
  <si>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</si>
  <si>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</si>
  <si>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</si>
  <si>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</si>
  <si>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</si>
  <si>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</si>
  <si>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</si>
  <si>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</si>
  <si>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</si>
  <si>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</si>
  <si>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</si>
  <si>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</si>
  <si>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</si>
  <si>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</si>
  <si>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</si>
  <si>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</si>
  <si>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</si>
  <si>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</si>
  <si>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</si>
  <si>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</si>
  <si>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</si>
  <si>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</si>
  <si>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</si>
  <si>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</si>
  <si>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</si>
  <si>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</si>
  <si>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</si>
  <si>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</si>
  <si>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</si>
  <si>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</si>
  <si>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</si>
  <si>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</si>
  <si>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</si>
  <si>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</si>
  <si>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</si>
  <si>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</si>
  <si>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</si>
  <si>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</si>
  <si>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</si>
  <si>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</si>
  <si>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</si>
  <si>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</si>
  <si>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</si>
  <si>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</si>
  <si>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</si>
  <si>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</si>
  <si>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</si>
  <si>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</si>
  <si>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</si>
  <si>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</si>
  <si>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</si>
  <si>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</si>
  <si>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</si>
  <si>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</si>
  <si>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</si>
  <si>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</si>
  <si>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</si>
  <si>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</si>
  <si>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</si>
  <si>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</si>
  <si>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</si>
  <si>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</si>
  <si>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</si>
  <si>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</si>
  <si>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</si>
  <si>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</si>
  <si>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</si>
  <si>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</si>
  <si>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</si>
  <si>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</si>
  <si>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</si>
  <si>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</si>
  <si>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</si>
  <si>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</si>
  <si>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</si>
  <si>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</si>
  <si>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</si>
  <si>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</si>
  <si>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</si>
  <si>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</si>
  <si>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</si>
  <si>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</si>
  <si>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</si>
  <si>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</si>
  <si>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</si>
  <si>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</si>
  <si>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</si>
  <si>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</si>
  <si>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</si>
  <si>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</si>
  <si>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</si>
  <si>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</si>
  <si>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</si>
  <si>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</si>
  <si>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</si>
  <si>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</si>
  <si>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</si>
  <si>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</si>
  <si>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</si>
  <si>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</si>
  <si>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</si>
  <si>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</si>
  <si>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</si>
  <si>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</si>
  <si>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</si>
  <si>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</si>
  <si>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</si>
  <si>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</si>
  <si>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</si>
  <si>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</si>
  <si>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</si>
  <si>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</si>
  <si>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</si>
  <si>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</si>
  <si>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</si>
  <si>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</si>
  <si>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</si>
  <si>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</si>
  <si>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</si>
  <si>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</si>
  <si>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</si>
  <si>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</si>
  <si>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</si>
  <si>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</si>
  <si>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</si>
  <si>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</si>
  <si>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</si>
  <si>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</si>
  <si>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</si>
  <si>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</si>
  <si>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</si>
  <si>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</si>
  <si>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</si>
  <si>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</si>
  <si>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</si>
  <si>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</si>
  <si>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</si>
  <si>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</si>
  <si>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</si>
  <si>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</si>
  <si>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</si>
  <si>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</si>
  <si>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</si>
  <si>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</si>
  <si>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</si>
  <si>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</si>
  <si>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</si>
  <si>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</si>
  <si>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</si>
  <si>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</si>
  <si>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</si>
  <si>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</si>
  <si>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</si>
  <si>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</si>
  <si>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</si>
  <si>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</si>
  <si>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</si>
  <si>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</si>
  <si>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</si>
  <si>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</si>
  <si>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</si>
  <si>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</si>
  <si>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</si>
  <si>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</si>
  <si>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</si>
  <si>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</si>
  <si>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</si>
  <si>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</si>
  <si>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</si>
  <si>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</si>
  <si>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</si>
  <si>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</si>
  <si>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</si>
  <si>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</si>
  <si>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</si>
  <si>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</si>
  <si>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</si>
  <si>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</si>
  <si>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</si>
  <si>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</si>
  <si>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</si>
  <si>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</si>
  <si>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</si>
  <si>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</si>
  <si>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</si>
  <si>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</si>
  <si>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</si>
  <si>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</si>
  <si>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</si>
  <si>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</si>
  <si>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</si>
  <si>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</si>
  <si>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</si>
  <si>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</si>
  <si>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</si>
  <si>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</si>
  <si>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</si>
  <si>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</si>
  <si>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</si>
  <si>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</si>
  <si>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</si>
  <si>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</si>
  <si>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</si>
  <si>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</si>
  <si>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</si>
  <si>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</si>
  <si>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</si>
  <si>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</si>
  <si>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</si>
  <si>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</si>
  <si>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</si>
  <si>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</si>
  <si>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</si>
  <si>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</si>
  <si>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</si>
  <si>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</si>
  <si>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</si>
  <si>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</si>
  <si>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</si>
  <si>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</si>
  <si>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</si>
  <si>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</si>
  <si>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</si>
  <si>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</si>
  <si>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</si>
  <si>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</si>
  <si>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</si>
  <si>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</si>
  <si>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</si>
  <si>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</si>
  <si>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</si>
  <si>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</si>
  <si>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</si>
  <si>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</si>
  <si>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</si>
  <si>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</si>
  <si>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</si>
  <si>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</si>
  <si>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</si>
  <si>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</si>
  <si>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</si>
  <si>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</si>
  <si>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</si>
  <si>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</si>
  <si>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</si>
  <si>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</si>
  <si>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</si>
  <si>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</si>
  <si>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</si>
  <si>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</si>
  <si>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</si>
  <si>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</si>
  <si>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</si>
  <si>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</si>
  <si>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</si>
  <si>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</si>
  <si>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</si>
  <si>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</si>
  <si>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</si>
  <si>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</si>
  <si>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</si>
  <si>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</si>
  <si>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</si>
  <si>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</si>
  <si>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</si>
  <si>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</si>
  <si>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</si>
  <si>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</si>
  <si>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</si>
  <si>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</si>
  <si>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</si>
  <si>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</si>
  <si>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</si>
  <si>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</si>
  <si>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</si>
  <si>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</si>
  <si>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</si>
  <si>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</si>
  <si>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</si>
  <si>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</si>
  <si>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</si>
  <si>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</si>
  <si>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</si>
  <si>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</si>
  <si>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</si>
  <si>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</si>
  <si>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</si>
  <si>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</si>
  <si>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</si>
  <si>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</si>
  <si>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</si>
  <si>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</si>
  <si>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</si>
  <si>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</si>
  <si>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</si>
  <si>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</si>
  <si>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</si>
  <si>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</si>
  <si>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</si>
  <si>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</si>
  <si>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</si>
  <si>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</si>
  <si>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</si>
  <si>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</si>
  <si>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</si>
  <si>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</si>
  <si>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</si>
  <si>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</si>
  <si>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</si>
  <si>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</si>
  <si>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</si>
  <si>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</si>
  <si>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</si>
  <si>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</si>
  <si>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</si>
  <si>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</si>
  <si>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</si>
  <si>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</si>
  <si>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</si>
  <si>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</si>
  <si>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</si>
  <si>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</si>
  <si>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</si>
  <si>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</si>
  <si>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</si>
  <si>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</si>
  <si>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</si>
  <si>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</si>
  <si>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</si>
  <si>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</si>
  <si>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</si>
  <si>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</si>
  <si>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</si>
  <si>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</si>
  <si>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</si>
  <si>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</si>
  <si>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</si>
  <si>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</si>
  <si>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</si>
  <si>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</si>
  <si>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</si>
  <si>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</si>
  <si>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</si>
  <si>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</si>
  <si>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</si>
  <si>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</si>
  <si>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</si>
  <si>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</si>
  <si>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</si>
  <si>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</si>
  <si>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</si>
  <si>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</si>
  <si>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</si>
  <si>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</si>
  <si>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</si>
  <si>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</si>
  <si>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</si>
  <si>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</si>
  <si>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</si>
  <si>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</si>
  <si>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</si>
  <si>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</si>
  <si>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</si>
  <si>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</si>
  <si>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</si>
  <si>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</si>
  <si>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</si>
  <si>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</si>
  <si>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</si>
  <si>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</si>
  <si>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</si>
  <si>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</si>
  <si>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</si>
  <si>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</si>
  <si>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</si>
  <si>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</si>
  <si>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</si>
  <si>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</si>
  <si>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</si>
  <si>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</si>
  <si>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</si>
  <si>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</si>
  <si>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</si>
  <si>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</si>
  <si>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</si>
  <si>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</si>
  <si>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</si>
  <si>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</si>
  <si>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</si>
  <si>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</si>
  <si>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</si>
  <si>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</si>
  <si>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</si>
  <si>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</si>
  <si>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</si>
  <si>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</si>
  <si>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</si>
  <si>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</si>
  <si>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</si>
  <si>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</si>
  <si>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</si>
  <si>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</si>
  <si>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</si>
  <si>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</si>
  <si>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</si>
  <si>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</si>
  <si>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</si>
  <si>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</si>
  <si>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</si>
  <si>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</si>
  <si>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</si>
  <si>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</si>
  <si>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</si>
  <si>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</si>
  <si>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</si>
  <si>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</si>
  <si>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</si>
  <si>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</si>
  <si>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</si>
  <si>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</si>
  <si>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</si>
  <si>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</si>
  <si>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</si>
  <si>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</si>
  <si>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</si>
  <si>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</si>
  <si>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</si>
  <si>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</si>
  <si>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</si>
  <si>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</si>
  <si>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</si>
  <si>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</si>
  <si>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</si>
  <si>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</si>
  <si>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</si>
  <si>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</si>
  <si>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</si>
  <si>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</si>
  <si>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</si>
  <si>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</si>
  <si>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</si>
  <si>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</si>
  <si>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</si>
  <si>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</si>
  <si>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</si>
  <si>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</si>
  <si>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</si>
  <si>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</si>
  <si>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</si>
  <si>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</si>
  <si>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</si>
  <si>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</si>
  <si>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</si>
  <si>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</si>
  <si>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</si>
  <si>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</si>
  <si>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</si>
  <si>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</si>
  <si>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</si>
  <si>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</si>
  <si>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</si>
  <si>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</si>
  <si>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</si>
  <si>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</si>
  <si>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</si>
  <si>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</si>
  <si>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</si>
  <si>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</si>
  <si>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</si>
  <si>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</si>
  <si>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</si>
  <si>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</si>
  <si>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</si>
  <si>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</si>
  <si>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</si>
  <si>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</si>
  <si>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</si>
  <si>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</si>
  <si>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</si>
  <si>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</si>
  <si>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</si>
  <si>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</si>
  <si>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</si>
  <si>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</si>
  <si>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</si>
  <si>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</si>
  <si>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</si>
  <si>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</si>
  <si>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</si>
  <si>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</si>
  <si>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</si>
  <si>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</si>
  <si>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</si>
  <si>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</si>
  <si>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</si>
  <si>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</si>
  <si>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</si>
  <si>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</si>
  <si>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</si>
  <si>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</si>
  <si>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</si>
  <si>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</si>
  <si>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</si>
  <si>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</si>
  <si>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</si>
  <si>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</si>
  <si>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</si>
  <si>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</si>
  <si>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</si>
  <si>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</si>
  <si>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</si>
  <si>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</si>
  <si>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</si>
  <si>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</si>
  <si>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</si>
  <si>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</si>
  <si>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</si>
  <si>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</si>
  <si>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</si>
  <si>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</si>
  <si>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</si>
  <si>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</si>
  <si>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</si>
  <si>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</si>
  <si>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</si>
  <si>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</si>
  <si>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</si>
  <si>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</si>
  <si>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</si>
  <si>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</si>
  <si>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</si>
  <si>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</si>
  <si>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</si>
  <si>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</si>
  <si>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</si>
  <si>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</si>
  <si>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</si>
  <si>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</si>
  <si>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</si>
  <si>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</si>
  <si>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</si>
  <si>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</si>
  <si>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</si>
  <si>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</si>
  <si>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</si>
  <si>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</si>
  <si>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</si>
  <si>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</si>
  <si>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</si>
  <si>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</si>
  <si>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</si>
  <si>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</si>
  <si>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</si>
  <si>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</si>
  <si>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</si>
  <si>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</si>
  <si>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</si>
  <si>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</si>
  <si>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</si>
  <si>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</si>
  <si>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</si>
  <si>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</si>
  <si>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</si>
  <si>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</si>
  <si>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</si>
  <si>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</si>
  <si>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</si>
  <si>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</si>
  <si>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</si>
  <si>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</si>
  <si>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</si>
  <si>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</si>
  <si>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</si>
  <si>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</si>
  <si>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</si>
  <si>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</si>
  <si>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</si>
  <si>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</si>
  <si>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</si>
  <si>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</si>
  <si>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</si>
  <si>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</si>
  <si>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</si>
  <si>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</si>
  <si>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</si>
  <si>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</si>
  <si>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</si>
  <si>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</si>
  <si>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</si>
  <si>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</si>
  <si>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</si>
  <si>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</si>
  <si>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</si>
  <si>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</si>
  <si>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</si>
  <si>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</si>
  <si>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</si>
  <si>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</si>
  <si>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</si>
  <si>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</si>
  <si>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</si>
  <si>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</si>
  <si>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</si>
  <si>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</si>
  <si>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</si>
  <si>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</si>
  <si>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</si>
  <si>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</si>
  <si>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</si>
  <si>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</si>
  <si>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</si>
  <si>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</si>
  <si>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</si>
  <si>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</si>
  <si>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</si>
  <si>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</si>
  <si>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</si>
  <si>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</si>
  <si>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</si>
  <si>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</si>
  <si>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</si>
  <si>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</si>
  <si>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</si>
  <si>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</si>
  <si>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</si>
  <si>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</si>
  <si>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</si>
  <si>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</si>
  <si>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</si>
  <si>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</si>
  <si>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</si>
  <si>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</si>
  <si>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</si>
  <si>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</si>
  <si>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</si>
  <si>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</si>
  <si>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</si>
  <si>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</si>
  <si>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</si>
  <si>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</si>
  <si>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</si>
  <si>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</si>
  <si>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</si>
  <si>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</si>
  <si>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</si>
  <si>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</si>
  <si>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</si>
  <si>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</si>
  <si>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</si>
  <si>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</si>
  <si>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</si>
  <si>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</si>
  <si>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</si>
  <si>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</si>
  <si>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</si>
  <si>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</si>
  <si>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</si>
  <si>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</si>
  <si>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</si>
  <si>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</si>
  <si>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</si>
  <si>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</si>
  <si>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</si>
  <si>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</si>
  <si>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</si>
  <si>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</si>
  <si>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</si>
  <si>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</si>
  <si>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</si>
  <si>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</si>
  <si>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</si>
  <si>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</si>
  <si>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</si>
  <si>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</si>
  <si>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</si>
  <si>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</si>
  <si>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</si>
  <si>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</si>
  <si>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</si>
  <si>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</si>
  <si>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</si>
  <si>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</si>
  <si>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</si>
  <si>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</si>
  <si>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</si>
  <si>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</si>
  <si>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</si>
  <si>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</si>
  <si>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</si>
  <si>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</si>
  <si>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</si>
  <si>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</si>
  <si>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</si>
  <si>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</si>
  <si>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</si>
  <si>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</si>
  <si>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</si>
  <si>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</si>
  <si>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</si>
  <si>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</si>
  <si>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</si>
  <si>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</si>
  <si>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</si>
  <si>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</si>
  <si>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</si>
  <si>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</si>
  <si>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</si>
  <si>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</si>
  <si>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</si>
  <si>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</si>
  <si>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</si>
  <si>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</si>
  <si>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</si>
  <si>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</si>
  <si>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</si>
  <si>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</si>
  <si>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</si>
  <si>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</si>
  <si>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</si>
  <si>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</si>
  <si>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</si>
  <si>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</si>
  <si>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</si>
  <si>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</si>
  <si>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</si>
  <si>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</si>
  <si>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</si>
  <si>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</si>
  <si>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</si>
  <si>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</si>
  <si>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</si>
  <si>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</si>
  <si>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</si>
  <si>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</si>
  <si>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</si>
  <si>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</si>
  <si>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</si>
  <si>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</si>
  <si>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</si>
  <si>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</si>
  <si>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</si>
  <si>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</si>
  <si>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</si>
  <si>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</si>
  <si>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</si>
  <si>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</si>
  <si>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</si>
  <si>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</si>
  <si>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</si>
  <si>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</si>
  <si>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</si>
  <si>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</si>
  <si>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</si>
  <si>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</si>
  <si>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</si>
  <si>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</si>
  <si>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</si>
  <si>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</si>
  <si>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</si>
  <si>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</si>
  <si>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</si>
  <si>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</si>
  <si>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</si>
  <si>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</si>
  <si>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</si>
  <si>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</si>
  <si>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</si>
  <si>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</si>
  <si>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</si>
  <si>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</si>
  <si>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</si>
  <si>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</si>
  <si>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</si>
  <si>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</si>
  <si>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</si>
  <si>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</si>
  <si>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</si>
  <si>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</si>
  <si>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</si>
  <si>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</si>
  <si>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</si>
  <si>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</si>
  <si>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</si>
  <si>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</si>
  <si>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</si>
  <si>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</si>
  <si>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</si>
  <si>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</si>
  <si>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</si>
  <si>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</si>
  <si>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</si>
  <si>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</si>
  <si>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</si>
  <si>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</si>
  <si>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</si>
  <si>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</si>
  <si>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</si>
  <si>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</si>
  <si>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</si>
  <si>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</si>
  <si>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</si>
  <si>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</si>
  <si>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</si>
  <si>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</si>
  <si>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</si>
  <si>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</si>
  <si>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</si>
  <si>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</si>
  <si>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</si>
  <si>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</si>
  <si>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</si>
  <si>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</si>
  <si>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</si>
  <si>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</si>
  <si>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</si>
  <si>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</si>
  <si>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</si>
  <si>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</si>
  <si>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</si>
  <si>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</si>
  <si>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</si>
  <si>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</si>
  <si>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</si>
  <si>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</si>
  <si>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</si>
  <si>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</si>
  <si>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</si>
  <si>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</si>
  <si>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</si>
  <si>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</si>
  <si>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</si>
  <si>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</si>
  <si>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</si>
  <si>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</si>
  <si>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</si>
  <si>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</si>
  <si>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</si>
  <si>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</si>
  <si>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</si>
  <si>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</si>
  <si>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</si>
  <si>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</si>
  <si>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</si>
  <si>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</si>
  <si>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</si>
  <si>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</si>
  <si>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</si>
  <si>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</si>
  <si>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</si>
  <si>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</si>
  <si>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</si>
  <si>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</si>
  <si>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</si>
  <si>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</si>
  <si>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</si>
  <si>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</si>
  <si>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</si>
  <si>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</si>
  <si>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</si>
  <si>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</si>
  <si>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</si>
  <si>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</si>
  <si>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</si>
  <si>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</si>
  <si>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</si>
  <si>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</si>
  <si>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</si>
  <si>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</si>
  <si>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</si>
  <si>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</si>
  <si>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</si>
  <si>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</si>
  <si>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</si>
  <si>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</si>
  <si>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</si>
  <si>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</si>
  <si>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</si>
  <si>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</si>
  <si>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</si>
  <si>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</si>
  <si>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</si>
  <si>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</si>
  <si>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</si>
  <si>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</si>
  <si>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</si>
  <si>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</si>
  <si>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</si>
  <si>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</si>
  <si>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</si>
  <si>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</si>
  <si>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</si>
  <si>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</si>
  <si>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</si>
  <si>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</si>
  <si>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</si>
  <si>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</si>
  <si>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</si>
  <si>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</si>
  <si>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</si>
  <si>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</si>
  <si>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</si>
  <si>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</si>
  <si>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</si>
  <si>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</si>
  <si>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</si>
  <si>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</si>
  <si>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</si>
  <si>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</si>
  <si>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</si>
  <si>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</si>
  <si>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</si>
  <si>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</si>
  <si>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</si>
  <si>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</si>
  <si>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</si>
  <si>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</si>
  <si>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</si>
  <si>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</si>
  <si>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</si>
  <si>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</si>
  <si>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</si>
  <si>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</si>
  <si>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</si>
  <si>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</si>
  <si>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</si>
  <si>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</si>
  <si>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</si>
  <si>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</si>
  <si>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</si>
  <si>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</si>
  <si>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</si>
  <si>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</si>
  <si>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</si>
  <si>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</si>
  <si>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</si>
  <si>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</si>
  <si>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</si>
  <si>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</si>
  <si>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</si>
  <si>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</si>
  <si>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</si>
  <si>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</si>
  <si>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</si>
  <si>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</si>
  <si>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</si>
  <si>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</si>
  <si>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</si>
  <si>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</si>
  <si>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</si>
  <si>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</si>
  <si>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</si>
  <si>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</si>
  <si>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</si>
  <si>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</si>
  <si>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</si>
  <si>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</si>
  <si>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</si>
  <si>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</si>
  <si>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</si>
  <si>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</si>
  <si>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</si>
  <si>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</si>
  <si>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</si>
  <si>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</si>
  <si>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</si>
  <si>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</si>
  <si>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</si>
  <si>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</si>
  <si>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</si>
  <si>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</si>
  <si>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</si>
  <si>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</si>
  <si>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</si>
  <si>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</si>
  <si>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</si>
  <si>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</si>
  <si>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</si>
  <si>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</si>
  <si>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</si>
  <si>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</si>
  <si>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</si>
  <si>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</si>
  <si>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</si>
  <si>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</si>
  <si>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</si>
  <si>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</si>
  <si>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</si>
  <si>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</si>
  <si>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</si>
  <si>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</si>
  <si>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</si>
  <si>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</si>
  <si>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</si>
  <si>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</si>
  <si>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</si>
  <si>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</si>
  <si>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</si>
  <si>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</si>
  <si>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</si>
  <si>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</si>
  <si>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</si>
  <si>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</si>
  <si>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</si>
  <si>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</si>
  <si>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</si>
  <si>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</si>
  <si>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</si>
  <si>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</si>
  <si>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</si>
  <si>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</si>
  <si>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</si>
  <si>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</si>
  <si>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</si>
  <si>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</si>
  <si>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</si>
  <si>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</si>
  <si>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</si>
  <si>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</si>
  <si>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</si>
  <si>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</si>
  <si>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</si>
  <si>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</si>
  <si>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</si>
  <si>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</si>
  <si>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</si>
  <si>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</si>
  <si>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</si>
  <si>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</si>
  <si>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</si>
  <si>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</si>
  <si>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</si>
  <si>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</si>
  <si>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</si>
  <si>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</si>
  <si>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</si>
  <si>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</si>
  <si>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</si>
  <si>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</si>
  <si>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</si>
  <si>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</si>
  <si>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</si>
  <si>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</si>
  <si>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</si>
  <si>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</si>
  <si>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</si>
  <si>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</si>
  <si>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</si>
  <si>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</si>
  <si>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</si>
  <si>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</si>
  <si>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</si>
  <si>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</si>
  <si>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</si>
  <si>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</si>
  <si>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</si>
  <si>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</si>
  <si>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</si>
  <si>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</si>
  <si>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</si>
  <si>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</si>
  <si>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</si>
  <si>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</si>
  <si>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</si>
  <si>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</si>
  <si>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</si>
  <si>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</si>
  <si>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</si>
  <si>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</si>
  <si>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</si>
  <si>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</si>
  <si>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</si>
  <si>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</si>
  <si>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</si>
  <si>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</si>
  <si>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</si>
  <si>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</si>
  <si>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</si>
  <si>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</si>
  <si>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</si>
  <si>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</si>
  <si>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</si>
  <si>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</si>
  <si>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</si>
  <si>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</si>
  <si>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</si>
  <si>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</si>
  <si>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</si>
  <si>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</si>
  <si>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</si>
  <si>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</si>
  <si>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</si>
  <si>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</si>
  <si>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</si>
  <si>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</si>
  <si>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</si>
  <si>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</si>
  <si>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</si>
  <si>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</si>
  <si>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</si>
  <si>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</si>
  <si>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</si>
  <si>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</si>
  <si>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</si>
  <si>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</si>
  <si>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</si>
  <si>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</si>
  <si>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</si>
  <si>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</si>
  <si>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</si>
  <si>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</si>
  <si>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</si>
  <si>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</si>
  <si>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</si>
  <si>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</si>
  <si>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</si>
  <si>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</si>
  <si>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</si>
  <si>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</si>
  <si>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</si>
  <si>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</si>
  <si>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</si>
  <si>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</si>
  <si>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</si>
  <si>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</si>
  <si>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</si>
  <si>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</si>
  <si>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</si>
  <si>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</si>
  <si>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</si>
  <si>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</si>
  <si>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</si>
  <si>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</si>
  <si>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</si>
  <si>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</si>
  <si>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</si>
  <si>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</si>
  <si>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</si>
  <si>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</si>
  <si>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</si>
  <si>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</si>
  <si>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</si>
  <si>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</si>
  <si>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</si>
  <si>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</si>
  <si>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</si>
  <si>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</si>
  <si>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</si>
  <si>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</si>
  <si>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</si>
  <si>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</si>
  <si>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</si>
  <si>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</si>
  <si>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</si>
  <si>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</si>
  <si>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</si>
  <si>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</si>
  <si>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</si>
  <si>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</si>
  <si>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</si>
  <si>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</si>
  <si>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</si>
  <si>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</si>
  <si>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</si>
  <si>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</si>
  <si>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</si>
  <si>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</si>
  <si>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</si>
  <si>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</si>
  <si>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</si>
  <si>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</si>
  <si>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</si>
  <si>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</si>
  <si>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</si>
  <si>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</si>
  <si>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</si>
  <si>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</si>
  <si>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</si>
  <si>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</si>
  <si>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</si>
  <si>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</si>
  <si>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</si>
  <si>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</si>
  <si>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</si>
  <si>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</si>
  <si>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</si>
  <si>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</si>
  <si>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</si>
  <si>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</si>
  <si>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</si>
  <si>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</si>
  <si>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</si>
  <si>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</si>
  <si>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</si>
  <si>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</si>
  <si>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</si>
  <si>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</si>
  <si>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</si>
  <si>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</si>
  <si>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</si>
  <si>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</si>
  <si>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</si>
  <si>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</si>
  <si>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</si>
  <si>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</si>
  <si>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</si>
  <si>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</si>
  <si>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</si>
  <si>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</si>
  <si>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</si>
  <si>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</si>
  <si>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</si>
  <si>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</si>
  <si>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</si>
  <si>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</si>
  <si>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</si>
  <si>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</si>
  <si>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</si>
  <si>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</si>
  <si>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</si>
  <si>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</si>
  <si>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</si>
  <si>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</si>
  <si>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</si>
  <si>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</si>
  <si>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</si>
  <si>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</si>
  <si>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</si>
  <si>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</si>
  <si>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</si>
  <si>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</si>
  <si>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</si>
  <si>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</si>
  <si>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</si>
  <si>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</si>
  <si>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</si>
  <si>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</si>
  <si>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</si>
  <si>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</si>
  <si>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</si>
  <si>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</si>
  <si>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</si>
  <si>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</si>
  <si>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</si>
  <si>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</si>
  <si>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</si>
  <si>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</si>
  <si>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</si>
  <si>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</si>
  <si>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</si>
  <si>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</si>
  <si>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</si>
  <si>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</si>
  <si>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</si>
  <si>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</si>
  <si>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</si>
  <si>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</si>
  <si>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</si>
  <si>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</si>
  <si>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</si>
  <si>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</si>
  <si>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</si>
  <si>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</si>
  <si>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</si>
  <si>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</si>
  <si>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</si>
  <si>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</si>
  <si>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</si>
  <si>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</si>
  <si>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</si>
  <si>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</si>
  <si>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</si>
  <si>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</si>
  <si>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</si>
  <si>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</si>
  <si>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</si>
  <si>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</si>
  <si>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</si>
  <si>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</si>
  <si>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</si>
  <si>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</si>
  <si>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</si>
  <si>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</si>
  <si>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</si>
  <si>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</si>
  <si>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</si>
  <si>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</si>
  <si>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</si>
  <si>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</si>
  <si>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</si>
  <si>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</si>
  <si>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</si>
  <si>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</si>
  <si>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</si>
  <si>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</si>
  <si>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</si>
  <si>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</si>
  <si>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</si>
  <si>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</si>
  <si>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</si>
  <si>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</si>
  <si>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</si>
  <si>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</si>
  <si>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</si>
  <si>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</si>
  <si>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</si>
  <si>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</si>
  <si>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</si>
  <si>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</si>
  <si>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</si>
  <si>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</si>
  <si>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</si>
  <si>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</si>
  <si>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</si>
  <si>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</si>
  <si>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</si>
  <si>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</si>
  <si>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</si>
  <si>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</si>
  <si>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</si>
  <si>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</si>
  <si>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</si>
  <si>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</si>
  <si>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</si>
  <si>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</si>
  <si>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</si>
  <si>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</si>
  <si>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</si>
  <si>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</si>
  <si>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</si>
  <si>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</si>
  <si>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</si>
  <si>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</si>
  <si>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</si>
  <si>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</si>
  <si>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</si>
  <si>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</si>
  <si>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</si>
  <si>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</si>
  <si>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</si>
  <si>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</si>
  <si>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</si>
  <si>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</si>
  <si>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</si>
  <si>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</si>
  <si>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</si>
  <si>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</si>
  <si>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</si>
  <si>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</si>
  <si>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</si>
  <si>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</si>
  <si>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</si>
  <si>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</si>
  <si>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</si>
  <si>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</si>
  <si>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</si>
  <si>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</si>
  <si>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</si>
  <si>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</si>
  <si>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</si>
  <si>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</si>
  <si>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</si>
  <si>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</si>
  <si>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</si>
  <si>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</si>
  <si>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</si>
  <si>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</si>
  <si>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</si>
  <si>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</si>
  <si>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</si>
  <si>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</si>
  <si>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</si>
  <si>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</si>
  <si>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</si>
  <si>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</si>
  <si>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</si>
  <si>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</si>
  <si>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</si>
  <si>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</si>
  <si>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</si>
  <si>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</si>
  <si>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</si>
  <si>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</si>
  <si>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</si>
  <si>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</si>
  <si>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</si>
  <si>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</si>
  <si>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</si>
  <si>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</si>
  <si>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</si>
  <si>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</si>
  <si>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</si>
  <si>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</si>
  <si>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</si>
  <si>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</si>
  <si>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</si>
  <si>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</si>
  <si>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</si>
  <si>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</si>
  <si>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</si>
  <si>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</si>
  <si>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</si>
  <si>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</si>
  <si>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</si>
  <si>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</si>
  <si>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</si>
  <si>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</si>
  <si>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</si>
  <si>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</si>
  <si>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</si>
  <si>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</si>
  <si>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</si>
  <si>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</si>
  <si>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</si>
  <si>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</si>
  <si>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</si>
  <si>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</si>
  <si>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</si>
  <si>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</si>
  <si>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</si>
  <si>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</si>
  <si>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</si>
  <si>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</si>
  <si>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</si>
  <si>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</si>
  <si>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</si>
  <si>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</si>
  <si>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</si>
  <si>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</si>
  <si>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</si>
  <si>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</si>
  <si>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</si>
  <si>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</si>
  <si>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</si>
  <si>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</si>
  <si>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</si>
  <si>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</si>
  <si>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</si>
  <si>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</si>
  <si>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</si>
  <si>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</si>
  <si>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</si>
  <si>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</si>
  <si>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</si>
  <si>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</si>
  <si>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</si>
  <si>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</si>
  <si>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</si>
  <si>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</si>
  <si>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</si>
  <si>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</si>
  <si>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</si>
  <si>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</si>
  <si>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</si>
  <si>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</si>
  <si>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</si>
  <si>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</si>
  <si>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</si>
  <si>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</si>
  <si>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</si>
  <si>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</si>
  <si>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</si>
  <si>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</si>
  <si>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</si>
  <si>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</si>
  <si>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</si>
  <si>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</si>
  <si>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</si>
  <si>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</si>
  <si>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</si>
  <si>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</si>
  <si>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</si>
  <si>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</si>
  <si>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</si>
  <si>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</si>
  <si>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</si>
  <si>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</si>
  <si>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</si>
  <si>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</si>
  <si>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</si>
  <si>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</si>
  <si>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</si>
  <si>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</si>
  <si>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</si>
  <si>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</si>
  <si>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</si>
  <si>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</si>
  <si>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</si>
  <si>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</si>
  <si>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</si>
  <si>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</si>
  <si>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</si>
  <si>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</si>
  <si>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</si>
  <si>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</si>
  <si>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</si>
  <si>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</si>
  <si>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</si>
  <si>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</si>
  <si>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</si>
  <si>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</si>
  <si>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</si>
  <si>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</si>
  <si>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</si>
  <si>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</si>
  <si>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</si>
  <si>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</si>
  <si>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</si>
  <si>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</si>
  <si>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</si>
  <si>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</si>
  <si>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</si>
  <si>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</si>
  <si>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</si>
  <si>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</si>
  <si>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</si>
  <si>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</si>
  <si>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</si>
  <si>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</si>
  <si>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</si>
  <si>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</si>
  <si>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</si>
  <si>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</si>
  <si>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</si>
  <si>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</si>
  <si>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</si>
  <si>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</si>
  <si>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</si>
  <si>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</si>
  <si>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</si>
  <si>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</si>
  <si>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</si>
  <si>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</si>
  <si>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</si>
  <si>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</si>
  <si>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</si>
  <si>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</si>
  <si>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</si>
  <si>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</si>
  <si>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</si>
  <si>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</si>
  <si>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</si>
  <si>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</si>
  <si>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</si>
  <si>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</si>
  <si>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</si>
  <si>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</si>
  <si>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</si>
  <si>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</si>
  <si>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</si>
  <si>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</si>
  <si>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</si>
  <si>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</si>
  <si>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</si>
  <si>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</si>
  <si>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</si>
  <si>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</si>
  <si>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</si>
  <si>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</si>
  <si>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</si>
  <si>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</si>
  <si>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</si>
  <si>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</si>
  <si>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</si>
  <si>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</si>
  <si>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</si>
  <si>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</si>
  <si>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</si>
  <si>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</si>
  <si>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</si>
  <si>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</si>
  <si>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</si>
  <si>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</si>
  <si>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</si>
  <si>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</si>
  <si>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</si>
  <si>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</si>
  <si>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</si>
  <si>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</si>
  <si>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</si>
  <si>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</si>
  <si>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</si>
  <si>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</si>
  <si>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</si>
  <si>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</si>
  <si>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</si>
  <si>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</si>
  <si>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</si>
  <si>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</si>
  <si>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</si>
  <si>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</si>
  <si>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</si>
  <si>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</si>
  <si>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</si>
  <si>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</si>
  <si>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</si>
  <si>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</si>
  <si>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</si>
  <si>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</si>
  <si>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</si>
  <si>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</si>
  <si>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</si>
  <si>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</si>
  <si>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</si>
  <si>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</si>
  <si>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</si>
  <si>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</si>
  <si>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</si>
  <si>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</si>
  <si>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</si>
  <si>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</si>
  <si>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</si>
  <si>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</si>
  <si>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</si>
  <si>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</si>
  <si>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</si>
  <si>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</si>
  <si>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</si>
  <si>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</si>
  <si>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</si>
  <si>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</si>
  <si>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</si>
  <si>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</si>
  <si>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</si>
  <si>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</si>
  <si>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</si>
  <si>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</si>
  <si>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</si>
  <si>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</si>
  <si>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</si>
  <si>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</si>
  <si>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</si>
  <si>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</si>
  <si>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</si>
  <si>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</si>
  <si>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</si>
  <si>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</si>
  <si>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</si>
  <si>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</si>
  <si>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</si>
  <si>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</si>
  <si>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</si>
  <si>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</si>
  <si>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</si>
  <si>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</si>
  <si>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</si>
  <si>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</si>
  <si>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</si>
  <si>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</si>
  <si>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</si>
  <si>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</si>
  <si>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</si>
  <si>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</si>
  <si>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</si>
  <si>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</si>
  <si>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</si>
  <si>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</si>
  <si>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</si>
  <si>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</si>
  <si>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</si>
  <si>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</si>
  <si>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</si>
  <si>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</si>
  <si>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</si>
  <si>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</si>
  <si>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</si>
  <si>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</si>
  <si>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</si>
  <si>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</si>
  <si>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</si>
  <si>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</si>
  <si>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</si>
  <si>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</si>
  <si>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</si>
  <si>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</si>
  <si>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</si>
  <si>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</si>
  <si>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</si>
  <si>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</si>
  <si>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</si>
  <si>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</si>
  <si>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</si>
  <si>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</si>
  <si>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</si>
  <si>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</si>
  <si>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</si>
  <si>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</si>
  <si>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</si>
  <si>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</si>
  <si>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</si>
  <si>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</si>
  <si>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</si>
  <si>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</si>
  <si>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</si>
  <si>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</si>
  <si>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</si>
  <si>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</si>
  <si>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</si>
  <si>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</si>
  <si>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</si>
  <si>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</si>
  <si>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</si>
  <si>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</si>
  <si>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</si>
  <si>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</si>
  <si>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</si>
  <si>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</si>
  <si>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</si>
  <si>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</si>
  <si>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</si>
  <si>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</si>
  <si>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</si>
  <si>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</si>
  <si>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</si>
  <si>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</si>
  <si>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</si>
  <si>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</si>
  <si>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</si>
  <si>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</si>
  <si>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</si>
  <si>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</si>
  <si>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</si>
  <si>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</si>
  <si>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</si>
  <si>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</si>
  <si>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</si>
  <si>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</si>
  <si>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</si>
  <si>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</si>
  <si>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</si>
  <si>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</si>
  <si>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</si>
  <si>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</si>
  <si>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</si>
  <si>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</si>
  <si>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</si>
  <si>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</si>
  <si>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</si>
  <si>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</si>
  <si>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</si>
  <si>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</si>
  <si>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</si>
  <si>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</si>
  <si>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</si>
  <si>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</si>
  <si>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</si>
  <si>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</si>
  <si>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</si>
  <si>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</si>
  <si>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</si>
  <si>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</si>
  <si>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</si>
  <si>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</si>
  <si>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</si>
  <si>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</si>
  <si>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</si>
  <si>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</si>
  <si>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</si>
  <si>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</si>
  <si>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</si>
  <si>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</si>
  <si>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</si>
  <si>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</si>
  <si>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</si>
  <si>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</si>
  <si>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</si>
  <si>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</si>
  <si>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</si>
  <si>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</si>
  <si>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</si>
  <si>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</si>
  <si>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</si>
  <si>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</si>
  <si>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</si>
  <si>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</si>
  <si>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</si>
  <si>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</si>
  <si>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</si>
  <si>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</si>
  <si>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</si>
  <si>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</si>
  <si>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</si>
  <si>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</si>
  <si>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</si>
  <si>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</si>
  <si>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</si>
  <si>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</si>
  <si>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</si>
  <si>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</si>
  <si>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</si>
  <si>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</si>
  <si>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</si>
  <si>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</si>
  <si>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</si>
  <si>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</si>
  <si>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</si>
  <si>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</si>
  <si>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</si>
  <si>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</si>
  <si>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</si>
  <si>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</si>
  <si>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</si>
  <si>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</si>
  <si>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</si>
  <si>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</si>
  <si>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</si>
  <si>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</si>
  <si>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</si>
  <si>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</si>
  <si>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</si>
  <si>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</si>
  <si>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</si>
  <si>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</si>
  <si>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</si>
  <si>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</si>
  <si>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</si>
  <si>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</si>
  <si>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</si>
  <si>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</si>
  <si>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</si>
  <si>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</si>
  <si>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</si>
  <si>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</si>
  <si>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</si>
  <si>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</si>
  <si>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</si>
  <si>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</si>
  <si>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</si>
  <si>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</si>
  <si>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</si>
  <si>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</si>
  <si>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</si>
  <si>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</si>
  <si>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</si>
  <si>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</si>
  <si>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</si>
  <si>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</si>
  <si>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</si>
  <si>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</si>
  <si>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</si>
  <si>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</si>
  <si>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</si>
  <si>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</si>
  <si>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</si>
  <si>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</si>
  <si>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</si>
  <si>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</si>
  <si>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</si>
  <si>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</si>
  <si>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</si>
  <si>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</si>
  <si>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</si>
  <si>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</si>
  <si>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</si>
  <si>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</si>
  <si>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</si>
  <si>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</si>
  <si>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</si>
  <si>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</si>
  <si>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</si>
  <si>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</si>
  <si>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</si>
  <si>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</si>
  <si>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</si>
  <si>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</si>
  <si>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</si>
  <si>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</si>
  <si>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</si>
  <si>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</si>
  <si>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</si>
  <si>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</si>
  <si>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</si>
  <si>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</si>
  <si>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</si>
  <si>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</si>
  <si>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</si>
  <si>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</si>
  <si>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</si>
  <si>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</si>
  <si>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</si>
  <si>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</si>
  <si>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</si>
  <si>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</si>
  <si>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</si>
  <si>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</si>
  <si>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</si>
  <si>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</si>
  <si>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</si>
  <si>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</si>
  <si>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</si>
  <si>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</si>
  <si>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</si>
  <si>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</si>
  <si>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</si>
  <si>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</si>
  <si>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</si>
  <si>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</si>
  <si>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</si>
  <si>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</si>
  <si>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</si>
  <si>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</si>
  <si>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</si>
  <si>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</si>
  <si>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</si>
  <si>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</si>
  <si>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</si>
  <si>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</si>
  <si>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</si>
  <si>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</si>
  <si>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</si>
  <si>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</si>
  <si>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</si>
  <si>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</si>
  <si>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</si>
  <si>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</si>
  <si>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</si>
  <si>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</si>
  <si>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</si>
  <si>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</si>
  <si>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</si>
  <si>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</si>
  <si>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</si>
  <si>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</si>
  <si>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</si>
  <si>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</si>
  <si>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</si>
  <si>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</si>
  <si>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</si>
  <si>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</si>
  <si>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</si>
  <si>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</si>
  <si>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</si>
  <si>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</si>
  <si>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</si>
  <si>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</si>
  <si>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</si>
  <si>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</si>
  <si>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</si>
  <si>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</si>
  <si>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</si>
  <si>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</si>
  <si>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</si>
  <si>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</si>
  <si>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</si>
  <si>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</si>
  <si>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</si>
  <si>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</si>
  <si>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</si>
  <si>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</si>
  <si>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</si>
  <si>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</si>
  <si>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</si>
  <si>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</si>
  <si>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</si>
  <si>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</si>
  <si>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</si>
  <si>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</si>
  <si>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</si>
  <si>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</si>
  <si>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</si>
  <si>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</si>
  <si>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</si>
  <si>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</si>
  <si>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</si>
  <si>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</si>
  <si>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</si>
  <si>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</si>
  <si>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</si>
  <si>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</si>
  <si>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</si>
  <si>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</si>
  <si>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</si>
  <si>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</si>
  <si>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</si>
  <si>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</si>
  <si>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</si>
  <si>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</si>
  <si>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</si>
  <si>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</si>
  <si>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</si>
  <si>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</si>
  <si>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</si>
  <si>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</si>
  <si>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</si>
  <si>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</si>
  <si>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</si>
  <si>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</si>
  <si>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</si>
  <si>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</si>
  <si>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</si>
  <si>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</si>
  <si>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</si>
  <si>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</si>
  <si>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</si>
  <si>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</si>
  <si>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</si>
  <si>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</si>
  <si>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</si>
  <si>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</si>
  <si>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</si>
  <si>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</si>
  <si>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</si>
  <si>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</si>
  <si>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</si>
  <si>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</si>
  <si>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</si>
  <si>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</si>
  <si>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</si>
  <si>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</si>
  <si>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</si>
  <si>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</si>
  <si>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</si>
  <si>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</si>
  <si>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</si>
  <si>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</si>
  <si>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</si>
  <si>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</si>
  <si>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</si>
  <si>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</si>
  <si>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</si>
  <si>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</si>
  <si>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</si>
  <si>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</si>
  <si>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</si>
  <si>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</si>
  <si>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</si>
  <si>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</si>
  <si>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</si>
  <si>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</si>
  <si>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</si>
  <si>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</si>
  <si>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</si>
  <si>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</si>
  <si>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</si>
  <si>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</si>
  <si>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</si>
  <si>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</si>
  <si>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</si>
  <si>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</si>
  <si>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</si>
  <si>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</si>
  <si>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</si>
  <si>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</si>
  <si>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</si>
  <si>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</si>
  <si>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</si>
  <si>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</si>
  <si>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</si>
  <si>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</si>
  <si>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</si>
  <si>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</si>
  <si>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</si>
  <si>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</si>
  <si>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</si>
  <si>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</si>
  <si>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</si>
  <si>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</si>
  <si>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</si>
  <si>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</si>
  <si>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</si>
  <si>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</si>
  <si>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</si>
  <si>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</si>
  <si>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</si>
  <si>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</si>
  <si>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</si>
  <si>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</si>
  <si>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</si>
  <si>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</si>
  <si>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</si>
  <si>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</si>
  <si>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</si>
  <si>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</si>
  <si>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</si>
  <si>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</si>
  <si>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</si>
  <si>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</si>
  <si>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</si>
  <si>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</si>
  <si>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</si>
  <si>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</si>
  <si>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</si>
  <si>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</si>
  <si>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</si>
  <si>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</si>
  <si>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</si>
  <si>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</si>
  <si>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</si>
  <si>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</si>
  <si>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</si>
  <si>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</si>
  <si>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</si>
  <si>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</si>
  <si>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</si>
  <si>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</si>
  <si>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</si>
  <si>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</si>
  <si>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</si>
  <si>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</si>
  <si>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</si>
  <si>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</si>
  <si>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</si>
  <si>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</si>
  <si>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</si>
  <si>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</si>
  <si>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</si>
  <si>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</si>
  <si>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</si>
  <si>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</si>
  <si>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</si>
  <si>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</si>
  <si>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</si>
  <si>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</si>
  <si>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</si>
  <si>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</si>
  <si>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</si>
  <si>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</si>
  <si>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</si>
  <si>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</si>
  <si>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</si>
  <si>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</si>
  <si>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</si>
  <si>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</si>
  <si>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</si>
  <si>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</si>
  <si>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</si>
  <si>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</si>
  <si>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</si>
  <si>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</si>
  <si>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</si>
  <si>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</si>
  <si>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</si>
  <si>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</si>
  <si>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</si>
  <si>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</si>
  <si>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</si>
  <si>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</si>
  <si>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</si>
  <si>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</si>
  <si>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</si>
  <si>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</si>
  <si>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</si>
  <si>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</si>
  <si>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</si>
  <si>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</si>
  <si>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</si>
  <si>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</si>
  <si>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</si>
  <si>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</si>
  <si>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</si>
  <si>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</si>
  <si>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</si>
  <si>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</si>
  <si>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</si>
  <si>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</si>
  <si>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</si>
  <si>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</si>
  <si>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</si>
  <si>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</si>
  <si>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</si>
  <si>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</si>
  <si>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</si>
  <si>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</si>
  <si>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</si>
  <si>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</si>
  <si>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</si>
  <si>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</si>
  <si>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</si>
  <si>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</si>
  <si>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</si>
  <si>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</si>
  <si>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</si>
  <si>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</si>
  <si>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</si>
  <si>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</si>
  <si>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</si>
  <si>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</si>
  <si>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</si>
  <si>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</si>
  <si>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</si>
  <si>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</si>
  <si>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</si>
  <si>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</si>
  <si>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</si>
  <si>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</si>
  <si>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</si>
  <si>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</si>
  <si>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</si>
  <si>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</si>
  <si>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</si>
  <si>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</si>
  <si>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</si>
  <si>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</si>
  <si>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</si>
  <si>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</si>
  <si>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</si>
  <si>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</si>
  <si>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</si>
  <si>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</si>
  <si>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</si>
  <si>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</si>
  <si>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</si>
  <si>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</si>
  <si>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</si>
  <si>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</si>
  <si>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</si>
  <si>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</si>
  <si>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</si>
  <si>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</si>
  <si>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</si>
  <si>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</si>
  <si>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</si>
  <si>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</si>
  <si>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</si>
  <si>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</si>
  <si>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</si>
  <si>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</si>
  <si>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</si>
  <si>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</si>
  <si>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</si>
  <si>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</si>
  <si>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</si>
  <si>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</si>
  <si>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</si>
  <si>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</si>
  <si>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</si>
  <si>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</si>
  <si>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</si>
  <si>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</si>
  <si>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</si>
  <si>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</si>
  <si>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</si>
  <si>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</si>
  <si>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</si>
  <si>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</si>
  <si>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</si>
  <si>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</si>
  <si>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</si>
  <si>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</si>
  <si>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</si>
  <si>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</si>
  <si>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</si>
  <si>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</si>
  <si>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</si>
  <si>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</si>
  <si>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</si>
  <si>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</si>
  <si>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</si>
  <si>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</si>
  <si>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</si>
  <si>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</si>
  <si>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</si>
  <si>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</si>
  <si>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</si>
  <si>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</si>
  <si>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</si>
  <si>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</si>
  <si>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</si>
  <si>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</si>
  <si>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</si>
  <si>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</si>
  <si>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</si>
  <si>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</si>
  <si>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</si>
  <si>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</si>
  <si>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</si>
  <si>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</si>
  <si>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</si>
  <si>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</si>
  <si>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</si>
  <si>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</si>
  <si>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</si>
  <si>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</si>
  <si>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</si>
  <si>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</si>
  <si>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</si>
  <si>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</si>
  <si>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</si>
  <si>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</si>
  <si>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</si>
  <si>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</si>
  <si>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</si>
  <si>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</si>
  <si>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</si>
  <si>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</si>
  <si>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</si>
  <si>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</si>
  <si>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</si>
  <si>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</si>
  <si>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</si>
  <si>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</si>
  <si>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</si>
  <si>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</si>
  <si>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</si>
  <si>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</si>
  <si>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</si>
  <si>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</si>
  <si>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</si>
  <si>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</si>
  <si>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</si>
  <si>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</si>
  <si>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</si>
  <si>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</si>
  <si>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</si>
  <si>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</si>
  <si>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</si>
  <si>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</si>
  <si>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</si>
  <si>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</si>
  <si>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</si>
  <si>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</si>
  <si>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</si>
  <si>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</si>
  <si>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</si>
  <si>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</si>
  <si>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</si>
  <si>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</si>
  <si>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</si>
  <si>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</si>
  <si>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</si>
  <si>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</si>
  <si>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</si>
  <si>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</si>
  <si>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</si>
  <si>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</si>
  <si>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</si>
  <si>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</si>
  <si>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</si>
  <si>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</si>
  <si>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</si>
  <si>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</si>
  <si>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</si>
  <si>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</si>
  <si>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</si>
  <si>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</si>
  <si>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</si>
  <si>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</si>
  <si>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</si>
  <si>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</si>
  <si>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</si>
  <si>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</si>
  <si>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</si>
  <si>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</si>
  <si>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</si>
  <si>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</si>
  <si>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</si>
  <si>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</si>
  <si>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</si>
  <si>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</si>
  <si>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</si>
  <si>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</si>
  <si>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</si>
  <si>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</si>
  <si>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</si>
  <si>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</si>
  <si>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</si>
  <si>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</si>
  <si>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</si>
  <si>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</si>
  <si>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</si>
  <si>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</si>
  <si>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</si>
  <si>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</si>
  <si>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</si>
  <si>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</si>
  <si>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</si>
  <si>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</si>
  <si>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</si>
  <si>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</si>
  <si>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</si>
  <si>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</si>
  <si>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</si>
  <si>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</si>
  <si>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</si>
  <si>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</si>
  <si>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</si>
  <si>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</si>
  <si>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</si>
  <si>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</si>
  <si>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</si>
  <si>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</si>
  <si>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</si>
  <si>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</si>
  <si>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</si>
  <si>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</si>
  <si>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</si>
  <si>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</si>
  <si>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</si>
  <si>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</si>
  <si>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</si>
  <si>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</si>
  <si>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</si>
  <si>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</si>
  <si>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</si>
  <si>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</si>
  <si>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</si>
  <si>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</si>
  <si>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</si>
  <si>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</si>
  <si>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</si>
  <si>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</si>
  <si>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</si>
  <si>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</si>
  <si>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</si>
  <si>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</si>
  <si>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</si>
  <si>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</si>
  <si>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</si>
  <si>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</si>
  <si>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</si>
  <si>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</si>
  <si>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</si>
  <si>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</si>
  <si>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</si>
  <si>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</si>
  <si>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</si>
  <si>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</si>
  <si>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</si>
  <si>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</si>
  <si>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</si>
  <si>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</si>
  <si>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</si>
  <si>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</si>
  <si>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</si>
  <si>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</si>
  <si>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</si>
  <si>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</si>
  <si>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</si>
  <si>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</si>
  <si>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</si>
  <si>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</si>
  <si>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</si>
  <si>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</si>
  <si>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</si>
  <si>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</si>
  <si>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</si>
  <si>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</si>
  <si>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</si>
  <si>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</si>
  <si>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</si>
  <si>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</si>
  <si>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</si>
  <si>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</si>
  <si>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</si>
  <si>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</si>
  <si>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</si>
  <si>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</si>
  <si>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</si>
  <si>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</si>
  <si>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</si>
  <si>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</si>
  <si>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</si>
  <si>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</si>
  <si>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</si>
  <si>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</si>
  <si>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</si>
  <si>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</si>
  <si>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</si>
  <si>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</si>
  <si>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</si>
  <si>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</si>
  <si>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</si>
  <si>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</si>
  <si>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</si>
  <si>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</si>
  <si>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</si>
  <si>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</si>
  <si>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</si>
  <si>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</si>
  <si>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</si>
  <si>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</si>
  <si>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</si>
  <si>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</si>
  <si>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</si>
  <si>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</si>
  <si>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</si>
  <si>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</si>
  <si>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</si>
  <si>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</si>
  <si>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</si>
  <si>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</si>
  <si>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</si>
  <si>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</si>
  <si>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</si>
  <si>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</si>
  <si>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</si>
  <si>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</si>
  <si>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</si>
  <si>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</si>
  <si>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</si>
  <si>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</si>
  <si>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</si>
  <si>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</si>
  <si>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</si>
  <si>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</si>
  <si>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</si>
  <si>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</si>
  <si>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</si>
  <si>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</si>
  <si>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</si>
  <si>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</si>
  <si>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</si>
  <si>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</si>
  <si>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</si>
  <si>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</si>
  <si>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</si>
  <si>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</si>
  <si>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</si>
  <si>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</si>
  <si>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</si>
  <si>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</si>
  <si>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</si>
  <si>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</si>
  <si>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</si>
  <si>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</si>
  <si>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</si>
  <si>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</si>
  <si>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</si>
  <si>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</si>
  <si>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</si>
  <si>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</si>
  <si>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</si>
  <si>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</si>
  <si>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</si>
  <si>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</si>
  <si>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</si>
  <si>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</si>
  <si>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</si>
  <si>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</si>
  <si>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</si>
  <si>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</si>
  <si>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</si>
  <si>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</si>
  <si>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</si>
  <si>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</si>
  <si>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</si>
  <si>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</si>
  <si>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</si>
  <si>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</si>
  <si>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</si>
  <si>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</si>
  <si>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</si>
  <si>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</si>
  <si>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</si>
  <si>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</si>
  <si>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</si>
  <si>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</si>
  <si>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</si>
  <si>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</si>
  <si>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</si>
  <si>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</si>
  <si>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</si>
  <si>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</si>
  <si>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</si>
  <si>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</si>
  <si>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</si>
  <si>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</si>
  <si>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</si>
  <si>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</si>
  <si>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</si>
  <si>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</si>
  <si>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</si>
  <si>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</si>
  <si>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</si>
  <si>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</si>
  <si>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</si>
  <si>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</si>
  <si>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</si>
  <si>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</si>
  <si>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</si>
  <si>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</si>
  <si>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</si>
  <si>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</si>
  <si>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</si>
  <si>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</si>
  <si>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</si>
  <si>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</si>
  <si>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</si>
  <si>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</si>
  <si>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</si>
  <si>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</si>
  <si>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</si>
  <si>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</si>
  <si>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</si>
  <si>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</si>
  <si>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</si>
  <si>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</si>
  <si>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</si>
  <si>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</si>
  <si>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</si>
  <si>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</si>
  <si>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</si>
  <si>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</si>
  <si>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</si>
  <si>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</si>
  <si>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</si>
  <si>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</si>
  <si>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</si>
  <si>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</si>
  <si>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</si>
  <si>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</si>
  <si>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</si>
  <si>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</si>
  <si>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</si>
  <si>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</si>
  <si>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</si>
  <si>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</si>
  <si>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</si>
  <si>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</si>
  <si>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</si>
  <si>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</si>
  <si>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</si>
  <si>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</si>
  <si>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</si>
  <si>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</si>
  <si>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</si>
  <si>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</si>
  <si>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</si>
  <si>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</si>
  <si>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</si>
  <si>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</si>
  <si>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</si>
  <si>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</si>
  <si>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</si>
  <si>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</si>
  <si>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</si>
  <si>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</si>
  <si>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</si>
  <si>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</si>
  <si>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</si>
  <si>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</si>
  <si>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</si>
  <si>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</si>
  <si>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</si>
  <si>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</si>
  <si>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</si>
  <si>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</si>
  <si>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</si>
  <si>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</si>
  <si>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</si>
  <si>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</si>
  <si>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</si>
  <si>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</si>
  <si>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</si>
  <si>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</si>
  <si>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</si>
  <si>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</si>
  <si>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</si>
  <si>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</si>
  <si>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</si>
  <si>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</si>
  <si>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</si>
  <si>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</si>
  <si>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</si>
  <si>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</si>
  <si>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</si>
  <si>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</si>
  <si>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</si>
  <si>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</si>
  <si>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</si>
  <si>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</si>
  <si>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</si>
  <si>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</si>
  <si>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</si>
  <si>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</si>
  <si>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</si>
  <si>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</si>
  <si>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</si>
  <si>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</si>
  <si>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</si>
  <si>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</si>
  <si>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</si>
  <si>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</si>
  <si>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</si>
  <si>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</si>
  <si>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</si>
  <si>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</si>
  <si>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</si>
  <si>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</si>
  <si>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</si>
  <si>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</si>
  <si>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</si>
  <si>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</si>
  <si>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</si>
  <si>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</si>
  <si>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</si>
  <si>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</si>
  <si>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</si>
  <si>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</si>
  <si>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</si>
  <si>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</si>
  <si>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</si>
  <si>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</si>
  <si>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</si>
  <si>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</si>
  <si>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</si>
  <si>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</si>
  <si>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</si>
  <si>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</si>
  <si>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</si>
  <si>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</si>
  <si>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</si>
  <si>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</si>
  <si>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</si>
  <si>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</si>
  <si>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</si>
  <si>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</si>
  <si>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</si>
  <si>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</si>
  <si>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</si>
  <si>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</si>
  <si>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</si>
  <si>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</si>
  <si>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</si>
  <si>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</si>
  <si>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</si>
  <si>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</si>
  <si>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</si>
  <si>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</si>
  <si>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</si>
  <si>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</si>
  <si>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</si>
  <si>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</si>
  <si>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</si>
  <si>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</si>
  <si>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</si>
  <si>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</si>
  <si>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</si>
  <si>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</si>
  <si>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</si>
  <si>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</si>
  <si>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</si>
  <si>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</si>
  <si>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</si>
  <si>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</si>
  <si>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</si>
  <si>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</si>
  <si>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</si>
  <si>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</si>
  <si>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</si>
  <si>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</si>
  <si>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</si>
  <si>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</si>
  <si>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</si>
  <si>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</si>
  <si>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</si>
  <si>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</si>
  <si>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</si>
  <si>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</si>
  <si>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</si>
  <si>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</si>
  <si>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</si>
  <si>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</si>
  <si>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</si>
  <si>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</si>
  <si>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</si>
  <si>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</si>
  <si>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</si>
  <si>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</si>
  <si>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</si>
  <si>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</si>
  <si>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</si>
  <si>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</si>
  <si>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</si>
  <si>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</si>
  <si>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</si>
  <si>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</si>
  <si>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</si>
  <si>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</si>
  <si>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</si>
  <si>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</si>
  <si>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</si>
  <si>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</si>
  <si>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</si>
  <si>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</si>
  <si>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</si>
  <si>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</si>
  <si>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</si>
  <si>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</si>
  <si>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</si>
  <si>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</si>
  <si>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</si>
  <si>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</si>
  <si>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</si>
  <si>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</si>
  <si>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</si>
  <si>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</si>
  <si>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</si>
  <si>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</si>
  <si>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</si>
  <si>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</si>
  <si>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</si>
  <si>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</si>
  <si>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</si>
  <si>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</si>
  <si>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</si>
  <si>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</si>
  <si>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</si>
  <si>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</si>
  <si>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</si>
  <si>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</si>
  <si>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</si>
  <si>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</si>
  <si>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</si>
  <si>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</si>
  <si>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</si>
  <si>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</si>
  <si>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</si>
  <si>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</si>
  <si>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</si>
  <si>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</si>
  <si>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</si>
  <si>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</si>
  <si>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</si>
  <si>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</si>
  <si>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</si>
  <si>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</si>
  <si>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</si>
  <si>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</si>
  <si>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</si>
  <si>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</si>
  <si>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</si>
  <si>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</si>
  <si>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</si>
  <si>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</si>
  <si>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</si>
  <si>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</si>
  <si>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</si>
  <si>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</si>
  <si>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</si>
  <si>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</si>
  <si>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</si>
  <si>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</si>
  <si>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</si>
  <si>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</si>
  <si>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</si>
  <si>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</si>
  <si>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</si>
  <si>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</si>
  <si>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</si>
  <si>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</si>
  <si>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</si>
  <si>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</si>
  <si>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</si>
  <si>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</si>
  <si>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</si>
  <si>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</si>
  <si>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</si>
  <si>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</si>
  <si>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</si>
  <si>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</si>
  <si>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</si>
  <si>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</si>
  <si>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</si>
  <si>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</si>
  <si>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</si>
  <si>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</si>
  <si>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</si>
  <si>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</si>
  <si>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</si>
  <si>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</si>
  <si>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</si>
  <si>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</si>
  <si>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</si>
  <si>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</si>
  <si>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</si>
  <si>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</si>
  <si>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</si>
  <si>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</si>
  <si>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</si>
  <si>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</si>
  <si>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</si>
  <si>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</si>
  <si>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</si>
  <si>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</si>
  <si>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</si>
  <si>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</si>
  <si>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</si>
  <si>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</si>
  <si>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</si>
  <si>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</si>
  <si>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</si>
  <si>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</si>
  <si>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</si>
  <si>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</si>
  <si>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</si>
  <si>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</si>
  <si>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</si>
  <si>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</si>
  <si>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</si>
  <si>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</si>
  <si>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</si>
  <si>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</si>
  <si>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</si>
  <si>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</si>
  <si>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</si>
  <si>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</si>
  <si>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</si>
  <si>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</si>
  <si>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</si>
  <si>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</si>
  <si>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</si>
  <si>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</si>
  <si>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</si>
  <si>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</si>
  <si>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</si>
  <si>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</si>
  <si>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</si>
  <si>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</si>
  <si>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</si>
  <si>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</si>
  <si>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</si>
  <si>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</si>
  <si>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</si>
  <si>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</si>
  <si>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</si>
  <si>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</si>
  <si>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</si>
  <si>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</si>
  <si>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</si>
  <si>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</si>
  <si>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</si>
  <si>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</si>
  <si>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</si>
  <si>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</si>
  <si>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</si>
  <si>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</si>
  <si>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</si>
  <si>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</si>
  <si>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</si>
  <si>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</si>
  <si>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</si>
  <si>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</si>
  <si>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</si>
  <si>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</si>
  <si>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</si>
  <si>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</si>
  <si>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</si>
  <si>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</si>
  <si>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</si>
  <si>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</si>
  <si>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</si>
  <si>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</si>
  <si>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</si>
  <si>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</si>
  <si>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</si>
  <si>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</si>
  <si>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</si>
  <si>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</si>
  <si>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</si>
  <si>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</si>
  <si>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</si>
  <si>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</si>
  <si>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</si>
  <si>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</si>
  <si>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</si>
  <si>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</si>
  <si>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</si>
  <si>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</si>
  <si>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</si>
  <si>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</si>
  <si>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</si>
  <si>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</si>
  <si>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</si>
  <si>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</si>
  <si>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</si>
  <si>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</si>
  <si>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</si>
  <si>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</si>
  <si>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</si>
  <si>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</si>
  <si>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</si>
  <si>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</si>
  <si>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</si>
  <si>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</si>
  <si>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</si>
  <si>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</si>
  <si>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</si>
  <si>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</si>
  <si>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</si>
  <si>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</si>
  <si>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</si>
  <si>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</si>
  <si>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</si>
  <si>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</si>
  <si>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</si>
  <si>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</si>
  <si>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</si>
  <si>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</si>
  <si>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</si>
  <si>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</si>
  <si>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</si>
  <si>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</si>
  <si>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</si>
  <si>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</si>
  <si>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</si>
  <si>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</si>
  <si>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</si>
  <si>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</si>
  <si>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</si>
  <si>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</si>
  <si>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</si>
  <si>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</si>
  <si>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</si>
  <si>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</si>
  <si>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</si>
  <si>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</si>
  <si>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</si>
  <si>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</si>
  <si>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</si>
  <si>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</si>
  <si>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</si>
  <si>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</si>
  <si>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</si>
  <si>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</si>
  <si>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</si>
  <si>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</si>
  <si>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</si>
  <si>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</si>
  <si>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</si>
  <si>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</si>
  <si>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</si>
  <si>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</si>
  <si>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</si>
  <si>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</si>
  <si>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</si>
  <si>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</si>
  <si>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</si>
  <si>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</si>
  <si>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</si>
  <si>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</si>
  <si>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</si>
  <si>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</si>
  <si>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</si>
  <si>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</si>
  <si>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</si>
  <si>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</si>
  <si>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</si>
  <si>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</si>
  <si>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</si>
  <si>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</si>
  <si>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</si>
  <si>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</si>
  <si>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</si>
  <si>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</si>
  <si>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</si>
  <si>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</si>
  <si>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</si>
  <si>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</si>
  <si>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</si>
  <si>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</si>
  <si>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</si>
  <si>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</si>
  <si>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</si>
  <si>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</si>
  <si>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</si>
  <si>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</si>
  <si>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</si>
  <si>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</si>
  <si>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</si>
  <si>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</si>
  <si>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</si>
  <si>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</si>
  <si>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</si>
  <si>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</si>
  <si>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</si>
  <si>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</si>
  <si>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</si>
  <si>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</si>
  <si>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</si>
  <si>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</si>
  <si>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</si>
  <si>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</si>
  <si>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</si>
  <si>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</si>
  <si>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</si>
  <si>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</si>
  <si>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</si>
  <si>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</si>
  <si>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</si>
  <si>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</si>
  <si>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</si>
  <si>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</si>
  <si>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</si>
  <si>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</si>
  <si>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</si>
  <si>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</si>
  <si>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</si>
  <si>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</si>
  <si>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</si>
  <si>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</si>
  <si>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</si>
  <si>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</si>
  <si>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</si>
  <si>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</si>
  <si>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</si>
  <si>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</si>
  <si>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</si>
  <si>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</si>
  <si>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</si>
  <si>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</si>
  <si>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</si>
  <si>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</si>
  <si>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</si>
  <si>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</si>
  <si>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</si>
  <si>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</si>
  <si>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</si>
  <si>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</si>
  <si>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</si>
  <si>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</si>
  <si>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</si>
  <si>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</si>
  <si>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</si>
  <si>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</si>
  <si>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</si>
  <si>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</si>
  <si>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</si>
  <si>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</si>
  <si>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</si>
  <si>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</si>
  <si>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</si>
  <si>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</si>
  <si>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</si>
  <si>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</si>
  <si>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</si>
  <si>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</si>
  <si>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</si>
  <si>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</si>
  <si>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</si>
  <si>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</si>
  <si>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</si>
  <si>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</si>
  <si>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</si>
  <si>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</si>
  <si>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</si>
  <si>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</si>
  <si>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</si>
  <si>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</si>
  <si>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</si>
  <si>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</si>
  <si>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</si>
  <si>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</si>
  <si>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</si>
  <si>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</si>
  <si>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</si>
  <si>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</si>
  <si>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</si>
  <si>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</si>
  <si>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</si>
  <si>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</si>
  <si>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</si>
  <si>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</si>
  <si>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</si>
  <si>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</si>
  <si>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</si>
  <si>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</si>
  <si>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</si>
  <si>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</si>
  <si>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</si>
  <si>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</si>
  <si>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</si>
  <si>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</si>
  <si>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</si>
  <si>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</si>
  <si>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</si>
  <si>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</si>
  <si>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</si>
  <si>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</si>
  <si>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</si>
  <si>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</si>
  <si>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</si>
  <si>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</si>
  <si>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</si>
  <si>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</si>
  <si>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</si>
  <si>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</si>
  <si>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</si>
  <si>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</si>
  <si>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</si>
  <si>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</si>
  <si>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</si>
  <si>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</si>
  <si>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</si>
  <si>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</si>
  <si>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</si>
  <si>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</si>
  <si>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</si>
  <si>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</si>
  <si>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</si>
  <si>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</si>
  <si>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</si>
  <si>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</si>
  <si>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</si>
  <si>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</si>
  <si>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</si>
  <si>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</si>
  <si>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</si>
  <si>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</si>
  <si>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</si>
  <si>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</si>
  <si>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</si>
  <si>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</si>
  <si>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</si>
  <si>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</si>
  <si>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</si>
  <si>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</si>
  <si>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</si>
  <si>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</si>
  <si>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</si>
  <si>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</si>
  <si>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</si>
  <si>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</si>
  <si>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</si>
  <si>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</si>
  <si>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</si>
  <si>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</si>
  <si>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</si>
  <si>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</si>
  <si>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</si>
  <si>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</si>
  <si>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</si>
  <si>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</si>
  <si>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</si>
  <si>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</si>
  <si>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</si>
  <si>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</si>
  <si>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</si>
  <si>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</si>
  <si>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</si>
  <si>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</si>
  <si>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</si>
  <si>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</si>
  <si>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</si>
  <si>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</si>
  <si>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</si>
  <si>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</si>
  <si>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</si>
  <si>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</si>
  <si>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</si>
  <si>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</si>
  <si>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</si>
  <si>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</si>
  <si>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</si>
  <si>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</si>
  <si>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</si>
  <si>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</si>
  <si>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</si>
  <si>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</si>
  <si>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</si>
  <si>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</si>
  <si>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</si>
  <si>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</si>
  <si>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</si>
  <si>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</si>
  <si>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</si>
  <si>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</si>
  <si>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</si>
  <si>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</si>
  <si>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</si>
  <si>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</si>
  <si>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</si>
  <si>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</si>
  <si>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</si>
  <si>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</si>
  <si>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</si>
  <si>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</si>
  <si>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</si>
  <si>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</si>
  <si>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</si>
  <si>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</si>
  <si>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</si>
  <si>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</si>
  <si>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</si>
  <si>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</si>
  <si>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</si>
  <si>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</si>
  <si>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</si>
  <si>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</si>
  <si>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</si>
  <si>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</si>
  <si>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</si>
  <si>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</si>
  <si>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</si>
  <si>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</si>
  <si>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</si>
  <si>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</si>
  <si>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</si>
  <si>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</si>
  <si>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</si>
  <si>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</si>
  <si>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</si>
  <si>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</si>
  <si>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</si>
  <si>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</si>
  <si>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</si>
  <si>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</si>
  <si>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</si>
  <si>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</si>
  <si>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</si>
  <si>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</si>
  <si>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</si>
  <si>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</si>
  <si>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</si>
  <si>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</si>
  <si>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</si>
  <si>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</si>
  <si>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</si>
  <si>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</si>
  <si>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</si>
  <si>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</si>
  <si>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</si>
  <si>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</si>
  <si>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</si>
  <si>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</si>
  <si>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</si>
  <si>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</si>
  <si>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</si>
  <si>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</si>
  <si>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</si>
  <si>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</si>
  <si>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</si>
  <si>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</si>
  <si>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</si>
  <si>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</si>
  <si>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</si>
  <si>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</si>
  <si>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</si>
  <si>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</si>
  <si>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</si>
  <si>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</si>
  <si>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</si>
  <si>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</si>
  <si>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</si>
  <si>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</si>
  <si>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</si>
  <si>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</si>
  <si>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</si>
  <si>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</si>
  <si>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</si>
  <si>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</si>
  <si>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</si>
  <si>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</si>
  <si>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</si>
  <si>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</si>
  <si>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</si>
  <si>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</si>
  <si>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</si>
  <si>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</si>
  <si>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</si>
  <si>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</si>
  <si>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</si>
  <si>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</si>
  <si>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</si>
  <si>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</si>
  <si>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</si>
  <si>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</si>
  <si>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</si>
  <si>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</si>
  <si>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</si>
  <si>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</si>
  <si>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</si>
  <si>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</si>
  <si>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</si>
  <si>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</si>
  <si>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</si>
  <si>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</si>
  <si>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</si>
  <si>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</si>
  <si>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</si>
  <si>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</si>
  <si>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</si>
  <si>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</si>
  <si>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</si>
  <si>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</si>
  <si>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</si>
  <si>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</si>
  <si>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</si>
  <si>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</si>
  <si>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</si>
  <si>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</si>
  <si>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</si>
  <si>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</si>
  <si>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</si>
  <si>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</si>
  <si>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</si>
  <si>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</si>
  <si>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</si>
  <si>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</si>
  <si>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</si>
  <si>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</si>
  <si>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</si>
  <si>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</si>
  <si>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</si>
  <si>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</si>
  <si>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</si>
  <si>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</si>
  <si>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</si>
  <si>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</si>
  <si>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</si>
  <si>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</si>
  <si>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</si>
  <si>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</si>
  <si>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</si>
  <si>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</si>
  <si>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</si>
  <si>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</si>
  <si>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</si>
  <si>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</si>
  <si>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</si>
  <si>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</si>
  <si>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</si>
  <si>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</si>
  <si>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</si>
  <si>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</si>
  <si>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</si>
  <si>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</si>
  <si>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</si>
  <si>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</si>
  <si>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</si>
  <si>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</si>
  <si>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</si>
  <si>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</si>
  <si>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</si>
  <si>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</si>
  <si>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</si>
  <si>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</si>
  <si>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</si>
  <si>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</si>
  <si>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</si>
  <si>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</si>
  <si>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</si>
  <si>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</si>
  <si>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</si>
  <si>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</si>
  <si>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</si>
  <si>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</si>
  <si>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</si>
  <si>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</si>
  <si>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</si>
  <si>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</si>
  <si>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</si>
  <si>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</si>
  <si>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</si>
  <si>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</si>
  <si>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</si>
  <si>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</si>
  <si>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</si>
  <si>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</si>
  <si>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</si>
  <si>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</si>
  <si>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</si>
  <si>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</si>
  <si>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</si>
  <si>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</si>
  <si>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</si>
  <si>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</si>
  <si>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</si>
  <si>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</si>
  <si>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</si>
  <si>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</si>
  <si>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</si>
  <si>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</si>
  <si>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</si>
  <si>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</si>
  <si>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</si>
  <si>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</si>
  <si>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</si>
  <si>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</si>
  <si>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</si>
  <si>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</si>
  <si>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</si>
  <si>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</si>
  <si>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</si>
  <si>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</si>
  <si>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</si>
  <si>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</si>
  <si>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</si>
  <si>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</si>
  <si>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</si>
  <si>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</si>
  <si>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</si>
  <si>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</si>
  <si>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</si>
  <si>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</si>
  <si>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</si>
  <si>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</si>
  <si>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</si>
  <si>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</si>
  <si>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</si>
  <si>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</si>
  <si>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</si>
  <si>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</si>
  <si>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</si>
  <si>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</si>
  <si>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</si>
  <si>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</si>
  <si>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</si>
  <si>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</si>
  <si>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</si>
  <si>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</si>
  <si>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</si>
  <si>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</si>
  <si>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</si>
  <si>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</si>
  <si>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</si>
  <si>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</si>
  <si>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</si>
  <si>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</si>
  <si>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</si>
  <si>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</si>
  <si>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</si>
  <si>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</si>
  <si>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</si>
  <si>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</si>
  <si>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</si>
  <si>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</si>
  <si>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</si>
  <si>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</si>
  <si>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</si>
  <si>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</si>
  <si>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</si>
  <si>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</si>
  <si>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</si>
  <si>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</si>
  <si>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</si>
  <si>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</si>
  <si>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</si>
  <si>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</si>
  <si>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</si>
  <si>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</si>
  <si>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</si>
  <si>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</si>
  <si>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</si>
  <si>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</si>
  <si>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</si>
  <si>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</si>
  <si>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</si>
  <si>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</si>
  <si>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</si>
  <si>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</si>
  <si>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</si>
  <si>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</si>
  <si>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</si>
  <si>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</si>
  <si>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</si>
  <si>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</si>
  <si>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</si>
  <si>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</si>
  <si>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</si>
  <si>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</si>
  <si>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</si>
  <si>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</si>
  <si>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</si>
  <si>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</si>
  <si>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</si>
  <si>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</si>
  <si>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</si>
  <si>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</si>
  <si>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</si>
  <si>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</si>
  <si>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</si>
  <si>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</si>
  <si>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</si>
  <si>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</si>
  <si>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</si>
  <si>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</si>
  <si>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</si>
  <si>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</si>
  <si>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</si>
  <si>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</si>
  <si>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</si>
  <si>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</si>
  <si>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</si>
  <si>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</si>
  <si>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</si>
  <si>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</si>
  <si>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</si>
  <si>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</si>
  <si>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</si>
  <si>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</si>
  <si>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</si>
  <si>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</si>
  <si>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</si>
  <si>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</si>
  <si>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</si>
  <si>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</si>
  <si>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</si>
  <si>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</si>
  <si>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</si>
  <si>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</si>
  <si>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</si>
  <si>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</si>
  <si>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</si>
  <si>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</si>
  <si>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</si>
  <si>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</si>
  <si>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</si>
  <si>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</si>
  <si>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</si>
  <si>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</si>
  <si>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</si>
  <si>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</si>
  <si>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</si>
  <si>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</si>
  <si>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</si>
  <si>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</si>
  <si>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</si>
  <si>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</si>
  <si>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</si>
  <si>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</si>
  <si>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</si>
  <si>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</si>
  <si>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</si>
  <si>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</si>
  <si>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</si>
  <si>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</si>
  <si>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</si>
  <si>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</si>
  <si>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</si>
  <si>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</si>
  <si>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</si>
  <si>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</si>
  <si>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</si>
  <si>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</si>
  <si>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</si>
  <si>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</si>
  <si>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</si>
  <si>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</si>
  <si>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</si>
  <si>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</si>
  <si>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</si>
  <si>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</si>
  <si>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</si>
  <si>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</si>
  <si>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</si>
  <si>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</si>
  <si>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</si>
  <si>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</si>
  <si>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</si>
  <si>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</si>
  <si>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</si>
  <si>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</si>
  <si>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</si>
  <si>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</si>
  <si>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</si>
  <si>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</si>
  <si>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</si>
  <si>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</si>
  <si>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</si>
  <si>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</si>
  <si>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</si>
  <si>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</si>
  <si>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</si>
  <si>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</si>
  <si>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</si>
  <si>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</si>
  <si>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</si>
  <si>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</si>
  <si>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</si>
  <si>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</si>
  <si>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</si>
  <si>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</si>
  <si>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</si>
  <si>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</si>
  <si>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</si>
  <si>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</si>
  <si>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</si>
  <si>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</si>
  <si>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</si>
  <si>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</si>
  <si>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</si>
  <si>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</si>
  <si>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</si>
  <si>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</si>
  <si>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</si>
  <si>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</si>
  <si>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</si>
  <si>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</si>
  <si>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</si>
  <si>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</si>
  <si>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</si>
  <si>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</si>
  <si>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</si>
  <si>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</si>
  <si>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</si>
  <si>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</si>
  <si>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</si>
  <si>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</si>
  <si>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</si>
  <si>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</si>
  <si>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</si>
  <si>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</si>
  <si>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</si>
  <si>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</si>
  <si>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</si>
  <si>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</si>
  <si>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</si>
  <si>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</si>
  <si>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</si>
  <si>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</si>
  <si>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</si>
  <si>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</si>
  <si>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</si>
  <si>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</si>
  <si>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</si>
  <si>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</si>
  <si>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</si>
  <si>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</si>
  <si>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</si>
  <si>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</si>
  <si>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</si>
  <si>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</si>
  <si>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</si>
  <si>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</si>
  <si>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</si>
  <si>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</si>
  <si>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</si>
  <si>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</si>
  <si>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</si>
  <si>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</si>
  <si>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</si>
  <si>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</si>
  <si>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</si>
  <si>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</si>
  <si>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</si>
  <si>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</si>
  <si>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</si>
  <si>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</si>
  <si>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</si>
  <si>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</si>
  <si>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</si>
  <si>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</si>
  <si>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</si>
  <si>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</si>
  <si>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</si>
  <si>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</si>
  <si>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</si>
  <si>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</si>
  <si>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</si>
  <si>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</si>
  <si>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</si>
  <si>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</si>
  <si>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</si>
  <si>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</si>
  <si>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</si>
  <si>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</si>
  <si>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</si>
  <si>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</si>
  <si>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</si>
  <si>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</si>
  <si>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</si>
  <si>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</si>
  <si>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</si>
  <si>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</si>
  <si>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</si>
  <si>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</si>
  <si>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</si>
  <si>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</si>
  <si>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</si>
  <si>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</si>
  <si>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</si>
  <si>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</si>
  <si>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</si>
  <si>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</si>
  <si>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</si>
  <si>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</si>
  <si>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</si>
  <si>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</si>
  <si>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</si>
  <si>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</si>
  <si>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</si>
  <si>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</si>
  <si>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</si>
  <si>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</si>
  <si>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</si>
  <si>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</si>
  <si>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</si>
  <si>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</si>
  <si>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</si>
  <si>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</si>
  <si>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</si>
  <si>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</si>
  <si>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</si>
  <si>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</si>
  <si>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</si>
  <si>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</si>
  <si>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</si>
  <si>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</si>
  <si>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</si>
  <si>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</si>
  <si>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</si>
  <si>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</si>
  <si>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</si>
  <si>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</si>
  <si>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</si>
  <si>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</si>
  <si>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</si>
  <si>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</si>
  <si>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</si>
  <si>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</si>
  <si>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</si>
  <si>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</si>
  <si>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</si>
  <si>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</si>
  <si>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</si>
  <si>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</si>
  <si>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</si>
  <si>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</si>
  <si>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</si>
  <si>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</si>
  <si>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</si>
  <si>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</si>
  <si>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</si>
  <si>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</si>
  <si>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</si>
  <si>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</si>
  <si>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</si>
  <si>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</si>
  <si>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</si>
  <si>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</si>
  <si>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</si>
  <si>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</si>
  <si>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</si>
  <si>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</si>
  <si>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</si>
  <si>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</si>
  <si>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</si>
  <si>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</si>
  <si>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</si>
  <si>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</si>
  <si>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</si>
  <si>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</si>
  <si>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</si>
  <si>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</si>
  <si>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</si>
  <si>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</si>
  <si>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</si>
  <si>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</si>
  <si>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</si>
  <si>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</si>
  <si>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</si>
  <si>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</si>
  <si>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</si>
  <si>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</si>
  <si>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</si>
  <si>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</si>
  <si>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</si>
  <si>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</si>
  <si>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</si>
  <si>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</si>
  <si>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</si>
  <si>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</si>
  <si>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</si>
  <si>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</si>
  <si>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</si>
  <si>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</si>
  <si>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</si>
  <si>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</si>
  <si>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</si>
  <si>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</si>
  <si>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</si>
  <si>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</si>
  <si>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</si>
  <si>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</si>
  <si>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</si>
  <si>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</si>
  <si>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</si>
  <si>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</si>
  <si>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</si>
  <si>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</si>
  <si>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</si>
  <si>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</si>
  <si>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</si>
  <si>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</si>
  <si>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</si>
  <si>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</si>
  <si>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</si>
  <si>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</si>
  <si>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</si>
  <si>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</si>
  <si>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</si>
  <si>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</si>
  <si>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</si>
  <si>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</si>
  <si>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</si>
  <si>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</si>
  <si>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</si>
  <si>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</si>
  <si>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</si>
  <si>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</si>
  <si>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</si>
  <si>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</si>
  <si>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</si>
  <si>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</si>
  <si>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</si>
  <si>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</si>
  <si>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</si>
  <si>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</si>
  <si>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</si>
  <si>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</si>
  <si>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</si>
  <si>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</si>
  <si>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</si>
  <si>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</si>
  <si>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</si>
  <si>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</si>
  <si>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</si>
  <si>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</si>
  <si>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</si>
  <si>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</si>
  <si>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</si>
  <si>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</si>
  <si>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</si>
  <si>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</si>
  <si>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</si>
  <si>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</si>
  <si>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</si>
  <si>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</si>
  <si>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</si>
  <si>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</si>
  <si>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</si>
  <si>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</si>
  <si>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</si>
  <si>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</si>
  <si>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</si>
  <si>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</si>
  <si>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</si>
  <si>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</si>
  <si>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</si>
  <si>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</si>
  <si>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</si>
  <si>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</si>
  <si>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</si>
  <si>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</si>
  <si>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</si>
  <si>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</si>
  <si>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</si>
  <si>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</si>
  <si>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</si>
  <si>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</si>
  <si>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</si>
  <si>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</si>
  <si>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</si>
  <si>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</si>
  <si>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</si>
  <si>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</si>
  <si>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</si>
  <si>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</si>
  <si>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</si>
  <si>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</si>
  <si>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</si>
  <si>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</si>
  <si>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</si>
  <si>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</si>
  <si>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</si>
  <si>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</si>
  <si>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</si>
  <si>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</si>
  <si>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</si>
  <si>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</si>
  <si>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</si>
  <si>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</si>
  <si>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</si>
  <si>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</si>
  <si>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</si>
  <si>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</si>
  <si>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</si>
  <si>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</si>
  <si>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</si>
  <si>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</si>
  <si>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</si>
  <si>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</si>
  <si>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</si>
  <si>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</si>
  <si>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</si>
  <si>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</si>
  <si>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</si>
  <si>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</si>
  <si>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</si>
  <si>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</si>
  <si>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</si>
  <si>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</si>
  <si>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</si>
  <si>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</si>
  <si>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</si>
  <si>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</si>
  <si>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</si>
  <si>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</si>
  <si>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</si>
  <si>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</si>
  <si>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</si>
  <si>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</si>
  <si>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</si>
  <si>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</si>
  <si>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</si>
  <si>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</si>
  <si>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</si>
  <si>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</si>
  <si>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</si>
  <si>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</si>
  <si>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</si>
  <si>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</si>
  <si>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</si>
  <si>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</si>
  <si>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</si>
  <si>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</si>
  <si>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</si>
  <si>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</si>
  <si>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</si>
  <si>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</si>
  <si>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</si>
  <si>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</si>
  <si>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</si>
  <si>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</si>
  <si>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</si>
  <si>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</si>
  <si>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</si>
  <si>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</si>
  <si>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</si>
  <si>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</si>
  <si>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</si>
  <si>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</si>
  <si>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</si>
  <si>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</si>
  <si>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</si>
  <si>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</si>
  <si>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</si>
  <si>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</si>
  <si>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</si>
  <si>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</si>
  <si>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</si>
  <si>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</si>
  <si>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</si>
  <si>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</si>
  <si>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</si>
  <si>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</si>
  <si>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</si>
  <si>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</si>
  <si>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</si>
  <si>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</si>
  <si>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</si>
  <si>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</si>
  <si>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</si>
  <si>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</si>
  <si>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</si>
  <si>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</si>
  <si>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</si>
  <si>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</si>
  <si>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</si>
  <si>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</si>
  <si>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</si>
  <si>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</si>
  <si>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</si>
  <si>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</si>
  <si>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</si>
  <si>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</si>
  <si>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</si>
  <si>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</si>
  <si>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</si>
  <si>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</si>
  <si>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</si>
  <si>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</si>
  <si>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</si>
  <si>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</si>
  <si>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</si>
  <si>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</si>
  <si>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</si>
  <si>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</si>
  <si>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</si>
  <si>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</si>
  <si>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</si>
  <si>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</si>
  <si>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</si>
  <si>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</si>
  <si>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</si>
  <si>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</si>
  <si>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</si>
  <si>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</si>
  <si>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</si>
  <si>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</si>
  <si>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</si>
  <si>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</si>
  <si>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</si>
  <si>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</si>
  <si>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</si>
  <si>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</si>
  <si>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</si>
  <si>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</si>
  <si>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</si>
  <si>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</si>
  <si>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</si>
  <si>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</si>
  <si>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</si>
  <si>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</si>
  <si>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</si>
  <si>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</si>
  <si>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</si>
  <si>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</si>
  <si>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</si>
  <si>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</si>
  <si>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</si>
  <si>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</si>
  <si>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</si>
  <si>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</si>
  <si>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</si>
  <si>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</si>
  <si>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</si>
  <si>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</si>
  <si>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</si>
  <si>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</si>
  <si>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</si>
  <si>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</si>
  <si>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</si>
  <si>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</si>
  <si>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</si>
  <si>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</si>
  <si>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</si>
  <si>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</si>
  <si>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</si>
  <si>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</si>
  <si>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</si>
  <si>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</si>
  <si>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</si>
  <si>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</si>
  <si>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</si>
  <si>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</si>
  <si>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</si>
  <si>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</si>
  <si>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</si>
  <si>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</si>
  <si>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</si>
  <si>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</si>
  <si>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</si>
  <si>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</si>
  <si>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</si>
  <si>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</si>
  <si>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</si>
  <si>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</si>
  <si>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</si>
  <si>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</si>
  <si>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</si>
  <si>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</si>
  <si>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</si>
  <si>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</si>
  <si>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</si>
  <si>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</si>
  <si>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</si>
  <si>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</si>
  <si>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</si>
  <si>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</si>
  <si>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</si>
  <si>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</si>
  <si>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</si>
  <si>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</si>
  <si>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</si>
  <si>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</si>
  <si>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</si>
  <si>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</si>
  <si>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</si>
  <si>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</si>
  <si>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</si>
  <si>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</si>
  <si>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</si>
  <si>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</si>
  <si>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</si>
  <si>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</si>
  <si>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</si>
  <si>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</si>
  <si>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</si>
  <si>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</si>
  <si>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</si>
  <si>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</si>
  <si>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</si>
  <si>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</si>
  <si>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</si>
  <si>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</si>
  <si>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</si>
  <si>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</si>
  <si>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</si>
  <si>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</si>
  <si>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</si>
  <si>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</si>
  <si>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</si>
  <si>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</si>
  <si>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</si>
  <si>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</si>
  <si>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</si>
  <si>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</si>
  <si>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</si>
  <si>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</si>
  <si>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</si>
  <si>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</si>
  <si>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</si>
  <si>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</si>
  <si>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</si>
  <si>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</si>
  <si>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</si>
  <si>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</si>
  <si>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</si>
  <si>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</si>
  <si>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</si>
  <si>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</si>
  <si>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</si>
  <si>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</si>
  <si>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</si>
  <si>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</si>
  <si>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</si>
  <si>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</si>
  <si>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</si>
  <si>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</si>
  <si>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</si>
  <si>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</si>
  <si>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</si>
  <si>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</si>
  <si>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</si>
  <si>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</si>
  <si>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</si>
  <si>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</si>
  <si>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</si>
  <si>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</si>
  <si>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</si>
  <si>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</si>
  <si>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</si>
  <si>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</si>
  <si>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</si>
  <si>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</si>
  <si>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</si>
  <si>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</si>
  <si>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</si>
  <si>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</si>
  <si>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</si>
  <si>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</si>
  <si>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</si>
  <si>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</si>
  <si>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</si>
  <si>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</si>
  <si>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</si>
  <si>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</si>
  <si>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</si>
  <si>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</si>
  <si>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</si>
  <si>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</si>
  <si>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</si>
  <si>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</si>
  <si>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</si>
  <si>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</si>
  <si>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</si>
  <si>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</si>
  <si>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</si>
  <si>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</si>
  <si>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</si>
  <si>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</si>
  <si>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</si>
  <si>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</si>
  <si>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</si>
  <si>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</si>
  <si>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</si>
  <si>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</si>
  <si>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</si>
  <si>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</si>
  <si>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</si>
  <si>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</si>
  <si>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</si>
  <si>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</si>
  <si>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</si>
  <si>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</si>
  <si>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</si>
  <si>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</si>
  <si>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</si>
  <si>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</si>
  <si>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</si>
  <si>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</si>
  <si>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</si>
  <si>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</si>
  <si>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</si>
  <si>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</si>
  <si>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</si>
  <si>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</si>
  <si>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</si>
  <si>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</si>
  <si>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</si>
  <si>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</si>
  <si>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</si>
  <si>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</si>
  <si>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</si>
  <si>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</si>
  <si>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</si>
  <si>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</si>
  <si>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</si>
  <si>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</si>
  <si>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</si>
  <si>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</si>
  <si>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</si>
  <si>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</si>
  <si>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</si>
  <si>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</si>
  <si>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</si>
  <si>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</si>
  <si>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</si>
  <si>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</si>
  <si>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</si>
  <si>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</si>
  <si>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</si>
  <si>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</si>
  <si>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</si>
  <si>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</si>
  <si>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</si>
  <si>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</si>
  <si>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</si>
  <si>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</si>
  <si>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</si>
  <si>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</si>
  <si>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</si>
  <si>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</si>
  <si>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</si>
  <si>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</si>
  <si>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</si>
  <si>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</si>
  <si>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</si>
  <si>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</si>
  <si>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</si>
  <si>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</si>
  <si>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</si>
  <si>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</si>
  <si>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</si>
  <si>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</si>
  <si>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</si>
  <si>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</si>
  <si>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</si>
  <si>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</si>
  <si>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</si>
  <si>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</si>
  <si>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</si>
  <si>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</si>
  <si>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</si>
  <si>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</si>
  <si>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</si>
  <si>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</si>
  <si>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</si>
  <si>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</si>
  <si>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</si>
  <si>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</si>
  <si>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</si>
  <si>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</si>
  <si>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</si>
  <si>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</si>
  <si>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</si>
  <si>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</si>
  <si>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</si>
  <si>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</si>
  <si>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</si>
  <si>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</si>
  <si>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</si>
  <si>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</si>
  <si>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</si>
  <si>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</si>
  <si>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</si>
  <si>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</si>
  <si>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</si>
  <si>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</si>
  <si>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</si>
  <si>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</si>
  <si>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</si>
  <si>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</si>
  <si>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</si>
  <si>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</si>
  <si>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</si>
  <si>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</si>
  <si>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</si>
  <si>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</si>
  <si>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</si>
  <si>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</si>
  <si>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</si>
  <si>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</si>
  <si>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</si>
  <si>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</si>
  <si>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</si>
  <si>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</si>
  <si>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</si>
  <si>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</si>
  <si>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</si>
  <si>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</si>
  <si>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</si>
  <si>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</si>
  <si>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</si>
  <si>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</si>
  <si>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</si>
  <si>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</si>
  <si>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</si>
  <si>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</si>
  <si>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</si>
  <si>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</si>
  <si>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</si>
  <si>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</si>
  <si>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</si>
  <si>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</si>
  <si>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</si>
  <si>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</si>
  <si>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</si>
  <si>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</si>
  <si>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</si>
  <si>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</si>
  <si>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</si>
  <si>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</si>
  <si>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</si>
  <si>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</si>
  <si>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</si>
  <si>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</si>
  <si>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</si>
  <si>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</si>
  <si>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</si>
  <si>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</si>
  <si>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</si>
  <si>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</si>
  <si>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</si>
  <si>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</si>
  <si>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</si>
  <si>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</si>
  <si>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</si>
  <si>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</si>
  <si>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</si>
  <si>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</si>
  <si>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</si>
  <si>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</si>
  <si>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</si>
  <si>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</si>
  <si>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</si>
  <si>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</si>
  <si>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</si>
  <si>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</si>
  <si>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</si>
  <si>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</si>
  <si>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</si>
  <si>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</si>
  <si>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</si>
  <si>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</si>
  <si>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</si>
  <si>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</si>
  <si>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</si>
  <si>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</si>
  <si>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</si>
  <si>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</si>
  <si>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</si>
  <si>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</si>
  <si>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</si>
  <si>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</si>
  <si>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</si>
  <si>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</si>
  <si>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</si>
  <si>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</si>
  <si>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</si>
  <si>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</si>
  <si>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</si>
  <si>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</si>
  <si>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</si>
  <si>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</si>
  <si>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</si>
  <si>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</si>
  <si>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</si>
  <si>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</si>
  <si>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</si>
  <si>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</si>
  <si>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</si>
  <si>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</si>
  <si>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</si>
  <si>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</si>
  <si>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</si>
  <si>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</si>
  <si>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</si>
  <si>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</si>
  <si>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</si>
  <si>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</si>
  <si>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</si>
  <si>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</si>
  <si>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</si>
  <si>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</si>
  <si>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</si>
  <si>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</si>
  <si>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</si>
  <si>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</si>
  <si>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</si>
  <si>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</si>
  <si>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</si>
  <si>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</si>
  <si>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</si>
  <si>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</si>
  <si>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</si>
  <si>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</si>
  <si>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</si>
  <si>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</si>
  <si>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</si>
  <si>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</si>
  <si>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</si>
  <si>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</si>
  <si>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</si>
  <si>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</si>
  <si>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</si>
  <si>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</si>
  <si>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</si>
  <si>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</si>
  <si>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</si>
  <si>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</si>
  <si>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</si>
  <si>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</si>
  <si>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</si>
  <si>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</si>
  <si>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</si>
  <si>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</si>
  <si>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</si>
  <si>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</si>
  <si>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</si>
  <si>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</si>
  <si>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</si>
  <si>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</si>
  <si>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</si>
  <si>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</si>
  <si>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</si>
  <si>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</si>
  <si>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</si>
  <si>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</si>
  <si>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</si>
  <si>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</si>
  <si>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</si>
  <si>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</si>
  <si>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</si>
  <si>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</si>
  <si>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</si>
  <si>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</si>
  <si>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</si>
  <si>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</si>
  <si>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</si>
  <si>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</si>
  <si>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</si>
  <si>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</si>
  <si>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</si>
  <si>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</si>
  <si>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</si>
  <si>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</si>
  <si>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</si>
  <si>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</si>
  <si>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</si>
  <si>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</si>
  <si>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</si>
  <si>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</si>
  <si>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</si>
  <si>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</si>
  <si>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</si>
  <si>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</si>
  <si>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</si>
  <si>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</si>
  <si>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</si>
  <si>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</si>
  <si>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</si>
  <si>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</si>
  <si>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</si>
  <si>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</si>
  <si>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</si>
  <si>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</si>
  <si>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</si>
  <si>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</si>
  <si>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</si>
  <si>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</si>
  <si>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</si>
  <si>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</si>
  <si>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</si>
  <si>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</si>
  <si>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</si>
  <si>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</si>
  <si>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</si>
  <si>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</si>
  <si>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</si>
  <si>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</si>
  <si>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</si>
  <si>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</si>
  <si>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</si>
  <si>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</si>
  <si>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</si>
  <si>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</si>
  <si>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</si>
  <si>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</si>
  <si>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</si>
  <si>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</si>
  <si>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</si>
  <si>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</si>
  <si>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</si>
  <si>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</si>
  <si>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</si>
  <si>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</si>
  <si>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</si>
  <si>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</si>
  <si>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</si>
  <si>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</si>
  <si>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</si>
  <si>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</si>
  <si>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</si>
  <si>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</si>
  <si>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</si>
  <si>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</si>
  <si>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</si>
  <si>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</si>
  <si>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</si>
  <si>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</si>
  <si>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</si>
  <si>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</si>
  <si>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</si>
  <si>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</si>
  <si>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</si>
  <si>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</si>
  <si>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</si>
  <si>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</si>
  <si>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</si>
  <si>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</si>
  <si>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</si>
  <si>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</si>
  <si>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</si>
  <si>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</si>
  <si>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</si>
  <si>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</si>
  <si>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</si>
  <si>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</si>
  <si>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</si>
  <si>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</si>
  <si>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</si>
  <si>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</si>
  <si>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</si>
  <si>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</si>
  <si>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</si>
  <si>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</si>
  <si>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</si>
  <si>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</si>
  <si>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</si>
  <si>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</si>
  <si>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</si>
  <si>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</si>
  <si>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</si>
  <si>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</si>
  <si>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</si>
  <si>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</si>
  <si>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</si>
  <si>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</si>
  <si>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</si>
  <si>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</si>
  <si>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</si>
  <si>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</si>
  <si>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</si>
  <si>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</si>
  <si>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</si>
  <si>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</si>
  <si>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</si>
  <si>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</si>
  <si>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</si>
  <si>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</si>
  <si>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</si>
  <si>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</si>
  <si>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</si>
  <si>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</si>
  <si>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</si>
  <si>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</si>
  <si>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</si>
  <si>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</si>
  <si>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</si>
  <si>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</si>
  <si>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</si>
  <si>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</si>
  <si>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</si>
  <si>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</si>
  <si>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</si>
  <si>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</si>
  <si>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</si>
  <si>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</si>
  <si>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</si>
  <si>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</si>
  <si>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</si>
  <si>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</si>
  <si>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</si>
  <si>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</si>
  <si>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</si>
  <si>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</si>
  <si>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</si>
  <si>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</si>
  <si>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</si>
  <si>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</si>
  <si>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</si>
  <si>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</si>
  <si>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</si>
  <si>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</si>
  <si>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</si>
  <si>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</si>
  <si>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</si>
  <si>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</si>
  <si>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</si>
  <si>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</si>
  <si>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</si>
  <si>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</si>
  <si>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</si>
  <si>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</si>
  <si>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</si>
  <si>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</si>
  <si>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</si>
  <si>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</si>
  <si>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</si>
  <si>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</si>
  <si>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</si>
  <si>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</si>
  <si>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</si>
  <si>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</si>
  <si>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</si>
  <si>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</si>
  <si>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</si>
  <si>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</si>
  <si>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</si>
  <si>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</si>
  <si>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</si>
  <si>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</si>
  <si>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</si>
  <si>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</si>
  <si>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</si>
  <si>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</si>
  <si>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</si>
  <si>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</si>
  <si>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</si>
  <si>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</si>
  <si>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</si>
  <si>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</si>
  <si>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</si>
  <si>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</si>
  <si>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</si>
  <si>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</si>
  <si>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</si>
  <si>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</si>
  <si>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</si>
  <si>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</si>
  <si>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</si>
  <si>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</si>
  <si>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</si>
  <si>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</si>
  <si>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</si>
  <si>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</si>
  <si>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</si>
  <si>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</si>
  <si>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</si>
  <si>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</si>
  <si>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</si>
  <si>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</si>
  <si>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</si>
  <si>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</si>
  <si>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</si>
  <si>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</si>
  <si>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</si>
  <si>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</si>
  <si>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</si>
  <si>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</si>
  <si>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</si>
  <si>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</si>
  <si>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</si>
  <si>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</si>
  <si>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</si>
  <si>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</si>
  <si>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</si>
  <si>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</si>
  <si>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</si>
  <si>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</si>
  <si>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</si>
  <si>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</si>
  <si>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</si>
  <si>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</si>
  <si>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</si>
  <si>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</si>
  <si>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</si>
  <si>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</si>
  <si>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</si>
  <si>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</si>
  <si>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</si>
  <si>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</si>
  <si>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</si>
  <si>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</si>
  <si>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</si>
  <si>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</si>
  <si>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</si>
  <si>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</si>
  <si>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</si>
  <si>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</si>
  <si>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</si>
  <si>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</si>
  <si>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</si>
  <si>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</si>
  <si>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</si>
  <si>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</si>
  <si>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</si>
  <si>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</si>
  <si>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</si>
  <si>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</si>
  <si>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</si>
  <si>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</si>
  <si>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</si>
  <si>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</si>
  <si>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</si>
  <si>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</si>
  <si>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</si>
  <si>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</si>
  <si>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</si>
  <si>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</si>
  <si>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</si>
  <si>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</si>
  <si>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</si>
  <si>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</si>
  <si>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</si>
  <si>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</si>
  <si>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</si>
  <si>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</si>
  <si>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</si>
  <si>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</si>
  <si>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</si>
  <si>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</si>
  <si>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</si>
  <si>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</si>
  <si>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</si>
  <si>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</si>
  <si>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</si>
  <si>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</si>
  <si>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</si>
  <si>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</si>
  <si>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</si>
  <si>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</si>
  <si>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</si>
  <si>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</si>
  <si>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</si>
  <si>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</si>
  <si>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</si>
  <si>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</si>
  <si>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</si>
  <si>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</si>
  <si>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</si>
  <si>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</si>
  <si>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</si>
  <si>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</si>
  <si>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</si>
  <si>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</si>
  <si>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</si>
  <si>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</si>
  <si>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</si>
  <si>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</si>
  <si>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</si>
  <si>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</si>
  <si>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</si>
  <si>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</si>
  <si>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</si>
  <si>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</si>
  <si>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</si>
  <si>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</si>
  <si>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</si>
  <si>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</si>
  <si>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</si>
  <si>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</si>
  <si>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</si>
  <si>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</si>
  <si>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</si>
  <si>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</si>
  <si>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</si>
  <si>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</si>
  <si>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</si>
  <si>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</si>
  <si>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</si>
  <si>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</si>
  <si>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</si>
  <si>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</si>
  <si>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</si>
  <si>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</si>
  <si>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</si>
  <si>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</si>
  <si>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</si>
  <si>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</si>
  <si>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</si>
  <si>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</si>
  <si>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</si>
  <si>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</si>
  <si>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</si>
  <si>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</si>
  <si>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</si>
  <si>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</si>
  <si>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</si>
  <si>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</si>
  <si>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</si>
  <si>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</si>
  <si>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</si>
  <si>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</si>
  <si>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</si>
  <si>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</si>
  <si>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</si>
  <si>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</si>
  <si>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</si>
  <si>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</si>
  <si>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</si>
  <si>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</si>
  <si>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</si>
  <si>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</si>
  <si>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</si>
  <si>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</si>
  <si>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</si>
  <si>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</si>
  <si>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</si>
  <si>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</si>
  <si>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</si>
  <si>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</si>
  <si>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</si>
  <si>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</si>
  <si>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</si>
  <si>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</si>
  <si>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</si>
  <si>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</si>
  <si>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</si>
  <si>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</si>
  <si>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</si>
  <si>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</si>
  <si>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</si>
  <si>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</si>
  <si>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</si>
  <si>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</si>
  <si>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</si>
  <si>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</si>
  <si>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</si>
  <si>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</si>
  <si>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</si>
  <si>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</si>
  <si>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</si>
  <si>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</si>
  <si>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</si>
  <si>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</si>
  <si>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</si>
  <si>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</si>
  <si>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</si>
  <si>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</si>
  <si>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</si>
  <si>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</si>
  <si>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</si>
  <si>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</si>
  <si>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</si>
  <si>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</si>
  <si>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</si>
  <si>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</si>
  <si>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</si>
  <si>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</si>
  <si>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</si>
  <si>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</si>
  <si>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</si>
  <si>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</si>
  <si>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</si>
  <si>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</si>
  <si>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</si>
  <si>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</si>
  <si>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</si>
  <si>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</si>
  <si>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</si>
  <si>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</si>
  <si>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</si>
  <si>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</si>
  <si>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</si>
  <si>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</si>
  <si>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</si>
  <si>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</si>
  <si>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</si>
  <si>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</si>
  <si>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</si>
  <si>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</si>
  <si>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</si>
  <si>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</si>
  <si>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</si>
  <si>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</si>
  <si>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</si>
  <si>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</si>
  <si>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</si>
  <si>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</si>
  <si>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</si>
  <si>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</si>
  <si>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</si>
  <si>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</si>
  <si>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</si>
  <si>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</si>
  <si>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</si>
  <si>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</si>
  <si>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</si>
  <si>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</si>
  <si>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</si>
  <si>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</si>
  <si>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</si>
  <si>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</si>
  <si>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</si>
  <si>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</si>
  <si>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</si>
  <si>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</si>
  <si>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</si>
  <si>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</si>
  <si>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</si>
  <si>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</si>
  <si>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</si>
  <si>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</si>
  <si>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</si>
  <si>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</si>
  <si>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</si>
  <si>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</si>
  <si>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</si>
  <si>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</si>
  <si>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</si>
  <si>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</si>
  <si>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</si>
  <si>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</si>
  <si>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</si>
  <si>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</si>
  <si>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</si>
  <si>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</si>
  <si>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</si>
  <si>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</si>
  <si>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</si>
  <si>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</si>
  <si>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</si>
  <si>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</si>
  <si>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</si>
  <si>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</si>
  <si>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</si>
  <si>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</si>
  <si>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</si>
  <si>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</si>
  <si>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</si>
  <si>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</si>
  <si>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</si>
  <si>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</si>
  <si>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</si>
  <si>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</si>
  <si>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</si>
  <si>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</si>
  <si>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</si>
  <si>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</si>
  <si>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</si>
  <si>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</si>
  <si>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</si>
  <si>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</si>
  <si>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</si>
  <si>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</si>
  <si>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</si>
  <si>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</si>
  <si>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</si>
  <si>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</si>
  <si>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</si>
  <si>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</si>
  <si>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</si>
  <si>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</si>
  <si>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</si>
  <si>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</si>
  <si>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</si>
  <si>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</si>
  <si>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</si>
  <si>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</si>
  <si>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</si>
  <si>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</si>
  <si>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</si>
  <si>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</si>
  <si>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</si>
  <si>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</si>
  <si>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</si>
  <si>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</si>
  <si>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</si>
  <si>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</si>
  <si>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</si>
  <si>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</si>
  <si>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</si>
  <si>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</si>
  <si>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</si>
  <si>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</si>
  <si>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</si>
  <si>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</si>
  <si>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</si>
  <si>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</si>
  <si>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</si>
  <si>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</si>
  <si>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</si>
  <si>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</si>
  <si>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</si>
  <si>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</si>
  <si>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</si>
  <si>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</si>
  <si>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</si>
  <si>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</si>
  <si>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</si>
  <si>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</si>
  <si>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</si>
  <si>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</si>
  <si>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</si>
  <si>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</si>
  <si>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</si>
  <si>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</si>
  <si>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</si>
  <si>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</si>
  <si>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</si>
  <si>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</si>
  <si>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</si>
  <si>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</si>
  <si>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</si>
  <si>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</si>
  <si>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</si>
  <si>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</si>
  <si>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</si>
  <si>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</si>
  <si>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</si>
  <si>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</si>
  <si>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</si>
  <si>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</si>
  <si>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</si>
  <si>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</si>
  <si>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</si>
  <si>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</si>
  <si>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</si>
  <si>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</si>
  <si>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</si>
  <si>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</si>
  <si>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</si>
  <si>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</si>
  <si>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</si>
  <si>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</si>
  <si>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</si>
  <si>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</si>
  <si>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</si>
  <si>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</si>
  <si>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</si>
  <si>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</si>
  <si>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</si>
  <si>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</si>
  <si>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</si>
  <si>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</si>
  <si>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</si>
  <si>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</si>
  <si>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</si>
  <si>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</si>
  <si>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</si>
  <si>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</si>
  <si>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</si>
  <si>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</si>
  <si>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</si>
  <si>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</si>
  <si>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</si>
  <si>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</si>
  <si>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</si>
  <si>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</si>
  <si>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</si>
  <si>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</si>
  <si>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</si>
  <si>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</si>
  <si>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</si>
  <si>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</si>
  <si>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</si>
  <si>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</si>
  <si>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</si>
  <si>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</si>
  <si>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</si>
  <si>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</si>
  <si>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</si>
  <si>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</si>
  <si>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</si>
  <si>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</si>
  <si>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</si>
  <si>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</si>
  <si>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</si>
  <si>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</si>
  <si>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</si>
  <si>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</si>
  <si>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</si>
  <si>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</si>
  <si>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</si>
  <si>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</si>
  <si>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</si>
  <si>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</si>
  <si>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</si>
  <si>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</si>
  <si>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</si>
  <si>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</si>
  <si>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</si>
  <si>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</si>
  <si>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</si>
  <si>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</si>
  <si>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</si>
  <si>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</si>
  <si>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</si>
  <si>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</si>
  <si>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</si>
  <si>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</si>
  <si>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</si>
  <si>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</si>
  <si>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</si>
  <si>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</si>
  <si>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</si>
  <si>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</si>
  <si>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</si>
  <si>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</si>
  <si>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</si>
  <si>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</si>
  <si>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</si>
  <si>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</si>
  <si>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</si>
  <si>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</si>
  <si>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</si>
  <si>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</si>
  <si>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</si>
  <si>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</si>
  <si>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</si>
  <si>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</si>
  <si>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</si>
  <si>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</si>
  <si>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</si>
  <si>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</si>
  <si>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</si>
  <si>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</si>
  <si>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</si>
  <si>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</si>
  <si>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</si>
  <si>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</si>
  <si>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</si>
  <si>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</si>
  <si>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</si>
  <si>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</si>
  <si>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</si>
  <si>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</si>
  <si>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</si>
  <si>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</si>
  <si>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</si>
  <si>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</si>
  <si>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</si>
  <si>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</si>
  <si>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</si>
  <si>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</si>
  <si>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</si>
  <si>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</si>
  <si>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</si>
  <si>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</si>
  <si>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</si>
  <si>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</si>
  <si>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</si>
  <si>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</si>
  <si>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</si>
  <si>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</si>
  <si>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</si>
  <si>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</si>
  <si>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</si>
  <si>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</si>
  <si>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</si>
  <si>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</si>
  <si>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</si>
  <si>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</si>
  <si>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</si>
  <si>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</si>
  <si>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</si>
  <si>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</si>
  <si>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</si>
  <si>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</si>
  <si>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</si>
  <si>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</si>
  <si>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</si>
  <si>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</si>
  <si>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</si>
  <si>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</si>
  <si>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</si>
  <si>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</si>
  <si>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</si>
  <si>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</si>
  <si>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</si>
  <si>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</si>
  <si>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</si>
  <si>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</si>
  <si>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</si>
  <si>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</si>
  <si>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</si>
  <si>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</si>
  <si>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</si>
  <si>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</si>
  <si>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</si>
  <si>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</si>
  <si>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</si>
  <si>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</si>
  <si>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</si>
  <si>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</si>
  <si>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</si>
  <si>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</si>
  <si>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</si>
  <si>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</si>
  <si>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</si>
  <si>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</si>
  <si>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</si>
  <si>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</si>
  <si>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</si>
  <si>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</si>
  <si>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</si>
  <si>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</si>
  <si>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</si>
  <si>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</si>
  <si>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</si>
  <si>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</si>
  <si>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</si>
  <si>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</si>
  <si>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</si>
  <si>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</si>
  <si>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</si>
  <si>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</si>
  <si>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</si>
  <si>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</si>
  <si>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</si>
  <si>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</si>
  <si>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</si>
  <si>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</si>
  <si>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</si>
  <si>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</si>
  <si>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</si>
  <si>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</si>
  <si>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</si>
  <si>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</si>
  <si>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</si>
  <si>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</si>
  <si>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</si>
  <si>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</si>
  <si>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</si>
  <si>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</si>
  <si>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</si>
  <si>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</si>
  <si>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</si>
  <si>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</si>
  <si>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</si>
  <si>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</si>
  <si>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</si>
  <si>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</si>
  <si>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</si>
  <si>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</si>
  <si>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</si>
  <si>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</si>
  <si>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</si>
  <si>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</si>
  <si>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</si>
  <si>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</si>
  <si>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</si>
  <si>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</si>
  <si>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</si>
  <si>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</si>
  <si>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</si>
  <si>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</si>
  <si>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</si>
  <si>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</si>
  <si>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</si>
  <si>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</si>
  <si>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</si>
  <si>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</si>
  <si>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</si>
  <si>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</si>
  <si>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</si>
  <si>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</si>
  <si>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</si>
  <si>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</si>
  <si>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</si>
  <si>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</si>
  <si>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</si>
  <si>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</si>
  <si>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</si>
  <si>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</si>
  <si>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</si>
  <si>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</si>
  <si>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</si>
  <si>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</si>
  <si>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</si>
  <si>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</si>
  <si>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</si>
  <si>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</si>
  <si>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</si>
  <si>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</si>
  <si>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</si>
  <si>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</si>
  <si>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</si>
  <si>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</si>
  <si>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</si>
  <si>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</si>
  <si>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</si>
  <si>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</si>
  <si>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</si>
  <si>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</si>
  <si>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</si>
  <si>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</si>
  <si>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</si>
  <si>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</si>
  <si>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</si>
  <si>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</si>
  <si>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</si>
  <si>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</si>
  <si>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</si>
  <si>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</si>
  <si>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</si>
  <si>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</si>
  <si>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</si>
  <si>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</si>
  <si>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</si>
  <si>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</si>
  <si>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</si>
  <si>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</si>
  <si>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</si>
  <si>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</si>
  <si>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</si>
  <si>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</si>
  <si>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</si>
  <si>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</si>
  <si>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</si>
  <si>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</si>
  <si>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</si>
  <si>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</si>
  <si>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</si>
  <si>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</si>
  <si>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</si>
  <si>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</si>
  <si>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</si>
  <si>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</si>
  <si>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</si>
  <si>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</si>
  <si>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</si>
  <si>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</si>
  <si>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</si>
  <si>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</si>
  <si>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</si>
  <si>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</si>
  <si>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</si>
  <si>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</si>
  <si>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</si>
  <si>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</si>
  <si>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</si>
  <si>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</si>
  <si>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</si>
  <si>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</si>
  <si>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</si>
  <si>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</si>
  <si>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</si>
  <si>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</si>
  <si>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</si>
  <si>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</si>
  <si>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</si>
  <si>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</si>
  <si>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</si>
  <si>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</si>
  <si>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</si>
  <si>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</si>
  <si>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</si>
  <si>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</si>
  <si>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</si>
  <si>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</si>
  <si>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</si>
  <si>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</si>
  <si>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</si>
  <si>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</si>
  <si>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</si>
  <si>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</si>
  <si>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</si>
  <si>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</si>
  <si>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</si>
  <si>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</si>
  <si>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</si>
  <si>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</si>
  <si>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</si>
  <si>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</si>
  <si>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</si>
  <si>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</si>
  <si>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</si>
  <si>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</si>
  <si>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</si>
  <si>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</si>
  <si>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</si>
  <si>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</si>
  <si>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</si>
  <si>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</si>
  <si>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</si>
  <si>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</si>
  <si>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</si>
  <si>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</si>
  <si>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</si>
  <si>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</si>
  <si>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</si>
  <si>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</si>
  <si>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</si>
  <si>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</si>
  <si>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</si>
  <si>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</si>
  <si>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</si>
  <si>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</si>
  <si>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</si>
  <si>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</si>
  <si>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</si>
  <si>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</si>
  <si>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</si>
  <si>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</si>
  <si>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</si>
  <si>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</si>
  <si>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</si>
  <si>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</si>
  <si>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</si>
  <si>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</si>
  <si>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</si>
  <si>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</si>
  <si>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</si>
  <si>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</si>
  <si>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</si>
  <si>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</si>
  <si>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</si>
  <si>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</si>
  <si>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</si>
  <si>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</si>
  <si>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</si>
  <si>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</si>
  <si>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</si>
  <si>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</si>
  <si>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</si>
  <si>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</si>
  <si>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</si>
  <si>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</si>
  <si>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</si>
  <si>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</si>
  <si>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</si>
  <si>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</si>
  <si>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</si>
  <si>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</si>
  <si>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</si>
  <si>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</si>
  <si>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</si>
  <si>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</si>
  <si>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</si>
  <si>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</si>
  <si>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</si>
  <si>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</si>
  <si>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</si>
  <si>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</si>
  <si>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</si>
  <si>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</si>
  <si>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</si>
  <si>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</si>
  <si>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</si>
  <si>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</si>
  <si>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</si>
  <si>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</si>
  <si>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</si>
  <si>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</si>
  <si>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</si>
  <si>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</si>
  <si>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</si>
  <si>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</si>
  <si>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</si>
  <si>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</si>
  <si>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</si>
  <si>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</si>
  <si>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</si>
  <si>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</si>
  <si>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</si>
  <si>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</si>
  <si>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</si>
  <si>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</si>
  <si>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</si>
  <si>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</si>
  <si>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</si>
  <si>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</si>
  <si>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</si>
  <si>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</si>
  <si>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</si>
  <si>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</si>
  <si>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</si>
  <si>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</si>
  <si>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</si>
  <si>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</si>
  <si>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</si>
  <si>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</si>
  <si>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</si>
  <si>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</si>
  <si>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</si>
  <si>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</si>
  <si>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</si>
  <si>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</si>
  <si>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</si>
  <si>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</si>
  <si>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</si>
  <si>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</si>
  <si>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</si>
  <si>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</si>
  <si>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</si>
  <si>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</si>
  <si>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</si>
  <si>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</si>
  <si>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</si>
  <si>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</si>
  <si>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</si>
  <si>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</si>
  <si>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</si>
  <si>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</si>
  <si>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</si>
  <si>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</si>
  <si>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</si>
  <si>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</si>
  <si>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</si>
  <si>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</si>
  <si>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</si>
  <si>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</si>
  <si>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</si>
  <si>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</si>
  <si>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</si>
  <si>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</si>
  <si>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</si>
  <si>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</si>
  <si>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</si>
  <si>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</si>
  <si>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</si>
  <si>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</si>
  <si>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</si>
  <si>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</si>
  <si>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</si>
  <si>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</si>
  <si>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</si>
  <si>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</si>
  <si>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</si>
  <si>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</si>
  <si>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</si>
  <si>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</si>
  <si>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</si>
  <si>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</si>
  <si>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</si>
  <si>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</si>
  <si>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</si>
  <si>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</si>
  <si>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</si>
  <si>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</si>
  <si>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</si>
  <si>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</si>
  <si>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</si>
  <si>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</si>
  <si>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</si>
  <si>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</si>
  <si>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</si>
  <si>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</si>
  <si>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</si>
  <si>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</si>
  <si>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</si>
  <si>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</si>
  <si>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</si>
  <si>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</si>
  <si>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</si>
  <si>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</si>
  <si>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</si>
  <si>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</si>
  <si>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</si>
  <si>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</si>
  <si>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</si>
  <si>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</si>
  <si>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</si>
  <si>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</si>
  <si>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</si>
  <si>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</si>
  <si>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</si>
  <si>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</si>
  <si>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</si>
  <si>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</si>
  <si>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</si>
  <si>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</si>
  <si>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</si>
  <si>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</si>
  <si>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</si>
  <si>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</si>
  <si>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</si>
  <si>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</si>
  <si>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</si>
  <si>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</si>
  <si>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</si>
  <si>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</si>
  <si>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</si>
  <si>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</si>
  <si>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</si>
  <si>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</si>
  <si>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</si>
  <si>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</si>
  <si>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</si>
  <si>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</si>
  <si>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</si>
  <si>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</si>
  <si>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</si>
  <si>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</si>
  <si>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</si>
  <si>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</si>
  <si>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</si>
  <si>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</si>
  <si>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</si>
  <si>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</si>
  <si>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</si>
  <si>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</si>
  <si>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</si>
  <si>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</si>
  <si>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</si>
  <si>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</si>
  <si>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</si>
  <si>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</si>
  <si>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</si>
  <si>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</si>
  <si>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</si>
  <si>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</si>
  <si>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</si>
  <si>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</si>
  <si>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</si>
  <si>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</si>
  <si>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</si>
  <si>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</si>
  <si>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</si>
  <si>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</si>
  <si>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</si>
  <si>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</si>
  <si>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</si>
  <si>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</si>
  <si>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</si>
  <si>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</si>
  <si>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</si>
  <si>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</si>
  <si>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</si>
  <si>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</si>
  <si>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</si>
  <si>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</si>
  <si>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</si>
  <si>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</si>
  <si>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</si>
  <si>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</si>
  <si>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</si>
  <si>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</si>
  <si>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</si>
  <si>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</si>
  <si>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</si>
  <si>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</si>
  <si>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</si>
  <si>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</si>
  <si>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</si>
  <si>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</si>
  <si>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</si>
  <si>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</si>
  <si>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</si>
  <si>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</si>
  <si>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</si>
  <si>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</si>
  <si>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</si>
  <si>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</si>
  <si>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</si>
  <si>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</si>
  <si>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</si>
  <si>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</si>
  <si>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</si>
  <si>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</si>
  <si>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</si>
  <si>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</si>
  <si>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</si>
  <si>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</si>
  <si>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</si>
  <si>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</si>
  <si>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</si>
  <si>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</si>
  <si>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</si>
  <si>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</si>
  <si>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</si>
  <si>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</si>
  <si>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</si>
  <si>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</si>
  <si>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</si>
  <si>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</si>
  <si>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</si>
  <si>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</si>
  <si>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</si>
  <si>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</si>
  <si>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</si>
  <si>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</si>
  <si>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</si>
  <si>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</si>
  <si>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</si>
  <si>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</si>
  <si>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</si>
  <si>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</si>
  <si>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</si>
  <si>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</si>
  <si>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</si>
  <si>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</si>
  <si>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</si>
  <si>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</si>
  <si>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</si>
  <si>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</si>
  <si>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</si>
  <si>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</si>
  <si>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</si>
  <si>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</si>
  <si>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</si>
  <si>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</si>
  <si>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</si>
  <si>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</si>
  <si>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</si>
  <si>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</si>
  <si>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</si>
  <si>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</si>
  <si>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</si>
  <si>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</si>
  <si>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</si>
  <si>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</si>
  <si>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</si>
  <si>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</si>
  <si>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</si>
  <si>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</si>
  <si>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</si>
  <si>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</si>
  <si>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</si>
  <si>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</si>
  <si>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</si>
  <si>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</si>
  <si>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</si>
  <si>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</si>
  <si>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</si>
  <si>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</si>
  <si>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</si>
  <si>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</si>
  <si>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</si>
  <si>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</si>
  <si>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</si>
  <si>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</si>
  <si>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</si>
  <si>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</si>
  <si>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</si>
  <si>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</si>
  <si>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</si>
  <si>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</si>
  <si>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</si>
  <si>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</si>
  <si>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</si>
  <si>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</si>
  <si>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</si>
  <si>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</si>
  <si>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</si>
  <si>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</si>
  <si>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</si>
  <si>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</si>
  <si>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</si>
  <si>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</si>
  <si>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</si>
  <si>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</si>
  <si>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</si>
  <si>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</si>
  <si>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</si>
  <si>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</si>
  <si>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</si>
  <si>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</si>
  <si>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</si>
  <si>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</si>
  <si>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</si>
  <si>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</si>
  <si>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</si>
  <si>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</si>
  <si>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</si>
  <si>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</si>
  <si>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</si>
  <si>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</si>
  <si>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</si>
  <si>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</si>
  <si>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</si>
  <si>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</si>
  <si>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</si>
  <si>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</si>
  <si>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</si>
  <si>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</si>
  <si>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</si>
  <si>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</si>
  <si>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</si>
  <si>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</si>
  <si>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</si>
  <si>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</si>
  <si>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</si>
  <si>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</si>
  <si>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</si>
  <si>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</si>
  <si>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</si>
  <si>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</si>
  <si>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</si>
  <si>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</si>
  <si>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</si>
  <si>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</si>
  <si>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</si>
  <si>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</si>
  <si>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</si>
  <si>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</si>
  <si>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</si>
  <si>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</si>
  <si>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</si>
  <si>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</si>
  <si>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</si>
  <si>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</si>
  <si>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</si>
  <si>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</si>
  <si>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</si>
  <si>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</si>
  <si>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</si>
  <si>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</si>
  <si>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</si>
  <si>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</si>
  <si>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</si>
  <si>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</si>
  <si>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</si>
  <si>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</si>
  <si>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</si>
  <si>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</si>
  <si>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</si>
  <si>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</si>
  <si>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</si>
  <si>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</si>
  <si>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</si>
  <si>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</si>
  <si>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</si>
  <si>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</si>
  <si>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</si>
  <si>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</si>
  <si>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</si>
  <si>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</si>
  <si>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</si>
  <si>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</si>
  <si>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</si>
  <si>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</si>
  <si>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</si>
  <si>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</si>
  <si>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</si>
  <si>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</si>
  <si>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</si>
  <si>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</si>
  <si>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</si>
  <si>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</si>
  <si>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</si>
  <si>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</si>
  <si>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</si>
  <si>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</si>
  <si>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</si>
  <si>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</si>
  <si>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</si>
  <si>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</si>
  <si>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</si>
  <si>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</si>
  <si>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</si>
  <si>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</si>
  <si>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</si>
  <si>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</si>
  <si>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</si>
  <si>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</si>
  <si>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</si>
  <si>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</si>
  <si>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</si>
  <si>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</si>
  <si>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</si>
  <si>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</si>
  <si>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</si>
  <si>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</si>
  <si>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</si>
  <si>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</si>
  <si>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</si>
  <si>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</si>
  <si>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</si>
  <si>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</si>
  <si>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</si>
  <si>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</si>
  <si>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</si>
  <si>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</si>
  <si>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</si>
  <si>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</si>
  <si>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</si>
  <si>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</si>
  <si>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</si>
  <si>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</si>
  <si>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</si>
  <si>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</si>
  <si>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</si>
  <si>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</si>
  <si>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</si>
  <si>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</si>
  <si>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</si>
  <si>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</si>
  <si>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</si>
  <si>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</si>
  <si>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</si>
  <si>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</si>
  <si>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</si>
  <si>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</si>
  <si>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</si>
  <si>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</si>
  <si>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</si>
  <si>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</si>
  <si>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</si>
  <si>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</si>
  <si>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</si>
  <si>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</si>
  <si>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</si>
  <si>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</si>
  <si>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</si>
  <si>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</si>
  <si>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</si>
  <si>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</si>
  <si>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</si>
  <si>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</si>
  <si>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</si>
  <si>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</si>
  <si>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</si>
  <si>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</si>
  <si>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</si>
  <si>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</si>
  <si>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</si>
  <si>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</si>
  <si>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</si>
  <si>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</si>
  <si>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</si>
  <si>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</si>
  <si>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</si>
  <si>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</si>
  <si>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</si>
  <si>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</si>
  <si>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</si>
  <si>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</si>
  <si>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</si>
  <si>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</si>
  <si>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</si>
  <si>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</si>
  <si>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</si>
  <si>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</si>
  <si>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</si>
  <si>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</si>
  <si>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</si>
  <si>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</si>
  <si>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</si>
  <si>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</si>
  <si>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</si>
  <si>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</si>
  <si>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</si>
  <si>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</si>
  <si>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</si>
  <si>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</si>
  <si>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</si>
  <si>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</si>
  <si>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</si>
  <si>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</si>
  <si>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</si>
  <si>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</si>
  <si>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</si>
  <si>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</si>
  <si>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</si>
  <si>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</si>
  <si>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</si>
  <si>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</si>
  <si>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</si>
  <si>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</si>
  <si>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</si>
  <si>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</si>
  <si>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</si>
  <si>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</si>
  <si>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</si>
  <si>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</si>
  <si>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</si>
  <si>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</si>
  <si>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</si>
  <si>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</si>
  <si>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</si>
  <si>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</si>
  <si>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</si>
  <si>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</si>
  <si>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</si>
  <si>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</si>
  <si>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</si>
  <si>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</si>
  <si>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</si>
  <si>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</si>
  <si>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</si>
  <si>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</si>
  <si>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</si>
  <si>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</si>
  <si>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</si>
  <si>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</si>
  <si>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</si>
  <si>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</si>
  <si>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</si>
  <si>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</si>
  <si>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</si>
  <si>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</si>
  <si>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</si>
  <si>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</si>
  <si>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</si>
  <si>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</si>
  <si>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</si>
  <si>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</si>
  <si>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</si>
  <si>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</si>
  <si>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</si>
  <si>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</si>
  <si>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</si>
  <si>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</si>
  <si>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</si>
  <si>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</si>
  <si>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</si>
  <si>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</si>
  <si>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</si>
  <si>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</si>
  <si>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</si>
  <si>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</si>
  <si>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</si>
  <si>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</si>
  <si>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</si>
  <si>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</si>
  <si>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</si>
  <si>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</si>
  <si>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</si>
  <si>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</si>
  <si>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</si>
  <si>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</si>
  <si>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</si>
  <si>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</si>
  <si>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</si>
  <si>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</si>
  <si>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</si>
  <si>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</si>
  <si>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</si>
  <si>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</si>
  <si>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</si>
  <si>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</si>
  <si>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</si>
  <si>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</si>
  <si>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</si>
  <si>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</si>
  <si>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</si>
  <si>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</si>
  <si>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</si>
  <si>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</si>
  <si>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</si>
  <si>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</si>
  <si>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</si>
  <si>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</si>
  <si>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</si>
  <si>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</si>
  <si>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</si>
  <si>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</si>
  <si>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</si>
  <si>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</si>
  <si>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</si>
  <si>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</si>
  <si>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</si>
  <si>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</si>
  <si>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</si>
  <si>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</si>
  <si>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</si>
  <si>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</si>
  <si>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</si>
  <si>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</si>
  <si>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</si>
  <si>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</si>
  <si>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</si>
  <si>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</si>
  <si>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</si>
  <si>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</si>
  <si>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</si>
  <si>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</si>
  <si>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</si>
  <si>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</si>
  <si>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</si>
  <si>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</si>
  <si>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</si>
  <si>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</si>
  <si>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</si>
  <si>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</si>
  <si>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</si>
  <si>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</si>
  <si>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</si>
  <si>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</si>
  <si>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</si>
  <si>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</si>
  <si>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</si>
  <si>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</si>
  <si>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</si>
  <si>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</si>
  <si>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</si>
  <si>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</si>
  <si>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</si>
  <si>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</si>
  <si>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</si>
  <si>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</si>
  <si>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</si>
  <si>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</si>
  <si>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</si>
  <si>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</si>
  <si>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</si>
  <si>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</si>
  <si>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</si>
  <si>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</si>
  <si>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</si>
  <si>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</si>
  <si>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</si>
  <si>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</si>
  <si>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</si>
  <si>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</si>
  <si>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</si>
  <si>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</si>
  <si>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</si>
  <si>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</si>
  <si>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</si>
  <si>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</si>
  <si>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</si>
  <si>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</si>
  <si>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</si>
  <si>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</si>
  <si>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</si>
  <si>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</si>
  <si>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</si>
  <si>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</si>
  <si>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</si>
  <si>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</si>
  <si>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</si>
  <si>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</si>
  <si>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</si>
  <si>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</si>
  <si>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</si>
  <si>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</si>
  <si>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</si>
  <si>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</si>
  <si>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</si>
  <si>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</si>
  <si>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</si>
  <si>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</si>
  <si>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</si>
  <si>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</si>
  <si>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</si>
  <si>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</si>
  <si>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</si>
  <si>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</si>
  <si>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</si>
  <si>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</si>
  <si>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</si>
  <si>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</si>
  <si>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</si>
  <si>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</si>
  <si>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</si>
  <si>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</si>
  <si>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</si>
  <si>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</si>
  <si>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</si>
  <si>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</si>
  <si>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</si>
  <si>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</si>
  <si>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</si>
  <si>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</si>
  <si>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</si>
  <si>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</si>
  <si>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</si>
  <si>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</si>
  <si>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</si>
  <si>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</si>
  <si>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</si>
  <si>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</si>
  <si>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</si>
  <si>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</si>
  <si>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</si>
  <si>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</si>
  <si>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</si>
  <si>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</si>
  <si>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</si>
  <si>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</si>
  <si>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</si>
  <si>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</si>
  <si>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</si>
  <si>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</si>
  <si>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</si>
  <si>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</si>
  <si>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</si>
  <si>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</si>
  <si>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</si>
  <si>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</si>
  <si>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</si>
  <si>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</si>
  <si>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</si>
  <si>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</si>
  <si>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</si>
  <si>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</si>
  <si>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</si>
  <si>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</si>
  <si>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</si>
  <si>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</si>
  <si>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</si>
  <si>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</si>
  <si>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</si>
  <si>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</si>
  <si>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</si>
  <si>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</si>
  <si>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</si>
  <si>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</si>
  <si>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</si>
  <si>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</si>
  <si>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</si>
  <si>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</si>
  <si>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</si>
  <si>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</si>
  <si>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</si>
  <si>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</si>
  <si>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</si>
  <si>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</si>
  <si>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</si>
  <si>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</si>
  <si>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</si>
  <si>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</si>
  <si>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</si>
  <si>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</si>
  <si>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</si>
  <si>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</si>
  <si>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</si>
  <si>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</si>
  <si>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</si>
  <si>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</si>
  <si>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</si>
  <si>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</si>
  <si>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</si>
  <si>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</si>
  <si>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</si>
  <si>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</si>
  <si>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</si>
  <si>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</si>
  <si>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</si>
  <si>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</si>
  <si>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</si>
  <si>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</si>
  <si>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</si>
  <si>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</si>
  <si>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</si>
  <si>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</si>
  <si>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</si>
  <si>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</si>
  <si>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</si>
  <si>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</si>
  <si>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</si>
  <si>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</si>
  <si>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</si>
  <si>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</si>
  <si>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</si>
  <si>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</si>
  <si>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</si>
  <si>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</si>
  <si>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</si>
  <si>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</si>
  <si>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</si>
  <si>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</si>
  <si>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</si>
  <si>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</si>
  <si>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</si>
  <si>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</si>
  <si>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</si>
  <si>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</si>
  <si>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</si>
  <si>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</si>
  <si>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</si>
  <si>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</si>
  <si>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</si>
  <si>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</si>
  <si>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</si>
  <si>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</si>
  <si>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</si>
  <si>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</si>
  <si>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</si>
  <si>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</si>
  <si>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</si>
  <si>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</si>
  <si>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</si>
  <si>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</si>
  <si>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</si>
  <si>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</si>
  <si>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</si>
  <si>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</si>
  <si>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</si>
  <si>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</si>
  <si>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</si>
  <si>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</si>
  <si>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</si>
  <si>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</si>
  <si>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</si>
  <si>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</si>
  <si>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</si>
  <si>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</si>
  <si>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</si>
  <si>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</si>
  <si>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</si>
  <si>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</si>
  <si>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</si>
  <si>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</si>
  <si>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</si>
  <si>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</si>
  <si>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</si>
  <si>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</si>
  <si>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</si>
  <si>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</si>
  <si>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</si>
  <si>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</si>
  <si>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</si>
  <si>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</si>
  <si>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</si>
  <si>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</si>
  <si>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</si>
  <si>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</si>
  <si>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</si>
  <si>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</si>
  <si>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</si>
  <si>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</si>
  <si>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</si>
  <si>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</si>
  <si>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</si>
  <si>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</si>
  <si>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</si>
  <si>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</si>
  <si>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</si>
  <si>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</si>
  <si>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</si>
  <si>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</si>
  <si>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</si>
  <si>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</si>
  <si>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</si>
  <si>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</si>
  <si>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</si>
  <si>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</si>
  <si>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</si>
  <si>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</si>
  <si>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</si>
  <si>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</si>
  <si>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</si>
  <si>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</si>
  <si>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</si>
  <si>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</si>
  <si>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</si>
  <si>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</si>
  <si>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</si>
  <si>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</si>
  <si>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</si>
  <si>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</si>
  <si>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</si>
  <si>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</si>
  <si>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</si>
  <si>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</si>
  <si>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</si>
  <si>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</si>
  <si>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</si>
  <si>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</si>
  <si>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</si>
  <si>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</si>
  <si>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</si>
  <si>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</si>
  <si>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</si>
  <si>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</si>
  <si>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</si>
  <si>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</si>
  <si>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</si>
  <si>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</si>
  <si>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</si>
  <si>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</si>
  <si>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</si>
  <si>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</si>
  <si>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</si>
  <si>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</si>
  <si>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</si>
  <si>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</si>
  <si>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</si>
  <si>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</si>
  <si>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</si>
  <si>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</si>
  <si>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</si>
  <si>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</si>
  <si>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</si>
  <si>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</si>
  <si>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</si>
  <si>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</si>
  <si>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</si>
  <si>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</si>
  <si>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</si>
  <si>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</si>
  <si>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</si>
  <si>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</si>
  <si>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</si>
  <si>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</si>
  <si>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</si>
  <si>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</si>
  <si>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</si>
  <si>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</si>
  <si>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</si>
  <si>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</si>
  <si>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</si>
  <si>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</si>
  <si>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</si>
  <si>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</si>
  <si>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</si>
  <si>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</si>
  <si>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</si>
  <si>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</si>
  <si>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</si>
  <si>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</si>
  <si>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</si>
  <si>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</si>
  <si>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</si>
  <si>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</si>
  <si>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</si>
  <si>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</si>
  <si>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</si>
  <si>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</si>
  <si>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</si>
  <si>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</si>
  <si>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</si>
  <si>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</si>
  <si>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</si>
  <si>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</si>
  <si>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</si>
  <si>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</si>
  <si>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</si>
  <si>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</si>
  <si>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</si>
  <si>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</si>
  <si>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</si>
  <si>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</si>
  <si>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</si>
  <si>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</si>
  <si>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</si>
  <si>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</si>
  <si>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</si>
  <si>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</si>
  <si>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</si>
  <si>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</si>
  <si>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</si>
  <si>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</si>
  <si>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</si>
  <si>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</si>
  <si>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</si>
  <si>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</si>
  <si>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</si>
  <si>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</si>
  <si>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</si>
  <si>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</si>
  <si>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</si>
  <si>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</si>
  <si>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</si>
  <si>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</si>
  <si>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</si>
  <si>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</si>
  <si>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</si>
  <si>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</si>
  <si>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</si>
  <si>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</si>
  <si>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</si>
  <si>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</si>
  <si>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</si>
  <si>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</si>
  <si>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</si>
  <si>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</si>
  <si>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</si>
  <si>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</si>
  <si>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</si>
  <si>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</si>
  <si>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</si>
  <si>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</si>
  <si>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</si>
  <si>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</si>
  <si>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</si>
  <si>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</si>
  <si>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</si>
  <si>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</si>
  <si>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</si>
  <si>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</si>
  <si>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</si>
  <si>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</si>
  <si>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</si>
  <si>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</si>
  <si>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</si>
  <si>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</si>
  <si>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</si>
  <si>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</si>
  <si>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</si>
  <si>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</si>
  <si>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</si>
  <si>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</si>
  <si>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</si>
  <si>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</si>
  <si>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</si>
  <si>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</si>
  <si>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</si>
  <si>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</si>
  <si>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</si>
  <si>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</si>
  <si>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</si>
  <si>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</si>
  <si>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</si>
  <si>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</si>
  <si>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</si>
  <si>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</si>
  <si>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</si>
  <si>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</si>
  <si>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</si>
  <si>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</si>
  <si>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</si>
  <si>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</si>
  <si>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</si>
  <si>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</si>
  <si>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</si>
  <si>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</si>
  <si>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</si>
  <si>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</si>
  <si>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</si>
  <si>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</si>
  <si>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</si>
  <si>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</si>
  <si>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</si>
  <si>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</si>
  <si>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</si>
  <si>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</si>
  <si>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</si>
  <si>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</si>
  <si>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</si>
  <si>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</si>
  <si>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</si>
  <si>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</si>
  <si>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</si>
  <si>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</si>
  <si>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</si>
  <si>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</si>
  <si>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</si>
  <si>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</si>
  <si>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</si>
  <si>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</si>
  <si>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</si>
  <si>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</si>
  <si>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</si>
  <si>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</si>
  <si>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</si>
  <si>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</si>
  <si>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</si>
  <si>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</si>
  <si>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</si>
  <si>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</si>
  <si>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</si>
  <si>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</si>
  <si>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</si>
  <si>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</si>
  <si>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</si>
  <si>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</si>
  <si>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</si>
  <si>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</si>
  <si>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</si>
  <si>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</si>
  <si>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</si>
  <si>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</si>
  <si>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</si>
  <si>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</si>
  <si>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</si>
  <si>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</si>
  <si>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</si>
  <si>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</si>
  <si>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</si>
  <si>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</si>
  <si>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</si>
  <si>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</si>
  <si>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</si>
  <si>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</si>
  <si>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</si>
  <si>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</si>
  <si>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</si>
  <si>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</si>
  <si>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</si>
  <si>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</si>
  <si>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</si>
  <si>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</si>
  <si>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</si>
  <si>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</si>
  <si>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</si>
  <si>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</si>
  <si>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</si>
  <si>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</si>
  <si>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</si>
  <si>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</si>
  <si>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</si>
  <si>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</si>
  <si>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</si>
  <si>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</si>
  <si>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</si>
  <si>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</si>
  <si>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</si>
  <si>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</si>
  <si>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</si>
  <si>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</si>
  <si>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</si>
  <si>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</si>
  <si>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</si>
  <si>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</si>
  <si>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</si>
  <si>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</si>
  <si>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</si>
  <si>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</si>
  <si>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</si>
  <si>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</si>
  <si>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</si>
  <si>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</si>
  <si>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</si>
  <si>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</si>
  <si>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</si>
  <si>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</si>
  <si>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</si>
  <si>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</si>
  <si>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</si>
  <si>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</si>
  <si>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</si>
  <si>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</si>
  <si>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</si>
  <si>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</si>
  <si>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</si>
  <si>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</si>
  <si>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</si>
  <si>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</si>
  <si>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</si>
  <si>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</si>
  <si>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</si>
  <si>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</si>
  <si>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</si>
  <si>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</si>
  <si>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</si>
  <si>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</si>
  <si>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</si>
  <si>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</si>
  <si>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</si>
  <si>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</si>
  <si>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</si>
  <si>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</si>
  <si>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</si>
  <si>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</si>
  <si>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</si>
  <si>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</si>
  <si>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</si>
  <si>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</si>
  <si>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</si>
  <si>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</si>
  <si>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</si>
  <si>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</si>
  <si>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</si>
  <si>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</si>
  <si>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</si>
  <si>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</si>
  <si>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</si>
  <si>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</si>
  <si>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</si>
  <si>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</si>
  <si>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</si>
  <si>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</si>
  <si>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</si>
  <si>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</si>
  <si>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</si>
  <si>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</si>
  <si>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</si>
  <si>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</si>
  <si>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</si>
  <si>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</si>
  <si>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</si>
  <si>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</si>
  <si>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</si>
  <si>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</si>
  <si>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</si>
  <si>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</si>
  <si>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</si>
  <si>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</si>
  <si>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</si>
  <si>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</si>
  <si>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</si>
  <si>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</si>
  <si>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</si>
  <si>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</si>
  <si>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</si>
  <si>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</si>
  <si>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</si>
  <si>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</si>
  <si>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</si>
  <si>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</si>
  <si>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</si>
  <si>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</si>
  <si>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</si>
  <si>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</si>
  <si>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</si>
  <si>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</si>
  <si>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</si>
  <si>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</si>
  <si>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</si>
  <si>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</si>
  <si>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</si>
  <si>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</si>
  <si>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</si>
  <si>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</si>
  <si>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</si>
  <si>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</si>
  <si>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</si>
  <si>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</si>
  <si>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</si>
  <si>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</si>
  <si>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</si>
  <si>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</si>
  <si>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</si>
  <si>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</si>
  <si>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</si>
  <si>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</si>
  <si>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</si>
  <si>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</si>
  <si>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</si>
  <si>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</si>
  <si>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</si>
  <si>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</si>
  <si>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</si>
  <si>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</si>
  <si>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</si>
  <si>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</si>
  <si>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</si>
  <si>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</si>
  <si>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</si>
  <si>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</si>
  <si>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</si>
  <si>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</si>
  <si>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</si>
  <si>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</si>
  <si>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</si>
  <si>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</si>
  <si>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</si>
  <si>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</si>
  <si>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</si>
  <si>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</si>
  <si>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</si>
  <si>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</si>
  <si>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</si>
  <si>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</si>
  <si>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</si>
  <si>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</si>
  <si>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</si>
  <si>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</si>
  <si>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</si>
  <si>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</si>
  <si>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</si>
  <si>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</si>
  <si>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</si>
  <si>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</si>
  <si>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</si>
  <si>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</si>
  <si>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</si>
  <si>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</si>
  <si>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</si>
  <si>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</si>
  <si>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</si>
  <si>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</si>
  <si>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</si>
  <si>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</si>
  <si>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</si>
  <si>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</si>
  <si>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</si>
  <si>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</si>
  <si>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</si>
  <si>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</si>
  <si>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</si>
  <si>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</si>
  <si>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</si>
  <si>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</si>
  <si>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</si>
  <si>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</si>
  <si>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</si>
  <si>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</si>
  <si>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</si>
  <si>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</si>
  <si>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</si>
  <si>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</si>
  <si>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</si>
  <si>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</si>
  <si>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</si>
  <si>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</si>
  <si>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</si>
  <si>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</si>
  <si>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</si>
  <si>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</si>
  <si>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</si>
  <si>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</si>
  <si>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</si>
  <si>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</si>
  <si>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</si>
  <si>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</si>
  <si>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</si>
  <si>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</si>
  <si>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</si>
  <si>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</si>
  <si>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</si>
  <si>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</si>
  <si>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</si>
  <si>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</si>
  <si>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</si>
  <si>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</si>
  <si>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</si>
  <si>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</si>
  <si>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</si>
  <si>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</si>
  <si>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</si>
  <si>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</si>
  <si>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</si>
  <si>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</si>
  <si>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</si>
  <si>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</si>
  <si>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</si>
  <si>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</si>
  <si>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</si>
  <si>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</si>
  <si>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</si>
  <si>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</si>
  <si>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</si>
  <si>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</si>
  <si>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</si>
  <si>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</si>
  <si>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</si>
  <si>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</si>
  <si>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</si>
  <si>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</si>
  <si>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</si>
  <si>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</si>
  <si>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</si>
  <si>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</si>
  <si>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</si>
  <si>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</si>
  <si>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</si>
  <si>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</si>
  <si>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</si>
  <si>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</si>
  <si>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</si>
  <si>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</si>
  <si>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</si>
  <si>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</si>
  <si>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</si>
  <si>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</si>
  <si>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</si>
  <si>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</si>
  <si>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</si>
  <si>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</si>
  <si>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</si>
  <si>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</si>
  <si>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</si>
  <si>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</si>
  <si>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</si>
  <si>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</si>
  <si>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</si>
  <si>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</si>
  <si>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</si>
  <si>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</si>
  <si>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</si>
  <si>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</si>
  <si>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</si>
  <si>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</si>
  <si>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</si>
  <si>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</si>
  <si>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</si>
  <si>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</si>
  <si>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</si>
  <si>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</si>
  <si>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</si>
  <si>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</si>
  <si>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</si>
  <si>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</si>
  <si>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</si>
  <si>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</si>
  <si>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</si>
  <si>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</si>
  <si>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</si>
  <si>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</si>
  <si>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</si>
  <si>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</si>
  <si>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</si>
  <si>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</si>
  <si>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</si>
  <si>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</si>
  <si>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</si>
  <si>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</si>
  <si>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</si>
  <si>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</si>
  <si>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</si>
  <si>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</si>
  <si>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</si>
  <si>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</si>
  <si>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</si>
  <si>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</si>
  <si>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</si>
  <si>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</si>
  <si>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</si>
  <si>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</si>
  <si>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</si>
  <si>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</si>
  <si>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</si>
  <si>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</si>
  <si>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</si>
  <si>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</si>
  <si>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</si>
  <si>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</si>
  <si>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</si>
  <si>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</si>
  <si>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</si>
  <si>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</si>
  <si>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</si>
  <si>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</si>
  <si>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</si>
  <si>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</si>
  <si>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</si>
  <si>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</si>
  <si>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</si>
  <si>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</si>
  <si>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</si>
  <si>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</si>
  <si>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</si>
  <si>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</si>
  <si>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</si>
  <si>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</si>
  <si>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</si>
  <si>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</si>
  <si>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</si>
  <si>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</si>
  <si>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</si>
  <si>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</si>
  <si>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</si>
  <si>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</si>
  <si>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</si>
  <si>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</si>
  <si>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</si>
  <si>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</si>
  <si>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</si>
  <si>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</si>
  <si>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</si>
  <si>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</si>
  <si>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</si>
  <si>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</si>
  <si>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</si>
  <si>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</si>
  <si>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</si>
  <si>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</si>
  <si>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</si>
  <si>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</si>
  <si>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</si>
  <si>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</si>
  <si>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</si>
  <si>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</si>
  <si>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</si>
  <si>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</si>
  <si>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</si>
  <si>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</si>
  <si>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</si>
  <si>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</si>
  <si>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</si>
  <si>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</si>
  <si>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</si>
  <si>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</si>
  <si>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</si>
  <si>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</si>
  <si>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</si>
  <si>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</si>
  <si>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</si>
  <si>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</si>
  <si>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</si>
  <si>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</si>
  <si>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</si>
  <si>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</si>
  <si>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</si>
  <si>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</si>
  <si>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</si>
  <si>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</si>
  <si>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</si>
  <si>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</si>
  <si>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</si>
  <si>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</si>
  <si>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</si>
  <si>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</si>
  <si>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</si>
  <si>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</si>
  <si>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</si>
  <si>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</si>
  <si>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</si>
  <si>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</si>
  <si>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</si>
  <si>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</si>
  <si>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</si>
  <si>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</si>
  <si>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</si>
  <si>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</si>
  <si>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</si>
  <si>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</si>
  <si>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</si>
  <si>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</si>
  <si>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</si>
  <si>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</si>
  <si>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</si>
  <si>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</si>
  <si>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</si>
  <si>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</si>
  <si>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</si>
  <si>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</si>
  <si>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</si>
  <si>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</si>
  <si>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</si>
  <si>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</si>
  <si>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</si>
  <si>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</si>
  <si>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</si>
  <si>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</si>
  <si>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</si>
  <si>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</si>
  <si>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</si>
  <si>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</si>
  <si>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</si>
  <si>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</si>
  <si>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</si>
  <si>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</si>
  <si>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</si>
  <si>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</si>
  <si>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</si>
  <si>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</si>
  <si>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</si>
  <si>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</si>
  <si>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</si>
  <si>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</si>
  <si>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</si>
  <si>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</si>
  <si>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</si>
  <si>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</si>
  <si>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</si>
  <si>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</si>
  <si>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</si>
  <si>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</si>
  <si>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</si>
  <si>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</si>
  <si>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</si>
  <si>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</si>
  <si>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</si>
  <si>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</si>
  <si>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</si>
  <si>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</si>
  <si>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</si>
  <si>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</si>
  <si>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</si>
  <si>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</si>
  <si>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</si>
  <si>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</si>
  <si>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</si>
  <si>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</si>
  <si>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</si>
  <si>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</si>
  <si>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</si>
  <si>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</si>
  <si>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</si>
  <si>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</si>
  <si>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</si>
  <si>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</si>
  <si>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</si>
  <si>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</si>
  <si>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</si>
  <si>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</si>
  <si>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</si>
  <si>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</si>
  <si>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</si>
  <si>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</si>
  <si>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</si>
  <si>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</si>
  <si>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</si>
  <si>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</si>
  <si>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</si>
  <si>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</si>
  <si>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</si>
  <si>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</si>
  <si>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</si>
  <si>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</si>
  <si>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</si>
  <si>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</si>
  <si>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</si>
  <si>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</si>
  <si>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</si>
  <si>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</si>
  <si>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</si>
  <si>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</si>
  <si>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</si>
  <si>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</si>
  <si>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</si>
  <si>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</si>
  <si>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</si>
  <si>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</si>
  <si>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</si>
  <si>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</si>
  <si>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</si>
  <si>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</si>
  <si>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</si>
  <si>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</si>
  <si>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</si>
  <si>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</si>
  <si>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</si>
  <si>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</si>
  <si>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</si>
  <si>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</si>
  <si>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</si>
  <si>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</si>
  <si>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</si>
  <si>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</si>
  <si>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</si>
  <si>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</si>
  <si>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</si>
  <si>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</si>
  <si>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</si>
  <si>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</si>
  <si>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</si>
  <si>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</si>
  <si>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</si>
  <si>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</si>
  <si>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</si>
  <si>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</si>
  <si>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</si>
  <si>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</si>
  <si>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</si>
  <si>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</si>
  <si>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</si>
  <si>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</si>
  <si>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</si>
  <si>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</si>
  <si>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</si>
  <si>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</si>
  <si>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</si>
  <si>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</si>
  <si>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</si>
  <si>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</si>
  <si>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</si>
  <si>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</si>
  <si>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</si>
  <si>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</si>
  <si>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</si>
  <si>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</si>
  <si>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</si>
  <si>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</si>
  <si>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</si>
  <si>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</si>
  <si>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</si>
  <si>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</si>
  <si>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</si>
  <si>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</si>
  <si>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</si>
  <si>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</si>
  <si>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</si>
  <si>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</si>
  <si>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</si>
  <si>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</si>
  <si>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</si>
  <si>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</si>
  <si>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</si>
  <si>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</si>
  <si>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</si>
  <si>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</si>
  <si>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</si>
  <si>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</si>
  <si>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</si>
  <si>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</si>
  <si>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</si>
  <si>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</si>
  <si>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</si>
  <si>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</si>
  <si>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</si>
  <si>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</si>
  <si>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</si>
  <si>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</si>
  <si>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</si>
  <si>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</si>
  <si>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</si>
  <si>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</si>
  <si>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</si>
  <si>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</si>
  <si>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</si>
  <si>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</si>
  <si>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</si>
  <si>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</si>
  <si>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</si>
  <si>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</si>
  <si>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</si>
  <si>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</si>
  <si>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</si>
  <si>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</si>
  <si>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</si>
  <si>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</si>
  <si>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</si>
  <si>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</si>
  <si>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</si>
  <si>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</si>
  <si>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</si>
  <si>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</si>
  <si>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</si>
  <si>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</si>
  <si>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</si>
  <si>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</si>
  <si>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</si>
  <si>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</si>
  <si>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</si>
  <si>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</si>
  <si>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</si>
  <si>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</si>
  <si>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</si>
  <si>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</si>
  <si>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</si>
  <si>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</si>
  <si>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</si>
  <si>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</si>
  <si>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</si>
  <si>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</si>
  <si>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</si>
  <si>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</si>
  <si>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</si>
  <si>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</si>
  <si>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</si>
  <si>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</si>
  <si>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</si>
  <si>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</si>
  <si>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</si>
  <si>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</si>
  <si>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</si>
  <si>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</si>
  <si>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</si>
  <si>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</si>
  <si>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</si>
  <si>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</si>
  <si>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</si>
  <si>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</si>
  <si>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</si>
  <si>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</si>
  <si>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</si>
  <si>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</si>
  <si>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</si>
  <si>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</si>
  <si>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</si>
  <si>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</si>
  <si>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</si>
  <si>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</si>
  <si>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</si>
  <si>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</si>
  <si>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</si>
  <si>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</si>
  <si>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</si>
  <si>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</si>
  <si>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</si>
  <si>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</si>
  <si>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</si>
  <si>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</si>
  <si>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</si>
  <si>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</si>
  <si>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</si>
  <si>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</si>
  <si>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</si>
  <si>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</si>
  <si>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</si>
  <si>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</si>
  <si>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</si>
  <si>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</si>
  <si>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</si>
  <si>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</si>
  <si>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</si>
  <si>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</si>
  <si>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</si>
  <si>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</si>
  <si>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</si>
  <si>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</si>
  <si>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</si>
  <si>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</si>
  <si>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</si>
  <si>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</si>
  <si>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</si>
  <si>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</si>
  <si>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</si>
  <si>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</si>
  <si>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</si>
  <si>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</si>
  <si>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</si>
  <si>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</si>
  <si>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</si>
  <si>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</si>
  <si>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</si>
  <si>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</si>
  <si>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</si>
  <si>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</si>
  <si>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</si>
  <si>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</si>
  <si>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</si>
  <si>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</si>
  <si>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</si>
  <si>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</si>
  <si>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</si>
  <si>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</si>
  <si>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</si>
  <si>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</si>
  <si>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</si>
  <si>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</si>
  <si>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</si>
  <si>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</si>
  <si>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</si>
  <si>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</si>
  <si>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</si>
  <si>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</si>
  <si>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</si>
  <si>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</si>
  <si>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</si>
  <si>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</si>
  <si>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</si>
  <si>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</si>
  <si>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</si>
  <si>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</si>
  <si>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</si>
  <si>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</si>
  <si>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</si>
  <si>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</si>
  <si>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</si>
  <si>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</si>
  <si>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</si>
  <si>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</si>
  <si>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</si>
  <si>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</si>
  <si>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</si>
  <si>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</si>
  <si>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</si>
  <si>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</si>
  <si>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</si>
  <si>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</si>
  <si>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</si>
  <si>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</si>
  <si>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</si>
  <si>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</si>
  <si>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</si>
  <si>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</si>
  <si>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</si>
  <si>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</si>
  <si>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</si>
  <si>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</si>
  <si>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</si>
  <si>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</si>
  <si>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</si>
  <si>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</si>
  <si>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</si>
  <si>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</si>
  <si>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</si>
  <si>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</si>
  <si>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</si>
  <si>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</si>
  <si>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</si>
  <si>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</si>
  <si>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</si>
  <si>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</si>
  <si>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</si>
  <si>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</si>
  <si>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</si>
  <si>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</si>
  <si>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</si>
  <si>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</si>
  <si>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</si>
  <si>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</si>
  <si>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</si>
  <si>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</si>
  <si>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</si>
  <si>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</si>
  <si>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</si>
  <si>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</si>
  <si>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</si>
  <si>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</si>
  <si>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</si>
  <si>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</si>
  <si>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</si>
  <si>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</si>
  <si>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</si>
  <si>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</si>
  <si>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</si>
  <si>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</si>
  <si>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</si>
  <si>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</si>
  <si>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</si>
  <si>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</si>
  <si>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</si>
  <si>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</si>
  <si>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</si>
  <si>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</si>
  <si>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</si>
  <si>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</si>
  <si>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</si>
  <si>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</si>
  <si>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</si>
  <si>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</si>
  <si>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</si>
  <si>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</si>
  <si>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</si>
  <si>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</si>
  <si>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</si>
  <si>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</si>
  <si>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</si>
  <si>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</si>
  <si>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</si>
  <si>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</si>
  <si>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</si>
  <si>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</si>
  <si>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</si>
  <si>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</si>
  <si>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</si>
  <si>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</si>
  <si>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</si>
  <si>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</si>
  <si>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</si>
  <si>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</si>
  <si>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</si>
  <si>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</si>
  <si>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</si>
  <si>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</si>
  <si>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</si>
  <si>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</si>
  <si>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</si>
  <si>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</si>
  <si>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</si>
  <si>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</si>
  <si>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</si>
  <si>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</si>
  <si>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</si>
  <si>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</si>
  <si>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</si>
  <si>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</si>
  <si>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</si>
  <si>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</si>
  <si>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</si>
  <si>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</si>
  <si>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</si>
  <si>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</si>
  <si>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</si>
  <si>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</si>
  <si>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</si>
  <si>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</si>
  <si>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</si>
  <si>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</si>
  <si>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</si>
  <si>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</si>
  <si>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</si>
  <si>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</si>
  <si>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</si>
  <si>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</si>
  <si>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</si>
  <si>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</si>
  <si>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</si>
  <si>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</si>
  <si>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</si>
  <si>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</si>
  <si>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</si>
  <si>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</si>
  <si>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</si>
  <si>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</si>
  <si>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</si>
  <si>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</si>
  <si>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</si>
  <si>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</si>
  <si>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</si>
  <si>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</si>
  <si>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</si>
  <si>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</si>
  <si>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</si>
  <si>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</si>
  <si>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</si>
  <si>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</si>
  <si>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</si>
  <si>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</si>
  <si>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</si>
  <si>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</si>
  <si>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</si>
  <si>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</si>
  <si>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</si>
  <si>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</si>
  <si>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</si>
  <si>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</si>
  <si>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</si>
  <si>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</si>
  <si>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</si>
  <si>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</si>
  <si>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</si>
  <si>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</si>
  <si>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</si>
  <si>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</si>
  <si>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</si>
  <si>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</si>
  <si>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</si>
  <si>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</si>
  <si>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</si>
  <si>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</si>
  <si>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</si>
  <si>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</si>
  <si>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</si>
  <si>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</si>
  <si>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</si>
  <si>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</si>
  <si>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</si>
  <si>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</si>
  <si>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</si>
  <si>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</si>
  <si>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</si>
  <si>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</si>
  <si>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</si>
  <si>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</si>
  <si>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</si>
  <si>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</si>
  <si>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</si>
  <si>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</si>
  <si>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</si>
  <si>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</si>
  <si>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</si>
  <si>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</si>
  <si>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</si>
  <si>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</si>
  <si>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</si>
  <si>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</si>
  <si>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</si>
  <si>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</si>
  <si>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</si>
  <si>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</si>
  <si>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</si>
  <si>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</si>
  <si>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</si>
  <si>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</si>
  <si>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</si>
  <si>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</si>
  <si>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</si>
  <si>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</si>
  <si>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</si>
  <si>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</si>
  <si>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</si>
  <si>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</si>
  <si>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</si>
  <si>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</si>
  <si>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</si>
  <si>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</si>
  <si>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</si>
  <si>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</si>
  <si>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</si>
  <si>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</si>
  <si>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</si>
  <si>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</si>
  <si>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</si>
  <si>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</si>
  <si>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</si>
  <si>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</si>
  <si>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</si>
  <si>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</si>
  <si>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</si>
  <si>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</si>
  <si>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</si>
  <si>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</si>
  <si>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</si>
  <si>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</si>
  <si>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</si>
  <si>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</si>
  <si>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</si>
  <si>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</si>
  <si>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</si>
  <si>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</si>
  <si>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</si>
  <si>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</si>
  <si>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</si>
  <si>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</si>
  <si>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</si>
  <si>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</si>
  <si>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</si>
  <si>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</si>
  <si>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</si>
  <si>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</si>
  <si>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</si>
  <si>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</si>
  <si>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</si>
  <si>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</si>
  <si>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</si>
  <si>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</si>
  <si>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</si>
  <si>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</si>
  <si>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</si>
  <si>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</si>
  <si>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</si>
  <si>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</si>
  <si>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</si>
  <si>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</si>
  <si>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</si>
  <si>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</si>
  <si>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</si>
  <si>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</si>
  <si>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</si>
  <si>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</si>
  <si>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</si>
  <si>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</si>
  <si>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</si>
  <si>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</si>
  <si>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</si>
  <si>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</si>
  <si>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</si>
  <si>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</si>
  <si>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</si>
  <si>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</si>
  <si>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</si>
  <si>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</si>
  <si>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</si>
  <si>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</si>
  <si>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</si>
  <si>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</si>
  <si>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</si>
  <si>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</si>
  <si>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</si>
  <si>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</si>
  <si>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</si>
  <si>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</si>
  <si>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</si>
  <si>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</si>
  <si>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</si>
  <si>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</si>
  <si>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</si>
  <si>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</si>
  <si>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</si>
  <si>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</si>
  <si>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</si>
  <si>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</si>
  <si>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</si>
  <si>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</si>
  <si>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</si>
  <si>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</si>
  <si>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</si>
  <si>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</si>
  <si>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</si>
  <si>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</si>
  <si>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</si>
  <si>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</si>
  <si>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</si>
  <si>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</si>
  <si>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</si>
  <si>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</si>
  <si>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</si>
  <si>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</si>
  <si>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</si>
  <si>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</si>
  <si>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</si>
  <si>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</si>
  <si>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</si>
  <si>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</si>
  <si>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</si>
  <si>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</si>
  <si>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</si>
  <si>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</si>
  <si>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</si>
  <si>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</si>
  <si>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</si>
  <si>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</si>
  <si>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</si>
  <si>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</si>
  <si>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</si>
  <si>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</si>
  <si>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</si>
  <si>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</si>
  <si>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</si>
  <si>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</si>
  <si>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</si>
  <si>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</si>
  <si>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</si>
  <si>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</si>
  <si>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</si>
  <si>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</si>
  <si>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</si>
  <si>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</si>
  <si>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</si>
  <si>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</si>
  <si>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</si>
  <si>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</si>
  <si>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</si>
  <si>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</si>
  <si>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</si>
  <si>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</si>
  <si>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</si>
  <si>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</si>
  <si>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</si>
  <si>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</si>
  <si>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</si>
  <si>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</si>
  <si>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</si>
  <si>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</si>
  <si>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</si>
  <si>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</si>
  <si>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</si>
  <si>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</si>
  <si>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</si>
  <si>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</si>
  <si>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</si>
  <si>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</si>
  <si>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</si>
  <si>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</si>
  <si>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</si>
  <si>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</si>
  <si>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</si>
  <si>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</si>
  <si>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</si>
  <si>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</si>
  <si>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</si>
  <si>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</si>
  <si>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</si>
  <si>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</si>
  <si>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</si>
  <si>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</si>
  <si>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</si>
  <si>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</si>
  <si>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</si>
  <si>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</si>
  <si>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</si>
  <si>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</si>
  <si>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</si>
  <si>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</si>
  <si>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</si>
  <si>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</si>
  <si>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</si>
  <si>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</si>
  <si>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</si>
  <si>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</si>
  <si>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</si>
  <si>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</si>
  <si>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</si>
  <si>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</si>
  <si>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</si>
  <si>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</si>
  <si>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</si>
  <si>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</si>
  <si>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</si>
  <si>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</si>
  <si>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</si>
  <si>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</si>
  <si>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</si>
  <si>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</si>
  <si>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</si>
  <si>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</si>
  <si>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</si>
  <si>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</si>
  <si>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</si>
  <si>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</si>
  <si>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</si>
  <si>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</si>
  <si>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</si>
  <si>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</si>
  <si>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</si>
  <si>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</si>
  <si>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</si>
  <si>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</si>
  <si>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</si>
  <si>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</si>
  <si>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</si>
  <si>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</si>
  <si>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</si>
  <si>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</si>
  <si>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</si>
  <si>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</si>
  <si>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</si>
  <si>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</si>
  <si>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</si>
  <si>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</si>
  <si>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</si>
  <si>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</si>
  <si>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</si>
  <si>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</si>
  <si>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</si>
  <si>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</si>
  <si>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</si>
  <si>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</si>
  <si>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</si>
  <si>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</si>
  <si>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</si>
  <si>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</si>
  <si>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</si>
  <si>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</si>
  <si>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</si>
  <si>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</si>
  <si>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</si>
  <si>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</si>
  <si>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</si>
  <si>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</si>
  <si>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</si>
  <si>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</si>
  <si>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</si>
  <si>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</si>
  <si>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</si>
  <si>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</si>
  <si>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</si>
  <si>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</si>
  <si>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</si>
  <si>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</si>
  <si>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</si>
  <si>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</si>
  <si>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</si>
  <si>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</si>
  <si>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</si>
  <si>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</si>
  <si>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</si>
  <si>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</si>
  <si>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</si>
  <si>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</si>
  <si>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</si>
  <si>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</si>
  <si>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</si>
  <si>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</si>
  <si>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</si>
  <si>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</si>
  <si>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</si>
  <si>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</si>
  <si>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</si>
  <si>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</si>
  <si>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</si>
  <si>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</si>
  <si>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</si>
  <si>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</si>
  <si>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</si>
  <si>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</si>
  <si>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</si>
  <si>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</si>
  <si>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</si>
  <si>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</si>
  <si>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</si>
  <si>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</si>
  <si>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</si>
  <si>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</si>
  <si>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</si>
  <si>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</si>
  <si>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</si>
  <si>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</si>
  <si>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</si>
  <si>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</si>
  <si>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</si>
  <si>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</si>
  <si>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</si>
  <si>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</si>
  <si>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</si>
  <si>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</si>
  <si>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</si>
  <si>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</si>
  <si>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</si>
  <si>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</si>
  <si>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</si>
  <si>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</si>
  <si>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</si>
  <si>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</si>
  <si>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</si>
  <si>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</si>
  <si>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</si>
  <si>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</si>
  <si>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</si>
  <si>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</si>
  <si>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</si>
  <si>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</si>
  <si>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</si>
  <si>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</si>
  <si>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</si>
  <si>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</si>
  <si>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</si>
  <si>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</si>
  <si>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</si>
  <si>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</si>
  <si>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</si>
  <si>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</si>
  <si>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</si>
  <si>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</si>
  <si>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</si>
  <si>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</si>
  <si>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</si>
  <si>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</si>
  <si>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</si>
  <si>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</si>
  <si>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</si>
  <si>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</si>
  <si>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</si>
  <si>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</si>
  <si>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</si>
  <si>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</si>
  <si>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</si>
  <si>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</si>
  <si>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</si>
  <si>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</si>
  <si>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</si>
  <si>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</si>
  <si>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</si>
  <si>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</si>
  <si>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</si>
  <si>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</si>
  <si>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</si>
  <si>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</si>
  <si>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</si>
  <si>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</si>
  <si>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</si>
  <si>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</si>
  <si>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</si>
  <si>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</si>
  <si>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</si>
  <si>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</si>
  <si>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</si>
  <si>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</si>
  <si>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</si>
  <si>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</si>
  <si>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</si>
  <si>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</si>
  <si>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</si>
  <si>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</si>
  <si>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</si>
  <si>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</si>
  <si>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</si>
  <si>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</si>
  <si>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</si>
  <si>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</si>
  <si>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</si>
  <si>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</si>
  <si>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</si>
  <si>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</si>
  <si>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</si>
  <si>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</si>
  <si>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</si>
  <si>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</si>
  <si>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</si>
  <si>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</si>
  <si>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</si>
  <si>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</si>
  <si>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</si>
  <si>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</si>
  <si>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</si>
  <si>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</si>
  <si>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</si>
  <si>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</si>
  <si>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</si>
  <si>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</si>
  <si>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</si>
  <si>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</si>
  <si>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</si>
  <si>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</si>
  <si>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</si>
  <si>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</si>
  <si>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</si>
  <si>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</si>
  <si>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</si>
  <si>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</si>
  <si>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</si>
  <si>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</si>
  <si>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</si>
  <si>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</si>
  <si>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</si>
  <si>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</si>
  <si>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</si>
  <si>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</si>
  <si>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</si>
  <si>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</si>
  <si>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</si>
  <si>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</si>
  <si>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</si>
  <si>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</si>
  <si>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</si>
  <si>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</si>
  <si>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</si>
  <si>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</si>
  <si>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</si>
  <si>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</si>
  <si>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</si>
  <si>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</si>
  <si>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</si>
  <si>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</si>
  <si>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</si>
  <si>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</si>
  <si>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</si>
  <si>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</si>
  <si>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</si>
  <si>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</si>
  <si>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</si>
  <si>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</si>
  <si>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</si>
  <si>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</si>
  <si>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</si>
  <si>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</si>
  <si>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</si>
  <si>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</si>
  <si>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</si>
  <si>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</si>
  <si>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</si>
  <si>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</si>
  <si>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</si>
  <si>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</si>
  <si>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</si>
  <si>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</si>
  <si>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</si>
  <si>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</si>
  <si>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</si>
  <si>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</si>
  <si>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</si>
  <si>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</si>
  <si>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</si>
  <si>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</si>
  <si>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</si>
  <si>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</si>
  <si>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</si>
  <si>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</si>
  <si>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</si>
  <si>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</si>
  <si>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</si>
  <si>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</si>
  <si>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</si>
  <si>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</si>
  <si>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</si>
  <si>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</si>
  <si>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</si>
  <si>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</si>
  <si>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</si>
  <si>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</si>
  <si>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</si>
  <si>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</si>
  <si>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</si>
  <si>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</si>
  <si>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</si>
  <si>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</si>
  <si>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</si>
  <si>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</si>
  <si>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</si>
  <si>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</si>
  <si>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</si>
  <si>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</si>
  <si>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</si>
  <si>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</si>
  <si>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</si>
  <si>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</si>
  <si>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</si>
  <si>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</si>
  <si>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</si>
  <si>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</si>
  <si>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</si>
  <si>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</si>
  <si>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</si>
  <si>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</si>
  <si>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</si>
  <si>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</si>
  <si>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</si>
  <si>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</si>
  <si>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</si>
  <si>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</si>
  <si>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</si>
  <si>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</si>
  <si>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</si>
  <si>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</si>
  <si>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</si>
  <si>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</si>
  <si>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</si>
  <si>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</si>
  <si>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</si>
  <si>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</si>
  <si>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</si>
  <si>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</si>
  <si>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</si>
  <si>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</si>
  <si>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</si>
  <si>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</si>
  <si>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</si>
  <si>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</si>
  <si>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</si>
  <si>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</si>
  <si>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</si>
  <si>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</si>
  <si>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</si>
  <si>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</si>
  <si>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</si>
  <si>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</si>
  <si>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</si>
  <si>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</si>
  <si>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</si>
  <si>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</si>
  <si>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</si>
  <si>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</si>
  <si>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</si>
  <si>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</si>
  <si>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</si>
  <si>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</si>
  <si>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</si>
  <si>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</si>
  <si>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</si>
  <si>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</si>
  <si>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</si>
  <si>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</si>
  <si>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</si>
  <si>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</si>
  <si>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</si>
  <si>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</si>
  <si>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</si>
  <si>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</si>
  <si>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</si>
  <si>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</si>
  <si>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</si>
  <si>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</si>
  <si>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</si>
  <si>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</si>
  <si>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</si>
  <si>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</si>
  <si>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</si>
  <si>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</si>
  <si>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</si>
  <si>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</si>
  <si>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</si>
  <si>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</si>
  <si>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</si>
  <si>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</si>
  <si>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</si>
  <si>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</si>
  <si>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</si>
  <si>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</si>
  <si>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</si>
  <si>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</si>
  <si>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</si>
  <si>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</si>
  <si>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</si>
  <si>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</si>
  <si>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</si>
  <si>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</si>
  <si>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</si>
  <si>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</si>
  <si>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</si>
  <si>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</si>
  <si>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</si>
  <si>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</si>
  <si>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</si>
  <si>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</si>
  <si>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</si>
  <si>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</si>
  <si>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</si>
  <si>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</si>
  <si>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</si>
  <si>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</si>
  <si>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</si>
  <si>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</si>
  <si>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</si>
  <si>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</si>
  <si>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</si>
  <si>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</si>
  <si>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</si>
  <si>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</si>
  <si>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</si>
  <si>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</si>
  <si>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</si>
  <si>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</si>
  <si>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</si>
  <si>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</si>
  <si>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</si>
  <si>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</si>
  <si>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</si>
  <si>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</si>
  <si>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</si>
  <si>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</si>
  <si>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</si>
  <si>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</si>
  <si>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</si>
  <si>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</si>
  <si>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</si>
  <si>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</si>
  <si>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</si>
  <si>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</si>
  <si>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</si>
  <si>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</si>
  <si>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</si>
  <si>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</si>
  <si>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</si>
  <si>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</si>
  <si>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</si>
  <si>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</si>
  <si>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</si>
  <si>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</si>
  <si>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</si>
  <si>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</si>
  <si>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</si>
  <si>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</si>
  <si>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</si>
  <si>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</si>
  <si>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</si>
  <si>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</si>
  <si>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</si>
  <si>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</si>
  <si>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</si>
  <si>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</si>
  <si>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</si>
  <si>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</si>
  <si>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</si>
  <si>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</si>
  <si>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</si>
  <si>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</si>
  <si>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</si>
  <si>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</si>
  <si>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</si>
  <si>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</si>
  <si>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</si>
  <si>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</si>
  <si>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</si>
  <si>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</si>
  <si>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</si>
  <si>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</si>
  <si>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</si>
  <si>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</si>
  <si>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</si>
  <si>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</si>
  <si>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</si>
  <si>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</si>
  <si>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</si>
  <si>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</si>
  <si>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</si>
  <si>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</si>
  <si>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</si>
  <si>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</si>
  <si>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</si>
  <si>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</si>
  <si>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</si>
  <si>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</si>
  <si>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</si>
  <si>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</si>
  <si>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</si>
  <si>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</si>
  <si>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</si>
  <si>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</si>
  <si>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</si>
  <si>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</si>
  <si>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</si>
  <si>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</si>
  <si>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</si>
  <si>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</si>
  <si>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</si>
  <si>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</si>
  <si>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</si>
  <si>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</si>
  <si>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</si>
  <si>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</si>
  <si>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</si>
  <si>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</si>
  <si>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</si>
  <si>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</si>
  <si>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</si>
  <si>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</si>
  <si>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</si>
  <si>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</si>
  <si>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</si>
  <si>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</si>
  <si>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</si>
  <si>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</si>
  <si>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</si>
  <si>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</si>
  <si>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</si>
  <si>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</si>
  <si>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</si>
  <si>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</si>
  <si>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</si>
  <si>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</si>
  <si>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</si>
  <si>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</si>
  <si>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</si>
  <si>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</si>
  <si>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</si>
  <si>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</si>
  <si>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</si>
  <si>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</si>
  <si>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</si>
  <si>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</si>
  <si>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</si>
  <si>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</si>
  <si>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</si>
  <si>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</si>
  <si>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</si>
  <si>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</si>
  <si>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</si>
  <si>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</si>
  <si>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</si>
  <si>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</si>
  <si>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</si>
  <si>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</si>
  <si>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</si>
  <si>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</si>
  <si>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</si>
  <si>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</si>
  <si>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</si>
  <si>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</si>
  <si>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</si>
  <si>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</si>
  <si>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</si>
  <si>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</si>
  <si>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</si>
  <si>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</si>
  <si>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</si>
  <si>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</si>
  <si>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</si>
  <si>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</si>
  <si>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</si>
  <si>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</si>
  <si>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</si>
  <si>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</si>
  <si>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</si>
  <si>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</si>
  <si>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</si>
  <si>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</si>
  <si>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</si>
  <si>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</si>
  <si>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</si>
  <si>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</si>
  <si>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</si>
  <si>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</si>
  <si>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</si>
  <si>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</si>
  <si>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</si>
  <si>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</si>
  <si>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</si>
  <si>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</si>
  <si>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</si>
  <si>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</si>
  <si>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</si>
  <si>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</si>
  <si>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</si>
  <si>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</si>
  <si>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</si>
  <si>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</si>
  <si>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</si>
  <si>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</si>
  <si>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</si>
  <si>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</si>
  <si>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</si>
  <si>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</si>
  <si>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</si>
  <si>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</si>
  <si>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</si>
  <si>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</si>
  <si>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</si>
  <si>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</si>
  <si>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</si>
  <si>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</si>
  <si>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</si>
  <si>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</si>
  <si>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</si>
  <si>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</si>
  <si>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</si>
  <si>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</si>
  <si>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</si>
  <si>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</si>
  <si>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</si>
  <si>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</si>
  <si>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</si>
  <si>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</si>
  <si>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</si>
  <si>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</si>
  <si>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</si>
  <si>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</si>
  <si>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</si>
  <si>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</si>
  <si>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</si>
  <si>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</si>
  <si>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</si>
  <si>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</si>
  <si>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</si>
  <si>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</si>
  <si>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</si>
  <si>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</si>
  <si>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</si>
  <si>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</si>
  <si>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</si>
  <si>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</si>
  <si>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</si>
  <si>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</si>
  <si>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</si>
  <si>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</si>
  <si>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</si>
  <si>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</si>
  <si>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</si>
  <si>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</si>
  <si>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</si>
  <si>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</si>
  <si>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</si>
  <si>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</si>
  <si>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</si>
  <si>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</si>
  <si>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</si>
  <si>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</si>
  <si>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</si>
  <si>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</si>
  <si>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</si>
  <si>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</si>
  <si>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</si>
  <si>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</si>
  <si>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</si>
  <si>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</si>
  <si>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</si>
  <si>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</si>
  <si>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</si>
  <si>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</si>
  <si>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</si>
  <si>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</si>
  <si>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</si>
  <si>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</si>
  <si>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</si>
  <si>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</si>
  <si>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</si>
  <si>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</si>
  <si>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</si>
  <si>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</si>
  <si>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</si>
  <si>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</si>
  <si>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</si>
  <si>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</si>
  <si>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</si>
  <si>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</si>
  <si>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</si>
  <si>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</si>
  <si>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</si>
  <si>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</si>
  <si>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</si>
  <si>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</si>
  <si>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</si>
  <si>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</si>
  <si>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</si>
  <si>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</si>
  <si>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</si>
  <si>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</si>
  <si>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</si>
  <si>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</si>
  <si>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</si>
  <si>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</si>
  <si>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</si>
  <si>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</si>
  <si>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</si>
  <si>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</si>
  <si>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</si>
  <si>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</si>
  <si>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</si>
  <si>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</si>
  <si>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</si>
  <si>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</si>
  <si>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</si>
  <si>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</si>
  <si>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</si>
  <si>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</si>
  <si>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</si>
  <si>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</si>
  <si>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</si>
  <si>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</si>
  <si>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</si>
  <si>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</si>
  <si>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</si>
  <si>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</si>
  <si>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</si>
  <si>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</si>
  <si>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</si>
  <si>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</si>
  <si>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</si>
  <si>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</si>
  <si>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</si>
  <si>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</si>
  <si>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</si>
  <si>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</si>
  <si>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</si>
  <si>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</si>
  <si>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</si>
  <si>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</si>
  <si>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</si>
  <si>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</si>
  <si>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</si>
  <si>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</si>
  <si>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</si>
  <si>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</si>
  <si>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</si>
  <si>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</si>
  <si>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</si>
  <si>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</si>
  <si>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</si>
  <si>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</si>
  <si>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</si>
  <si>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</si>
  <si>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</si>
  <si>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</si>
  <si>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</si>
  <si>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</si>
  <si>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</si>
  <si>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</si>
  <si>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</si>
  <si>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</si>
  <si>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</si>
  <si>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</si>
  <si>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</si>
  <si>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</si>
  <si>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</si>
  <si>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</si>
  <si>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</si>
  <si>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</si>
  <si>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</si>
  <si>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</si>
  <si>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</si>
  <si>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</si>
  <si>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</si>
  <si>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</si>
  <si>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</si>
  <si>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</si>
  <si>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</si>
  <si>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</si>
  <si>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</si>
  <si>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</si>
  <si>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</si>
  <si>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</si>
  <si>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</si>
  <si>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</si>
  <si>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</si>
  <si>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</si>
  <si>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</si>
  <si>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</si>
  <si>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</si>
  <si>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</si>
  <si>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</si>
  <si>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</si>
  <si>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</si>
  <si>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</si>
  <si>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</si>
  <si>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</si>
  <si>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</si>
  <si>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</si>
  <si>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</si>
  <si>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</si>
  <si>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</si>
  <si>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</si>
  <si>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</si>
  <si>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</si>
  <si>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</si>
  <si>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</si>
  <si>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</si>
  <si>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</si>
  <si>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</si>
  <si>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</si>
  <si>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</si>
  <si>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</si>
  <si>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</si>
  <si>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</si>
  <si>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</si>
  <si>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</si>
  <si>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</si>
  <si>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</si>
  <si>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</si>
  <si>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</si>
  <si>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</si>
  <si>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</si>
  <si>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</si>
  <si>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</si>
  <si>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</si>
  <si>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</si>
  <si>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</si>
  <si>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</si>
  <si>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</si>
  <si>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</si>
  <si>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</si>
  <si>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</si>
  <si>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</si>
  <si>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</si>
  <si>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</si>
  <si>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</si>
  <si>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</si>
  <si>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</si>
  <si>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</si>
  <si>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</si>
  <si>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</si>
  <si>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</si>
  <si>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</si>
  <si>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</si>
  <si>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</si>
  <si>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</si>
  <si>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</si>
  <si>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</si>
  <si>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</si>
  <si>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</si>
  <si>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</si>
  <si>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</si>
  <si>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</si>
  <si>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</si>
  <si>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</si>
  <si>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</si>
  <si>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</si>
  <si>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</si>
  <si>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</si>
  <si>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</si>
  <si>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</si>
  <si>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</si>
  <si>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</si>
  <si>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</si>
  <si>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</si>
  <si>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</si>
  <si>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</si>
  <si>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</si>
  <si>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</si>
  <si>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</si>
  <si>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</si>
  <si>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</si>
  <si>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</si>
  <si>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</si>
  <si>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</si>
  <si>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</si>
  <si>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</si>
  <si>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</si>
  <si>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</si>
  <si>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</si>
  <si>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</si>
  <si>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</si>
  <si>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</si>
  <si>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</si>
  <si>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</si>
  <si>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</si>
  <si>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</si>
  <si>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</si>
  <si>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</si>
  <si>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</si>
  <si>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</si>
  <si>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</si>
  <si>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</si>
  <si>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</si>
  <si>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</si>
  <si>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</si>
  <si>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</si>
  <si>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</si>
  <si>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</si>
  <si>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</si>
  <si>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</si>
  <si>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</si>
  <si>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</si>
  <si>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</si>
  <si>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</si>
  <si>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</si>
  <si>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</si>
  <si>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</si>
  <si>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</si>
  <si>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</si>
  <si>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</si>
  <si>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</si>
  <si>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</si>
  <si>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</si>
  <si>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</si>
  <si>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</si>
  <si>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</si>
  <si>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</si>
  <si>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</si>
  <si>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</si>
  <si>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</si>
  <si>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</si>
  <si>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</si>
  <si>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</si>
  <si>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</si>
  <si>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</si>
  <si>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</si>
  <si>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</si>
  <si>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</si>
  <si>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</si>
  <si>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</si>
  <si>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</si>
  <si>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</si>
  <si>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</si>
  <si>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</si>
  <si>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</si>
  <si>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</si>
  <si>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</si>
  <si>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</si>
  <si>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</si>
  <si>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</si>
  <si>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</si>
  <si>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</si>
  <si>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</si>
  <si>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</si>
  <si>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</si>
  <si>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</si>
  <si>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</si>
  <si>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</si>
  <si>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</si>
  <si>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</si>
  <si>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</si>
  <si>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</si>
  <si>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</si>
  <si>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</si>
  <si>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</si>
  <si>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</si>
  <si>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</si>
  <si>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</si>
  <si>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</si>
  <si>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</si>
  <si>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</si>
  <si>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</si>
  <si>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</si>
  <si>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</si>
  <si>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</si>
  <si>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</si>
  <si>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</si>
  <si>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</si>
  <si>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</si>
  <si>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</si>
  <si>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</si>
  <si>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</si>
  <si>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</si>
  <si>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</si>
  <si>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</si>
  <si>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</si>
  <si>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</si>
  <si>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</si>
  <si>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</si>
  <si>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</si>
  <si>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</si>
  <si>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</si>
  <si>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</si>
  <si>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</si>
  <si>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</si>
  <si>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</si>
  <si>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</si>
  <si>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</si>
  <si>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</si>
  <si>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</si>
  <si>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</si>
  <si>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</si>
  <si>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</si>
  <si>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</si>
  <si>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</si>
  <si>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</si>
  <si>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</si>
  <si>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</si>
  <si>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</si>
  <si>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</si>
  <si>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</si>
  <si>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</si>
  <si>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</si>
  <si>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</si>
  <si>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</si>
  <si>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</si>
  <si>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</si>
  <si>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</si>
  <si>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</si>
  <si>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</si>
  <si>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</si>
  <si>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</si>
  <si>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</si>
  <si>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</si>
  <si>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</si>
  <si>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</si>
  <si>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</si>
  <si>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</si>
  <si>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</si>
  <si>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</si>
  <si>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</si>
  <si>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</si>
  <si>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</si>
  <si>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</si>
  <si>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</si>
  <si>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</si>
  <si>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</si>
  <si>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</si>
  <si>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</si>
  <si>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</si>
  <si>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</si>
  <si>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</si>
  <si>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</si>
  <si>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</si>
  <si>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</si>
  <si>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</si>
  <si>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</si>
  <si>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</si>
  <si>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</si>
  <si>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</si>
  <si>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</si>
  <si>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</si>
  <si>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</si>
  <si>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</si>
  <si>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</si>
  <si>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</si>
  <si>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</si>
  <si>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</si>
  <si>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</si>
  <si>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</si>
  <si>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</si>
  <si>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</si>
  <si>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</si>
  <si>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</si>
  <si>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</si>
  <si>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</si>
  <si>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</si>
  <si>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</si>
  <si>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</si>
  <si>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</si>
  <si>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</si>
  <si>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</si>
  <si>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</si>
  <si>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</si>
  <si>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</si>
  <si>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</si>
  <si>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</si>
  <si>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</si>
  <si>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</si>
  <si>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</si>
  <si>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</si>
  <si>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</si>
  <si>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</si>
  <si>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</si>
  <si>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</si>
  <si>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</si>
  <si>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</si>
  <si>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</si>
  <si>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</si>
  <si>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</si>
  <si>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</si>
  <si>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</si>
  <si>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</si>
  <si>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</si>
  <si>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</si>
  <si>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</si>
  <si>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</si>
  <si>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</si>
  <si>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</si>
  <si>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</si>
  <si>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</si>
  <si>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</si>
  <si>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</si>
  <si>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</si>
  <si>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</si>
  <si>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</si>
  <si>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</si>
  <si>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</si>
  <si>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</si>
  <si>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</si>
  <si>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</si>
  <si>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</si>
  <si>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</si>
  <si>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</si>
  <si>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</si>
  <si>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</si>
  <si>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</si>
  <si>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</si>
  <si>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</si>
  <si>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</si>
  <si>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</si>
  <si>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</si>
  <si>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</si>
  <si>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</si>
  <si>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</si>
  <si>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</si>
  <si>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</si>
  <si>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</si>
  <si>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</si>
  <si>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</si>
  <si>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</si>
  <si>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</si>
  <si>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</si>
  <si>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</si>
  <si>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</si>
  <si>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</si>
  <si>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</si>
  <si>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</si>
  <si>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</si>
  <si>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</si>
  <si>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</si>
  <si>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</si>
  <si>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</si>
  <si>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</si>
  <si>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</si>
  <si>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</si>
  <si>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</si>
  <si>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</si>
  <si>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</si>
  <si>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</si>
  <si>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</si>
  <si>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</si>
  <si>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</si>
  <si>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</si>
  <si>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</si>
  <si>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</si>
  <si>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</si>
  <si>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</si>
  <si>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</si>
  <si>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</si>
  <si>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</si>
  <si>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</si>
  <si>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</si>
  <si>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</si>
  <si>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</si>
  <si>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</si>
  <si>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</si>
  <si>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</si>
  <si>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</si>
  <si>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</si>
  <si>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</si>
  <si>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</si>
  <si>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</si>
  <si>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</si>
  <si>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</si>
  <si>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</si>
  <si>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</si>
  <si>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</si>
  <si>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</si>
  <si>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</si>
  <si>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</si>
  <si>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</si>
  <si>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</si>
  <si>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</si>
  <si>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</si>
  <si>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</si>
  <si>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</si>
  <si>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</si>
  <si>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</si>
  <si>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</si>
  <si>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</si>
  <si>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</si>
  <si>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</si>
  <si>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</si>
  <si>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</si>
  <si>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</si>
  <si>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</si>
  <si>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</si>
  <si>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</si>
  <si>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</si>
  <si>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</si>
  <si>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</si>
  <si>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</si>
  <si>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</si>
  <si>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</si>
  <si>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</si>
  <si>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</si>
  <si>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</si>
  <si>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</si>
  <si>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</si>
  <si>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</si>
  <si>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</si>
  <si>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</si>
  <si>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</si>
  <si>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</si>
  <si>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</si>
  <si>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</si>
  <si>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</si>
  <si>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</si>
  <si>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</si>
  <si>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</si>
  <si>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</si>
  <si>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</si>
  <si>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</si>
  <si>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</si>
  <si>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</si>
  <si>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</si>
  <si>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</si>
  <si>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</si>
  <si>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</si>
  <si>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</si>
  <si>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</si>
  <si>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</si>
  <si>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</si>
  <si>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</si>
  <si>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</si>
  <si>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</si>
  <si>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</si>
  <si>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</si>
  <si>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</si>
  <si>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</si>
  <si>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</si>
  <si>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</si>
  <si>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</si>
  <si>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</si>
  <si>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</si>
  <si>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</si>
  <si>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</si>
  <si>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</si>
  <si>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</si>
  <si>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</si>
  <si>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</si>
  <si>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</si>
  <si>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</si>
  <si>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</si>
  <si>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</si>
  <si>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</si>
  <si>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</si>
  <si>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</si>
  <si>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</si>
  <si>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</si>
  <si>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</si>
  <si>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</si>
  <si>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</si>
  <si>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</si>
  <si>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</si>
  <si>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</si>
  <si>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</si>
  <si>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</si>
  <si>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</si>
  <si>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</si>
  <si>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</si>
  <si>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</si>
  <si>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</si>
  <si>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</si>
  <si>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</si>
  <si>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</si>
  <si>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</si>
  <si>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</si>
  <si>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</si>
  <si>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</si>
  <si>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</si>
  <si>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</si>
  <si>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</si>
  <si>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</si>
  <si>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</si>
  <si>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</si>
  <si>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</si>
  <si>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</si>
  <si>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</si>
  <si>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</si>
  <si>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</si>
  <si>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</si>
  <si>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</si>
  <si>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</si>
  <si>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</si>
  <si>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</si>
  <si>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</si>
  <si>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</si>
  <si>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</si>
  <si>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</si>
  <si>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</si>
  <si>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</si>
  <si>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</si>
  <si>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</si>
  <si>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</si>
  <si>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</si>
  <si>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</si>
  <si>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</si>
  <si>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</si>
  <si>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</si>
  <si>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</si>
  <si>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</si>
  <si>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</si>
  <si>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</si>
  <si>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</si>
  <si>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</si>
  <si>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</si>
  <si>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</si>
  <si>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</si>
  <si>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</si>
  <si>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</si>
  <si>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</si>
  <si>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</si>
  <si>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</si>
  <si>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</si>
  <si>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</si>
  <si>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</si>
  <si>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</si>
  <si>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</si>
  <si>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</si>
  <si>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</si>
  <si>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</si>
  <si>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</si>
  <si>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</si>
  <si>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</si>
  <si>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</si>
  <si>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</si>
  <si>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</si>
  <si>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</si>
  <si>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</si>
  <si>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</si>
  <si>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</si>
  <si>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</si>
  <si>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</si>
  <si>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</si>
  <si>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</si>
  <si>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</si>
  <si>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</si>
  <si>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</si>
  <si>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</si>
  <si>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</si>
  <si>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</si>
  <si>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</si>
  <si>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</si>
  <si>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</si>
  <si>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</si>
  <si>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</si>
  <si>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</si>
  <si>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</si>
  <si>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</si>
  <si>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</si>
  <si>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</si>
  <si>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</si>
  <si>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</si>
  <si>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</si>
  <si>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</si>
  <si>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</si>
  <si>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</si>
  <si>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</si>
  <si>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</si>
  <si>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</si>
  <si>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</si>
  <si>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</si>
  <si>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</si>
  <si>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</si>
  <si>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</si>
  <si>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</si>
  <si>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</si>
  <si>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</si>
  <si>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</si>
  <si>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</si>
  <si>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</si>
  <si>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</si>
  <si>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</si>
  <si>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</si>
  <si>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</si>
  <si>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</si>
  <si>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</si>
  <si>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</si>
  <si>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</si>
  <si>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</si>
  <si>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</si>
  <si>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</si>
  <si>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</si>
  <si>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</si>
  <si>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</si>
  <si>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</si>
  <si>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</si>
  <si>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</si>
  <si>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</si>
  <si>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</si>
  <si>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</si>
  <si>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</si>
  <si>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</si>
  <si>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</si>
  <si>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</si>
  <si>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</si>
  <si>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</si>
  <si>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</si>
  <si>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</si>
  <si>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</si>
  <si>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</si>
  <si>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</si>
  <si>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</si>
  <si>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</si>
  <si>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</si>
  <si>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</si>
  <si>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</si>
  <si>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</si>
  <si>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</si>
  <si>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</si>
  <si>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</si>
  <si>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</si>
  <si>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</si>
  <si>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</si>
  <si>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</si>
  <si>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</si>
  <si>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</si>
  <si>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</si>
  <si>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</si>
  <si>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</si>
  <si>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</si>
  <si>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</si>
  <si>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</si>
  <si>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</si>
  <si>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</si>
  <si>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</si>
  <si>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</si>
  <si>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</si>
  <si>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</si>
  <si>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</si>
  <si>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</si>
  <si>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</si>
  <si>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</si>
  <si>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</si>
  <si>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</si>
  <si>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</si>
  <si>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</si>
  <si>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</si>
  <si>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</si>
  <si>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</si>
  <si>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</si>
  <si>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</si>
  <si>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</si>
  <si>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</si>
  <si>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</si>
  <si>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</si>
  <si>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</si>
  <si>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</si>
  <si>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</si>
  <si>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</si>
  <si>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</si>
  <si>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</si>
  <si>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</si>
  <si>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</si>
  <si>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</si>
  <si>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</si>
  <si>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</si>
  <si>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</si>
  <si>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</si>
  <si>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</si>
  <si>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</si>
  <si>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</si>
  <si>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</si>
  <si>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</si>
  <si>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</si>
  <si>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</si>
  <si>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</si>
  <si>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</si>
  <si>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</si>
  <si>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</si>
  <si>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</si>
  <si>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</si>
  <si>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</si>
  <si>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</si>
  <si>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</si>
  <si>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</si>
  <si>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</si>
  <si>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</si>
  <si>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</si>
  <si>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</si>
  <si>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</si>
  <si>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</si>
  <si>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</si>
  <si>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</si>
  <si>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</si>
  <si>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</si>
  <si>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</si>
  <si>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</si>
  <si>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</si>
  <si>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</si>
  <si>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</si>
  <si>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</si>
  <si>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</si>
  <si>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</si>
  <si>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</si>
  <si>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</si>
  <si>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</si>
  <si>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</si>
  <si>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</si>
  <si>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</si>
  <si>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</si>
  <si>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</si>
  <si>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</si>
  <si>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</si>
  <si>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</si>
  <si>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</si>
  <si>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</si>
  <si>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</si>
  <si>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</si>
  <si>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</si>
  <si>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</si>
  <si>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</si>
  <si>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</si>
  <si>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</si>
  <si>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</si>
  <si>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</si>
  <si>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</si>
  <si>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</si>
  <si>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</si>
  <si>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</si>
  <si>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</si>
  <si>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</si>
  <si>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</si>
  <si>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</si>
  <si>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</si>
  <si>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</si>
  <si>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</si>
  <si>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</si>
  <si>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</si>
  <si>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</si>
  <si>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</si>
  <si>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</si>
  <si>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</si>
  <si>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</si>
  <si>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</si>
  <si>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</si>
  <si>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</si>
  <si>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</si>
  <si>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</si>
  <si>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</si>
  <si>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</si>
  <si>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</si>
  <si>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</si>
  <si>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</si>
  <si>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</si>
  <si>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</si>
  <si>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</si>
  <si>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</si>
  <si>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</si>
  <si>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</si>
  <si>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</si>
  <si>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</si>
  <si>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</si>
  <si>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</si>
  <si>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</si>
  <si>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</si>
  <si>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</si>
  <si>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</si>
  <si>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</si>
  <si>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</si>
  <si>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</si>
  <si>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</si>
  <si>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</si>
  <si>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</si>
  <si>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</si>
  <si>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</si>
  <si>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</si>
  <si>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</si>
  <si>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</si>
  <si>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</si>
  <si>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</si>
  <si>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</si>
  <si>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</si>
  <si>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</si>
  <si>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</si>
  <si>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</si>
  <si>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</si>
  <si>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</si>
  <si>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</si>
  <si>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</si>
  <si>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</si>
  <si>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</si>
  <si>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</si>
  <si>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</si>
  <si>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</si>
  <si>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</si>
  <si>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</si>
  <si>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</si>
  <si>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</si>
  <si>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</si>
  <si>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</si>
  <si>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</si>
  <si>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</si>
  <si>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</si>
  <si>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</si>
  <si>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</si>
  <si>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</si>
  <si>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</si>
  <si>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</si>
  <si>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</si>
  <si>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</si>
  <si>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</si>
  <si>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</si>
  <si>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</si>
  <si>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</si>
  <si>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</si>
  <si>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</si>
  <si>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</si>
  <si>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</si>
  <si>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</si>
  <si>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</si>
  <si>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</si>
  <si>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</si>
  <si>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</si>
  <si>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</si>
  <si>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</si>
  <si>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</si>
  <si>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</si>
  <si>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</si>
  <si>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</si>
  <si>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</si>
  <si>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</si>
  <si>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</si>
  <si>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</si>
  <si>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</si>
  <si>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</si>
  <si>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</si>
  <si>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</si>
  <si>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</si>
  <si>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</si>
  <si>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</si>
  <si>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</si>
  <si>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</si>
  <si>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</si>
  <si>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</si>
  <si>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</si>
  <si>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</si>
  <si>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</si>
  <si>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</si>
  <si>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</si>
  <si>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</si>
  <si>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</si>
  <si>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</si>
  <si>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</si>
  <si>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</si>
  <si>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</si>
  <si>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</si>
  <si>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</si>
  <si>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</si>
  <si>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</si>
  <si>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</si>
  <si>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</si>
  <si>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</si>
  <si>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</si>
  <si>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</si>
  <si>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</si>
  <si>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</si>
  <si>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</si>
  <si>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</si>
  <si>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</si>
  <si>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</si>
  <si>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</si>
  <si>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</si>
  <si>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</si>
  <si>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</si>
  <si>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</si>
  <si>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</si>
  <si>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</si>
  <si>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</si>
  <si>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</si>
  <si>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</si>
  <si>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</si>
  <si>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</si>
  <si>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</si>
  <si>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</si>
  <si>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</si>
  <si>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</si>
  <si>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</si>
  <si>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</si>
  <si>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</si>
  <si>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</si>
  <si>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</si>
  <si>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</si>
  <si>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</si>
  <si>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</si>
  <si>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</si>
  <si>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</si>
  <si>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</si>
  <si>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</si>
  <si>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</si>
  <si>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</si>
  <si>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</si>
  <si>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</si>
  <si>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</si>
  <si>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</si>
  <si>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</si>
  <si>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</si>
  <si>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</si>
  <si>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</si>
  <si>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</si>
  <si>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</si>
  <si>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</si>
  <si>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</si>
  <si>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</si>
  <si>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</si>
  <si>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</si>
  <si>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</si>
  <si>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</si>
  <si>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</si>
  <si>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</si>
  <si>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</si>
  <si>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</si>
  <si>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</si>
  <si>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</si>
  <si>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</si>
  <si>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</si>
  <si>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</si>
  <si>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</si>
  <si>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</si>
  <si>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</si>
  <si>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</si>
  <si>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</si>
  <si>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</si>
  <si>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</si>
  <si>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</si>
  <si>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</si>
  <si>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</si>
  <si>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</si>
  <si>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</si>
  <si>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</si>
  <si>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</si>
  <si>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</si>
  <si>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</si>
  <si>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</si>
  <si>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</si>
  <si>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</si>
  <si>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</si>
  <si>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</si>
  <si>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</si>
  <si>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</si>
  <si>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</si>
  <si>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</si>
  <si>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</si>
  <si>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</si>
  <si>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</si>
  <si>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</si>
  <si>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</si>
  <si>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</si>
  <si>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</si>
  <si>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</si>
  <si>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</si>
  <si>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</si>
  <si>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</si>
  <si>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</si>
  <si>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</si>
  <si>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</si>
  <si>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</si>
  <si>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</si>
  <si>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</si>
  <si>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</si>
  <si>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</si>
  <si>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</si>
  <si>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</si>
  <si>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</si>
  <si>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</si>
  <si>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</si>
  <si>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</si>
  <si>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</si>
  <si>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</si>
  <si>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</si>
  <si>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</si>
  <si>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</si>
  <si>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</si>
  <si>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</si>
  <si>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</si>
  <si>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</si>
  <si>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</si>
  <si>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</si>
  <si>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</si>
  <si>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</si>
  <si>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</si>
  <si>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</si>
  <si>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</si>
  <si>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</si>
  <si>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</si>
  <si>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</si>
  <si>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</si>
  <si>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</si>
  <si>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</si>
  <si>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</si>
  <si>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</si>
  <si>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</si>
  <si>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</si>
  <si>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</si>
  <si>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</si>
  <si>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</si>
  <si>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</si>
  <si>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</si>
  <si>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</si>
  <si>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</si>
  <si>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</si>
  <si>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</si>
  <si>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</si>
  <si>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</si>
  <si>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</si>
  <si>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</si>
  <si>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</si>
  <si>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</si>
  <si>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</si>
  <si>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</si>
  <si>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</si>
  <si>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</si>
  <si>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</si>
  <si>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</si>
  <si>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</si>
  <si>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</si>
  <si>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</si>
  <si>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</si>
  <si>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</si>
  <si>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</si>
  <si>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</si>
  <si>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</si>
  <si>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</si>
  <si>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</si>
  <si>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</si>
  <si>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</si>
  <si>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</si>
  <si>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</si>
  <si>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</si>
  <si>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</si>
  <si>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</si>
  <si>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</si>
  <si>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</si>
  <si>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</si>
  <si>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</si>
  <si>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</si>
  <si>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</si>
  <si>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</si>
  <si>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</si>
  <si>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</si>
  <si>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</si>
  <si>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</si>
  <si>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</si>
  <si>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</si>
  <si>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</si>
  <si>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</si>
  <si>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</si>
  <si>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</si>
  <si>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</si>
  <si>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</si>
  <si>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</si>
  <si>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</si>
  <si>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</si>
  <si>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</si>
  <si>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</si>
  <si>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</si>
  <si>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</si>
  <si>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</si>
  <si>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</si>
  <si>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</si>
  <si>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</si>
  <si>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</si>
  <si>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</si>
  <si>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</si>
  <si>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</si>
  <si>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</si>
  <si>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</si>
  <si>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</si>
  <si>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</si>
  <si>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</si>
  <si>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</si>
  <si>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</si>
  <si>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</si>
  <si>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</si>
  <si>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</si>
  <si>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</si>
  <si>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</si>
  <si>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</si>
  <si>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</si>
  <si>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</si>
  <si>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</si>
  <si>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</si>
  <si>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</si>
  <si>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</si>
  <si>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</si>
  <si>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</si>
  <si>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</si>
  <si>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</si>
  <si>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</si>
  <si>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</si>
  <si>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</si>
  <si>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</si>
  <si>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</si>
  <si>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</si>
  <si>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</si>
  <si>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</si>
  <si>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</si>
  <si>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</si>
  <si>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</si>
  <si>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</si>
  <si>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</si>
  <si>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</si>
  <si>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</si>
  <si>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</si>
  <si>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</si>
  <si>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</si>
  <si>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</si>
  <si>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</si>
  <si>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</si>
  <si>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</si>
  <si>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</si>
  <si>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</si>
  <si>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</si>
  <si>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</si>
  <si>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</si>
  <si>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</si>
  <si>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</si>
  <si>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</si>
  <si>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</si>
  <si>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</si>
  <si>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</si>
  <si>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</si>
  <si>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</si>
  <si>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</si>
  <si>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</si>
  <si>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</si>
  <si>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</si>
  <si>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</si>
  <si>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</si>
  <si>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</si>
  <si>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</si>
  <si>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</si>
  <si>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</si>
  <si>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</si>
  <si>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</si>
  <si>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</si>
  <si>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</si>
  <si>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</si>
  <si>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</si>
  <si>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</si>
  <si>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</si>
  <si>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</si>
  <si>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</si>
  <si>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</si>
  <si>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</si>
  <si>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</si>
  <si>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</si>
  <si>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</si>
  <si>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</si>
  <si>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</si>
  <si>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</si>
  <si>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</si>
  <si>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</si>
  <si>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</si>
  <si>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</si>
  <si>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</si>
  <si>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</si>
  <si>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</si>
  <si>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</si>
  <si>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</si>
  <si>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</si>
  <si>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</si>
  <si>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</si>
  <si>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</si>
  <si>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</si>
  <si>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</si>
  <si>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</si>
  <si>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</si>
  <si>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</si>
  <si>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</si>
  <si>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</si>
  <si>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</si>
  <si>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</si>
  <si>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</si>
  <si>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</si>
  <si>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</si>
  <si>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</si>
  <si>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</si>
  <si>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</si>
  <si>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</si>
  <si>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</si>
  <si>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</si>
  <si>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</si>
  <si>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</si>
  <si>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</si>
  <si>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</si>
  <si>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</si>
  <si>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</si>
  <si>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</si>
  <si>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</si>
  <si>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</si>
  <si>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</si>
  <si>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</si>
  <si>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</si>
  <si>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</si>
  <si>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</si>
  <si>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</si>
  <si>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</si>
  <si>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</si>
  <si>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</si>
  <si>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</si>
  <si>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</si>
  <si>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</si>
  <si>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</si>
  <si>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</si>
  <si>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</si>
  <si>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</si>
  <si>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</si>
  <si>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</si>
  <si>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</si>
  <si>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</si>
  <si>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</si>
  <si>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</si>
  <si>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</si>
  <si>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</si>
  <si>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</si>
  <si>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</si>
  <si>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</si>
  <si>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</si>
  <si>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</si>
  <si>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</si>
  <si>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</si>
  <si>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</si>
  <si>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</si>
  <si>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</si>
  <si>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</si>
  <si>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</si>
  <si>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</si>
  <si>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</si>
  <si>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</si>
  <si>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</si>
  <si>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</si>
  <si>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</si>
  <si>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</si>
  <si>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</si>
  <si>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</si>
  <si>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</si>
  <si>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</si>
  <si>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</si>
  <si>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</si>
  <si>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</si>
  <si>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</si>
  <si>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</si>
  <si>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</si>
  <si>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</si>
  <si>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</si>
  <si>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</si>
  <si>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</si>
  <si>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</si>
  <si>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</si>
  <si>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</si>
  <si>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</si>
  <si>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</si>
  <si>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</si>
  <si>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</si>
  <si>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</si>
  <si>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</si>
  <si>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</si>
  <si>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</si>
  <si>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</si>
  <si>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</si>
  <si>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</si>
  <si>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</si>
  <si>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</si>
  <si>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</si>
  <si>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</si>
  <si>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</si>
  <si>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</si>
  <si>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</si>
  <si>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</si>
  <si>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</si>
  <si>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</si>
  <si>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</si>
  <si>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</si>
  <si>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</si>
  <si>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</si>
  <si>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</si>
  <si>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</si>
  <si>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</si>
  <si>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</si>
  <si>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</si>
  <si>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</si>
  <si>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</si>
  <si>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</si>
  <si>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</si>
  <si>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</si>
  <si>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</si>
  <si>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</si>
  <si>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</si>
  <si>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</si>
  <si>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</si>
  <si>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</si>
  <si>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</si>
  <si>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</si>
  <si>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</si>
  <si>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</si>
  <si>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</si>
  <si>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</si>
  <si>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</si>
  <si>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</si>
  <si>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</si>
  <si>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</si>
  <si>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</si>
  <si>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</si>
  <si>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</si>
  <si>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</si>
  <si>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</si>
  <si>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</si>
  <si>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</si>
  <si>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</si>
  <si>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</si>
  <si>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</si>
  <si>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</si>
  <si>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</si>
  <si>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</si>
  <si>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</si>
  <si>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</si>
  <si>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</si>
  <si>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</si>
  <si>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</si>
  <si>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</si>
  <si>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</si>
  <si>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</si>
  <si>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</si>
  <si>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</si>
  <si>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</si>
  <si>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</si>
  <si>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</si>
  <si>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</si>
  <si>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</si>
  <si>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</si>
  <si>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</si>
  <si>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</si>
  <si>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</si>
  <si>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</si>
  <si>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</si>
  <si>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</si>
  <si>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</si>
  <si>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</si>
  <si>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</si>
  <si>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</si>
  <si>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</si>
  <si>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</si>
  <si>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</si>
  <si>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</si>
  <si>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</si>
  <si>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</si>
  <si>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</si>
  <si>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</si>
  <si>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</si>
  <si>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</si>
  <si>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</si>
  <si>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</si>
  <si>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</si>
  <si>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</si>
  <si>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</si>
  <si>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</si>
  <si>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</si>
  <si>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</si>
  <si>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</si>
  <si>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</si>
  <si>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</si>
  <si>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</si>
  <si>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</si>
  <si>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</si>
  <si>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</si>
  <si>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</si>
  <si>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</si>
  <si>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</si>
  <si>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</si>
  <si>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</si>
  <si>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</si>
  <si>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</si>
  <si>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</si>
  <si>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</si>
  <si>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</si>
  <si>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</si>
  <si>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</si>
  <si>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</si>
  <si>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</si>
  <si>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</si>
  <si>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</si>
  <si>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</si>
  <si>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</si>
  <si>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</si>
  <si>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</si>
  <si>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</si>
  <si>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</si>
  <si>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</si>
  <si>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</si>
  <si>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</si>
  <si>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</si>
  <si>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</si>
  <si>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</si>
  <si>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</si>
  <si>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</si>
  <si>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</si>
  <si>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</si>
  <si>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</si>
  <si>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</si>
  <si>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</si>
  <si>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</si>
  <si>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</si>
  <si>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</si>
  <si>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</si>
  <si>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</si>
  <si>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</si>
  <si>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</si>
  <si>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</si>
  <si>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</si>
  <si>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</si>
  <si>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</si>
  <si>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</si>
  <si>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</si>
  <si>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</si>
  <si>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</si>
  <si>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</si>
  <si>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</si>
  <si>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</si>
  <si>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</si>
  <si>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</si>
  <si>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</si>
  <si>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</si>
  <si>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</si>
  <si>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</si>
  <si>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</si>
  <si>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</si>
  <si>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</si>
  <si>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</si>
  <si>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</si>
  <si>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</si>
  <si>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</si>
  <si>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</si>
  <si>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</si>
  <si>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</si>
  <si>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</si>
  <si>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</si>
  <si>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</si>
  <si>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</si>
  <si>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</si>
  <si>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</si>
  <si>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</si>
  <si>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</si>
  <si>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</si>
  <si>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</si>
  <si>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</si>
  <si>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</si>
  <si>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</si>
  <si>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</si>
  <si>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</si>
  <si>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</si>
  <si>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</si>
  <si>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</si>
  <si>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</si>
  <si>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</si>
  <si>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</si>
  <si>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</si>
  <si>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</si>
  <si>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</si>
  <si>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</si>
  <si>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</si>
  <si>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</si>
  <si>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</si>
  <si>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</si>
  <si>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</si>
  <si>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</si>
  <si>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</si>
  <si>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</si>
  <si>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</si>
  <si>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</si>
  <si>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</si>
  <si>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</si>
  <si>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</si>
  <si>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</si>
  <si>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</si>
  <si>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</si>
  <si>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</si>
  <si>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</si>
  <si>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</si>
  <si>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</si>
  <si>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</si>
  <si>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</si>
  <si>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</si>
  <si>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</si>
  <si>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</si>
  <si>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</si>
  <si>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</si>
  <si>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</si>
  <si>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</si>
  <si>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</si>
  <si>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</si>
  <si>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</si>
  <si>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</si>
  <si>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</si>
  <si>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</si>
  <si>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</si>
  <si>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</si>
  <si>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</si>
  <si>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</si>
  <si>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</si>
  <si>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</si>
  <si>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</si>
  <si>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</si>
  <si>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</si>
  <si>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</si>
  <si>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</si>
  <si>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</si>
  <si>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</si>
  <si>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</si>
  <si>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</si>
  <si>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</si>
  <si>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</si>
  <si>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</si>
  <si>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</si>
  <si>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</si>
  <si>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</si>
  <si>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</si>
  <si>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</si>
  <si>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</si>
  <si>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</si>
  <si>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</si>
  <si>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</si>
  <si>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</si>
  <si>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</si>
  <si>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</si>
  <si>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</si>
  <si>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</si>
  <si>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</si>
  <si>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</si>
  <si>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</si>
  <si>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</si>
  <si>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</si>
  <si>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</si>
  <si>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</si>
  <si>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</si>
  <si>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</si>
  <si>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</si>
  <si>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</si>
  <si>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</si>
  <si>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</si>
  <si>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</si>
  <si>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</si>
  <si>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</si>
  <si>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</si>
  <si>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</si>
  <si>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</si>
  <si>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</si>
  <si>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</si>
  <si>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</si>
  <si>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</si>
  <si>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</si>
  <si>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</si>
  <si>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</si>
  <si>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</si>
  <si>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</si>
  <si>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</si>
  <si>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</si>
  <si>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</si>
  <si>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</si>
  <si>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</si>
  <si>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</si>
  <si>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</si>
  <si>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</si>
  <si>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</si>
  <si>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</si>
  <si>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</si>
  <si>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</si>
  <si>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</si>
  <si>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</si>
  <si>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</si>
  <si>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</si>
  <si>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</si>
  <si>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</si>
  <si>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</si>
  <si>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</si>
  <si>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</si>
  <si>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</si>
  <si>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</si>
  <si>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</si>
  <si>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</si>
  <si>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</si>
  <si>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</si>
  <si>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</si>
  <si>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</si>
  <si>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</si>
  <si>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</si>
  <si>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</si>
  <si>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</si>
  <si>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</si>
  <si>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</si>
  <si>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</si>
  <si>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</si>
  <si>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</si>
  <si>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</si>
  <si>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</si>
  <si>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</si>
  <si>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</si>
  <si>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</si>
  <si>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</si>
  <si>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</si>
  <si>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</si>
  <si>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</si>
  <si>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</si>
  <si>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</si>
  <si>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</si>
  <si>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</si>
  <si>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</si>
  <si>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</si>
  <si>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</si>
  <si>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</si>
  <si>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</si>
  <si>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</si>
  <si>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</si>
  <si>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</si>
  <si>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</si>
  <si>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</si>
  <si>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</si>
  <si>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</si>
  <si>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</si>
  <si>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</si>
  <si>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</si>
  <si>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</si>
  <si>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</si>
  <si>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</si>
  <si>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</si>
  <si>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</si>
  <si>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</si>
  <si>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</si>
  <si>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</si>
  <si>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</si>
  <si>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</si>
  <si>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</si>
  <si>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</si>
  <si>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</si>
  <si>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</si>
  <si>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</si>
  <si>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</si>
  <si>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</si>
  <si>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</si>
  <si>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</si>
  <si>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</si>
  <si>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</si>
  <si>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</si>
  <si>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</si>
  <si>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</si>
  <si>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</si>
  <si>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</si>
  <si>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</si>
  <si>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</si>
  <si>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</si>
  <si>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</si>
  <si>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</si>
  <si>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</si>
  <si>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</si>
  <si>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</si>
  <si>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</si>
  <si>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</si>
  <si>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</si>
  <si>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</si>
  <si>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</si>
  <si>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</si>
  <si>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</si>
  <si>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</si>
  <si>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</si>
  <si>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</si>
  <si>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</si>
  <si>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</si>
  <si>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</si>
  <si>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</si>
  <si>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</si>
  <si>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</si>
  <si>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</si>
  <si>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</si>
  <si>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</si>
  <si>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</si>
  <si>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</si>
  <si>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</si>
  <si>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</si>
  <si>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</si>
  <si>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</si>
  <si>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</si>
  <si>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</si>
  <si>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</si>
  <si>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</si>
  <si>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</si>
  <si>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</si>
  <si>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</si>
  <si>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</si>
  <si>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</si>
  <si>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</si>
  <si>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</si>
  <si>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</si>
  <si>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</si>
  <si>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</si>
  <si>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</si>
  <si>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</si>
  <si>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</si>
  <si>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</si>
  <si>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</si>
  <si>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</si>
  <si>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</si>
  <si>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</si>
  <si>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</si>
  <si>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</si>
  <si>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</si>
  <si>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</si>
  <si>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</si>
  <si>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</si>
  <si>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</si>
  <si>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</si>
  <si>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</si>
  <si>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</si>
  <si>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</si>
  <si>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</si>
  <si>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</si>
  <si>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</si>
  <si>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</si>
  <si>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</si>
  <si>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</si>
  <si>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</si>
  <si>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</si>
  <si>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</si>
  <si>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</si>
  <si>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</si>
  <si>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</si>
  <si>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</si>
  <si>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</si>
  <si>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</si>
  <si>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</si>
  <si>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</si>
  <si>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</si>
  <si>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</si>
  <si>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</si>
  <si>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</si>
  <si>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</si>
  <si>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</si>
  <si>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</si>
  <si>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</si>
  <si>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</si>
  <si>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</si>
  <si>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</si>
  <si>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</si>
  <si>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</si>
  <si>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</si>
  <si>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</si>
  <si>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</si>
  <si>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</si>
  <si>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</si>
  <si>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</si>
  <si>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</si>
  <si>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</si>
  <si>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</si>
  <si>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</si>
  <si>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</si>
  <si>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</si>
  <si>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</si>
  <si>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</si>
  <si>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</si>
  <si>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</si>
  <si>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</si>
  <si>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</si>
  <si>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</si>
  <si>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</si>
  <si>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</si>
  <si>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</si>
  <si>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</si>
  <si>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</si>
  <si>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</si>
  <si>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</si>
  <si>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</si>
  <si>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</si>
  <si>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</si>
  <si>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</si>
  <si>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</si>
  <si>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</si>
  <si>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</si>
  <si>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</si>
  <si>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</si>
  <si>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</si>
  <si>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</si>
  <si>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</si>
  <si>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</si>
  <si>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</si>
  <si>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</si>
  <si>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</si>
  <si>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</si>
  <si>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</si>
  <si>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</si>
  <si>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</si>
  <si>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</si>
  <si>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</si>
  <si>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</si>
  <si>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</si>
  <si>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</si>
  <si>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</si>
  <si>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</si>
  <si>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</si>
  <si>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</si>
  <si>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</si>
  <si>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</si>
  <si>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</si>
  <si>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</si>
  <si>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</si>
  <si>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</si>
  <si>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</si>
  <si>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</si>
  <si>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</si>
  <si>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</si>
  <si>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</si>
  <si>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</si>
  <si>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</si>
  <si>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</si>
  <si>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</si>
  <si>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</si>
  <si>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</si>
  <si>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</si>
  <si>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</si>
  <si>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</si>
  <si>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</si>
  <si>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</si>
  <si>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</si>
  <si>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</si>
  <si>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</si>
  <si>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</si>
  <si>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</si>
  <si>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</si>
  <si>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</si>
  <si>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</si>
  <si>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</si>
  <si>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</si>
  <si>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</si>
  <si>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</si>
  <si>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</si>
  <si>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</si>
  <si>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</si>
  <si>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</si>
  <si>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</si>
  <si>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</si>
  <si>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</si>
  <si>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</si>
  <si>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</si>
  <si>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</si>
  <si>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</si>
  <si>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</si>
  <si>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</si>
  <si>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</si>
  <si>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</si>
  <si>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</si>
  <si>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</si>
  <si>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</si>
  <si>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</si>
  <si>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</si>
  <si>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</si>
  <si>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</si>
  <si>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</si>
  <si>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</si>
  <si>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</si>
  <si>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</si>
  <si>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</si>
  <si>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</si>
  <si>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</si>
  <si>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</si>
  <si>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</si>
  <si>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</si>
  <si>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</si>
  <si>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</si>
  <si>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</si>
  <si>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</si>
  <si>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</si>
  <si>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</si>
  <si>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</si>
  <si>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</si>
  <si>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</si>
  <si>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</si>
  <si>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</si>
  <si>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</si>
  <si>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</si>
  <si>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</si>
  <si>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</si>
  <si>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</si>
  <si>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</si>
  <si>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</si>
  <si>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</si>
  <si>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</si>
  <si>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</si>
  <si>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</si>
  <si>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</si>
  <si>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</si>
  <si>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</si>
  <si>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</si>
  <si>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</si>
  <si>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</si>
  <si>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</si>
  <si>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</si>
  <si>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</si>
  <si>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</si>
  <si>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</si>
  <si>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</si>
  <si>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</si>
  <si>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</si>
  <si>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</si>
  <si>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</si>
  <si>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</si>
  <si>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</si>
  <si>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</si>
  <si>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</si>
  <si>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</si>
  <si>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</si>
  <si>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</si>
  <si>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</si>
  <si>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</si>
  <si>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</si>
  <si>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</si>
  <si>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</si>
  <si>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</si>
  <si>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</si>
  <si>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</si>
  <si>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</si>
  <si>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</si>
  <si>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</si>
  <si>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</si>
  <si>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</si>
  <si>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</si>
  <si>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</si>
  <si>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</si>
  <si>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</si>
  <si>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</si>
  <si>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</si>
  <si>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</si>
  <si>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</si>
  <si>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</si>
  <si>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</si>
  <si>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</si>
  <si>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</si>
  <si>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</si>
  <si>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</si>
  <si>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</si>
  <si>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</si>
  <si>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</si>
  <si>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</si>
  <si>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</si>
  <si>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</si>
  <si>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</si>
  <si>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</si>
  <si>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</si>
  <si>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</si>
  <si>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</si>
  <si>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</si>
  <si>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</si>
  <si>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</si>
  <si>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</si>
  <si>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</si>
  <si>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</si>
  <si>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</si>
  <si>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</si>
  <si>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</si>
  <si>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</si>
  <si>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</si>
  <si>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</si>
  <si>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</si>
  <si>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</si>
  <si>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</si>
  <si>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</si>
  <si>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</si>
  <si>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</si>
  <si>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</si>
  <si>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</si>
  <si>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</si>
  <si>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</si>
  <si>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</si>
  <si>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</si>
  <si>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</si>
  <si>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</si>
  <si>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</si>
  <si>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</si>
  <si>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</si>
  <si>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</si>
  <si>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</si>
  <si>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</si>
  <si>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</si>
  <si>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</si>
  <si>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</si>
  <si>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</si>
  <si>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</si>
  <si>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</si>
  <si>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</si>
  <si>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</si>
  <si>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</si>
  <si>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</si>
  <si>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</si>
  <si>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</si>
  <si>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</si>
  <si>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</si>
  <si>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</si>
  <si>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</si>
  <si>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</si>
  <si>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</si>
  <si>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</si>
  <si>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</si>
  <si>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</si>
  <si>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</si>
  <si>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</si>
  <si>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</si>
  <si>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</si>
  <si>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</si>
  <si>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</si>
  <si>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</si>
  <si>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</si>
  <si>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</si>
  <si>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</si>
  <si>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</si>
  <si>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</si>
  <si>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</si>
  <si>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</si>
  <si>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</si>
  <si>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</si>
  <si>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</si>
  <si>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</si>
  <si>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</si>
  <si>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</si>
  <si>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</si>
  <si>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</si>
  <si>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</si>
  <si>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</si>
  <si>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</si>
  <si>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</si>
  <si>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</si>
  <si>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</si>
  <si>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</si>
  <si>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</si>
  <si>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</si>
  <si>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</si>
  <si>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</si>
  <si>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</si>
  <si>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</si>
  <si>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</si>
  <si>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</si>
  <si>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</si>
  <si>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</si>
  <si>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</si>
  <si>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</si>
  <si>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</si>
  <si>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</si>
  <si>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</si>
  <si>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</si>
  <si>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</si>
  <si>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</si>
  <si>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</si>
  <si>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</si>
  <si>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</si>
  <si>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</si>
  <si>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</si>
  <si>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</si>
  <si>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</si>
  <si>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</si>
  <si>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</si>
  <si>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</si>
  <si>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</si>
  <si>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</si>
  <si>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</si>
  <si>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</si>
  <si>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</si>
  <si>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</si>
  <si>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</si>
  <si>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</si>
  <si>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</si>
  <si>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</si>
  <si>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</si>
  <si>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</si>
  <si>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</si>
  <si>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</si>
  <si>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</si>
  <si>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</si>
  <si>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</si>
  <si>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</si>
  <si>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</si>
  <si>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</si>
  <si>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</si>
  <si>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</si>
  <si>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</si>
  <si>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</si>
  <si>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</si>
  <si>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</si>
  <si>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</si>
  <si>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</si>
  <si>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</si>
  <si>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</si>
  <si>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</si>
  <si>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</si>
  <si>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</si>
  <si>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</si>
  <si>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</si>
  <si>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</si>
  <si>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</si>
  <si>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</si>
  <si>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</si>
  <si>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</si>
  <si>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</si>
  <si>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</si>
  <si>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</si>
  <si>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</si>
  <si>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</si>
  <si>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</si>
  <si>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</si>
  <si>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</si>
  <si>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</si>
  <si>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</si>
  <si>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</si>
  <si>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</si>
  <si>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</si>
  <si>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</si>
  <si>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</si>
  <si>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</si>
  <si>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</si>
  <si>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</si>
  <si>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</si>
  <si>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</si>
  <si>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</si>
  <si>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</si>
  <si>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</si>
  <si>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</si>
  <si>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</si>
  <si>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</si>
  <si>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</si>
  <si>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</si>
  <si>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</si>
  <si>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</si>
  <si>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</si>
  <si>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</si>
  <si>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</si>
  <si>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</si>
  <si>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</si>
  <si>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</si>
  <si>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</si>
  <si>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</si>
  <si>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</si>
  <si>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</si>
  <si>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</si>
  <si>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</si>
  <si>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</si>
  <si>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</si>
  <si>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</si>
  <si>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</si>
  <si>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</si>
  <si>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</si>
  <si>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</si>
  <si>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</si>
  <si>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</si>
  <si>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</si>
  <si>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</si>
  <si>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</si>
  <si>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</si>
  <si>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</si>
  <si>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</si>
  <si>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</si>
  <si>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</si>
  <si>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</si>
  <si>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</si>
  <si>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</si>
  <si>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</si>
  <si>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</si>
  <si>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</si>
  <si>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</si>
  <si>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</si>
  <si>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</si>
  <si>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</si>
  <si>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</si>
  <si>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</si>
  <si>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</si>
  <si>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</si>
  <si>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</si>
  <si>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</si>
  <si>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</si>
  <si>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</si>
  <si>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</si>
  <si>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</si>
  <si>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</si>
  <si>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</si>
  <si>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</si>
  <si>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</si>
  <si>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</si>
  <si>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</si>
  <si>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</si>
  <si>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</si>
  <si>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</si>
  <si>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</si>
  <si>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</si>
  <si>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</si>
  <si>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</si>
  <si>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</si>
  <si>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</si>
  <si>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</si>
  <si>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</si>
  <si>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</si>
  <si>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</si>
  <si>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</si>
  <si>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</si>
  <si>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</si>
  <si>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</si>
  <si>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</si>
  <si>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</si>
  <si>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</si>
  <si>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</si>
  <si>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</si>
  <si>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</si>
  <si>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</si>
  <si>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</si>
  <si>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</si>
  <si>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</si>
  <si>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</si>
  <si>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</si>
  <si>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</si>
  <si>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</si>
  <si>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</si>
  <si>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</si>
  <si>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</si>
  <si>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</si>
  <si>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</si>
  <si>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</si>
  <si>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</si>
  <si>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</si>
  <si>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</si>
  <si>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</si>
  <si>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</si>
  <si>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</si>
  <si>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</si>
  <si>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</si>
  <si>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</si>
  <si>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</si>
  <si>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</si>
  <si>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</si>
  <si>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</si>
  <si>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</si>
  <si>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</si>
  <si>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</si>
  <si>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</si>
  <si>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</si>
  <si>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</si>
  <si>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</si>
  <si>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</si>
  <si>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</si>
  <si>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</si>
  <si>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</si>
  <si>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</si>
  <si>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</si>
  <si>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</si>
  <si>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</si>
  <si>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</si>
  <si>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</si>
  <si>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</si>
  <si>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</si>
  <si>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</si>
  <si>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</si>
  <si>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</si>
  <si>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</si>
  <si>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</si>
  <si>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</si>
  <si>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</si>
  <si>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</si>
  <si>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</si>
  <si>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</si>
  <si>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</si>
  <si>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</si>
  <si>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</si>
  <si>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</si>
  <si>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</si>
  <si>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</si>
  <si>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</si>
  <si>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</si>
  <si>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</si>
  <si>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</si>
  <si>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</si>
  <si>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</si>
  <si>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</si>
  <si>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</si>
  <si>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</si>
  <si>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</si>
  <si>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</si>
  <si>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</si>
  <si>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</si>
  <si>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</si>
  <si>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</si>
  <si>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</si>
  <si>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</si>
  <si>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</si>
  <si>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</si>
  <si>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</si>
  <si>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</si>
  <si>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</si>
  <si>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</si>
  <si>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</si>
  <si>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</si>
  <si>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</si>
  <si>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</si>
  <si>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</si>
  <si>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</si>
  <si>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</si>
  <si>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</si>
  <si>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</si>
  <si>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</si>
  <si>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</si>
  <si>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</si>
  <si>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</si>
  <si>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</si>
  <si>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</si>
  <si>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</si>
  <si>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</si>
  <si>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</si>
  <si>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</si>
  <si>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</si>
  <si>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</si>
  <si>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</si>
  <si>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</si>
  <si>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</si>
  <si>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</si>
  <si>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</si>
  <si>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</si>
  <si>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</si>
  <si>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</si>
  <si>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</si>
  <si>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</si>
  <si>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</si>
  <si>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</si>
  <si>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</si>
  <si>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</si>
  <si>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</si>
  <si>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</si>
  <si>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</si>
  <si>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</si>
  <si>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</si>
  <si>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</si>
  <si>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</si>
  <si>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</si>
  <si>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</si>
  <si>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</si>
  <si>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</si>
  <si>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</si>
  <si>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</si>
  <si>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</si>
  <si>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</si>
  <si>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</si>
  <si>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</si>
  <si>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</si>
  <si>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</si>
  <si>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</si>
  <si>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</si>
  <si>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</si>
  <si>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</si>
  <si>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</si>
  <si>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</si>
  <si>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</si>
  <si>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</si>
  <si>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</si>
  <si>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</si>
  <si>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</si>
  <si>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</si>
  <si>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</si>
  <si>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</si>
  <si>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</si>
  <si>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</si>
  <si>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</si>
  <si>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</si>
  <si>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</si>
  <si>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</si>
  <si>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</si>
  <si>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</si>
  <si>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</si>
  <si>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</si>
  <si>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</si>
  <si>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</si>
  <si>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</si>
  <si>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</si>
  <si>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</si>
  <si>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</si>
  <si>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</si>
  <si>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</si>
  <si>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</si>
  <si>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</si>
  <si>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</si>
  <si>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</si>
  <si>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</si>
  <si>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</si>
  <si>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</si>
  <si>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</si>
  <si>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</si>
  <si>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</si>
  <si>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</si>
  <si>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</si>
  <si>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</si>
  <si>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</si>
  <si>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</si>
  <si>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</si>
  <si>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</si>
  <si>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</si>
  <si>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</si>
  <si>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</si>
  <si>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</si>
  <si>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</si>
  <si>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</si>
  <si>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</si>
  <si>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</si>
  <si>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</si>
  <si>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</si>
  <si>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</si>
  <si>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</si>
  <si>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</si>
  <si>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</si>
  <si>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</si>
  <si>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</si>
  <si>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</si>
  <si>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</si>
  <si>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</si>
  <si>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</si>
  <si>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</si>
  <si>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</si>
  <si>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</si>
  <si>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</si>
  <si>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</si>
  <si>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</si>
  <si>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</si>
  <si>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</si>
  <si>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</si>
  <si>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</si>
  <si>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</si>
  <si>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</si>
  <si>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</si>
  <si>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</si>
  <si>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</si>
  <si>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</si>
  <si>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</si>
  <si>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</si>
  <si>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</si>
  <si>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</si>
  <si>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</si>
  <si>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</si>
  <si>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</si>
  <si>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</si>
  <si>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</si>
  <si>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</si>
  <si>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</si>
  <si>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</si>
  <si>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</si>
  <si>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</si>
  <si>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</si>
  <si>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</si>
  <si>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</si>
  <si>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</si>
  <si>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</si>
  <si>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</si>
  <si>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</si>
  <si>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</si>
  <si>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</si>
  <si>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</si>
  <si>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</si>
  <si>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</si>
  <si>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</si>
  <si>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</si>
  <si>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</si>
  <si>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</si>
  <si>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</si>
  <si>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</si>
  <si>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</si>
  <si>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</si>
  <si>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</si>
  <si>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</si>
  <si>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</si>
  <si>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</si>
  <si>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</si>
  <si>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</si>
  <si>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</si>
  <si>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</si>
  <si>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</si>
  <si>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</si>
  <si>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</si>
  <si>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</si>
  <si>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</si>
  <si>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</si>
  <si>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</si>
  <si>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</si>
  <si>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</si>
  <si>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</si>
  <si>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</si>
  <si>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</si>
  <si>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</si>
  <si>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</si>
  <si>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</si>
  <si>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</si>
  <si>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</si>
  <si>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</si>
  <si>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</si>
  <si>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</si>
  <si>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</si>
  <si>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</si>
  <si>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</si>
  <si>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</si>
  <si>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</si>
  <si>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</si>
  <si>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</si>
  <si>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</si>
  <si>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</si>
  <si>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</si>
  <si>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</si>
  <si>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</si>
  <si>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</si>
  <si>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</si>
  <si>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</si>
  <si>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</si>
  <si>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</si>
  <si>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</si>
  <si>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</si>
  <si>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</si>
  <si>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</si>
  <si>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</si>
  <si>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</si>
  <si>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</si>
  <si>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</si>
  <si>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</si>
  <si>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</si>
  <si>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</si>
  <si>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</si>
  <si>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</si>
  <si>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</si>
  <si>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</si>
  <si>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</si>
  <si>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</si>
  <si>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</si>
  <si>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</si>
  <si>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</si>
  <si>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</si>
  <si>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</si>
  <si>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</si>
  <si>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</si>
  <si>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</si>
  <si>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</si>
  <si>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</si>
  <si>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</si>
  <si>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</si>
  <si>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</si>
  <si>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</si>
  <si>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</si>
  <si>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</si>
  <si>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</si>
  <si>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</si>
  <si>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</si>
  <si>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</si>
  <si>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</si>
  <si>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</si>
  <si>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</si>
  <si>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</si>
  <si>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</si>
  <si>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</si>
  <si>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</si>
  <si>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</si>
  <si>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</si>
  <si>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</si>
  <si>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</si>
  <si>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</si>
  <si>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</si>
  <si>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</si>
  <si>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</si>
  <si>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</si>
  <si>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</si>
  <si>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</si>
  <si>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</si>
  <si>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</si>
  <si>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</si>
  <si>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</si>
  <si>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</si>
  <si>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</si>
  <si>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</si>
  <si>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</si>
  <si>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</si>
  <si>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</si>
  <si>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</si>
  <si>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</si>
  <si>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</si>
  <si>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</si>
  <si>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</si>
  <si>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</si>
  <si>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</si>
  <si>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</si>
  <si>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</si>
  <si>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</si>
  <si>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</si>
  <si>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</si>
  <si>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</si>
  <si>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</si>
  <si>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</si>
  <si>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</si>
  <si>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</si>
  <si>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</si>
  <si>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</si>
  <si>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</si>
  <si>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</si>
  <si>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</si>
  <si>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</si>
  <si>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</si>
  <si>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</si>
  <si>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</si>
  <si>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</si>
  <si>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</si>
  <si>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</si>
  <si>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</si>
  <si>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</si>
  <si>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</si>
  <si>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</si>
  <si>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</si>
  <si>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</si>
  <si>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</si>
  <si>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</si>
  <si>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</si>
  <si>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</si>
  <si>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</si>
  <si>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</si>
  <si>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</si>
  <si>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</si>
  <si>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</si>
  <si>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</si>
  <si>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</si>
  <si>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</si>
  <si>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</si>
  <si>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</si>
  <si>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</si>
  <si>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</si>
  <si>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</si>
  <si>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</si>
  <si>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</si>
  <si>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</si>
  <si>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</si>
  <si>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</si>
  <si>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</si>
  <si>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</si>
  <si>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</si>
  <si>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</si>
  <si>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</si>
  <si>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</si>
  <si>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</si>
  <si>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</si>
  <si>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</si>
  <si>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</si>
  <si>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</si>
  <si>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</si>
  <si>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</si>
  <si>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</si>
  <si>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</si>
  <si>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</si>
  <si>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</si>
  <si>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</si>
  <si>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</si>
  <si>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</si>
  <si>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</si>
  <si>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</si>
  <si>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</si>
  <si>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</si>
  <si>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</si>
  <si>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</si>
  <si>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</si>
  <si>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</si>
  <si>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</si>
  <si>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</si>
  <si>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</si>
  <si>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</si>
  <si>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</si>
  <si>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</si>
  <si>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</si>
  <si>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</si>
  <si>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</si>
  <si>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</si>
  <si>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</si>
  <si>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</si>
  <si>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</si>
  <si>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</si>
  <si>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</si>
  <si>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</si>
  <si>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</si>
  <si>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</si>
  <si>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</si>
  <si>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</si>
  <si>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</si>
  <si>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</si>
  <si>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</si>
  <si>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</si>
  <si>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</si>
  <si>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</si>
  <si>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</si>
  <si>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</si>
  <si>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</si>
  <si>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</si>
  <si>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</si>
  <si>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</si>
  <si>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</si>
  <si>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</si>
  <si>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</si>
  <si>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</si>
  <si>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</si>
  <si>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</si>
  <si>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</si>
  <si>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</si>
  <si>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</si>
  <si>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</si>
  <si>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</si>
  <si>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</si>
  <si>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</si>
  <si>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</si>
  <si>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</si>
  <si>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</si>
  <si>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</si>
  <si>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</si>
  <si>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</si>
  <si>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</si>
  <si>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</si>
  <si>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</si>
  <si>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</si>
  <si>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</si>
  <si>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</si>
  <si>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</si>
  <si>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</si>
  <si>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</si>
  <si>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</si>
  <si>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</si>
  <si>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</si>
  <si>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</si>
  <si>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</si>
  <si>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</si>
  <si>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</si>
  <si>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</si>
  <si>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</si>
  <si>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</si>
  <si>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</si>
  <si>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</si>
  <si>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</si>
  <si>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</si>
  <si>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</si>
  <si>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</si>
  <si>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</si>
  <si>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</si>
  <si>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</si>
  <si>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</si>
  <si>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</si>
  <si>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</si>
  <si>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</si>
  <si>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</si>
  <si>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</si>
  <si>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</si>
  <si>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</si>
  <si>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</si>
  <si>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</si>
  <si>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</si>
  <si>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</si>
  <si>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</si>
  <si>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</si>
  <si>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</si>
  <si>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</si>
  <si>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</si>
  <si>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</si>
  <si>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</si>
  <si>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</si>
  <si>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</si>
  <si>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</si>
  <si>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</si>
  <si>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</si>
  <si>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</si>
  <si>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</si>
  <si>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</si>
  <si>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</si>
  <si>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</si>
  <si>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</si>
  <si>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</si>
  <si>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</si>
  <si>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</si>
  <si>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</si>
  <si>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</si>
  <si>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</si>
  <si>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</si>
  <si>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</si>
  <si>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</si>
  <si>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</si>
  <si>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</si>
  <si>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</si>
  <si>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</si>
  <si>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</si>
  <si>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</si>
  <si>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</si>
  <si>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</si>
  <si>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</si>
  <si>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</si>
  <si>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</si>
  <si>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</si>
  <si>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</si>
  <si>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</si>
  <si>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</si>
  <si>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</si>
  <si>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</si>
  <si>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</si>
  <si>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</si>
  <si>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</si>
  <si>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</si>
  <si>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</si>
  <si>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</si>
  <si>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</si>
  <si>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</si>
  <si>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</si>
  <si>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</si>
  <si>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</si>
  <si>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</si>
  <si>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</si>
  <si>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</si>
  <si>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</si>
  <si>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</si>
  <si>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</si>
  <si>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</si>
  <si>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</si>
  <si>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</si>
  <si>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</si>
  <si>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</si>
  <si>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</si>
  <si>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</si>
  <si>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</si>
  <si>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</si>
  <si>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</si>
  <si>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</si>
  <si>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</si>
  <si>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</si>
  <si>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</si>
  <si>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</si>
  <si>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</si>
  <si>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</si>
  <si>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</si>
  <si>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</si>
  <si>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</si>
  <si>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</si>
  <si>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</si>
  <si>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</si>
  <si>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</si>
  <si>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</si>
  <si>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</si>
  <si>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</si>
  <si>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</si>
  <si>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</si>
  <si>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</si>
  <si>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</si>
  <si>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</si>
  <si>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</si>
  <si>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</si>
  <si>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</si>
  <si>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</si>
  <si>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</si>
  <si>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</si>
  <si>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</si>
  <si>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</si>
  <si>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</si>
  <si>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</si>
  <si>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</si>
  <si>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</si>
  <si>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</si>
  <si>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</si>
  <si>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</si>
  <si>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</si>
  <si>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</si>
  <si>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</si>
  <si>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</si>
  <si>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</si>
  <si>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</si>
  <si>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</si>
  <si>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</si>
  <si>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</si>
  <si>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</si>
  <si>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</si>
  <si>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</si>
  <si>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</si>
  <si>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</si>
  <si>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</si>
  <si>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</si>
  <si>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</si>
  <si>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</si>
  <si>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</si>
  <si>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</si>
  <si>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</si>
  <si>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</si>
  <si>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</si>
  <si>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</si>
  <si>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</si>
  <si>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</si>
  <si>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</si>
  <si>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</si>
  <si>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</si>
  <si>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</si>
  <si>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</si>
  <si>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</si>
  <si>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</si>
  <si>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</si>
  <si>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</si>
  <si>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</si>
  <si>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</si>
  <si>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</si>
  <si>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</si>
  <si>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</si>
  <si>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</si>
  <si>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</si>
  <si>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</si>
  <si>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</si>
  <si>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</si>
  <si>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</si>
  <si>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</si>
  <si>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</si>
  <si>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</si>
  <si>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</si>
  <si>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</si>
  <si>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</si>
  <si>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</si>
  <si>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</si>
  <si>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</si>
  <si>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</si>
  <si>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</si>
  <si>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</si>
  <si>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</si>
  <si>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</si>
  <si>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</si>
  <si>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</si>
  <si>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</si>
  <si>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</si>
  <si>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</si>
  <si>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</si>
  <si>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</si>
  <si>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</si>
  <si>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</si>
  <si>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</si>
  <si>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</si>
  <si>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</si>
  <si>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</si>
  <si>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</si>
  <si>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</si>
  <si>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</si>
  <si>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</si>
  <si>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</si>
  <si>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</si>
  <si>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</si>
  <si>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</si>
  <si>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</si>
  <si>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</si>
  <si>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</si>
  <si>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</si>
  <si>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</si>
  <si>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</si>
  <si>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</si>
  <si>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</si>
  <si>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</si>
  <si>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</si>
  <si>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</si>
  <si>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</si>
  <si>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</si>
  <si>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</si>
  <si>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</si>
  <si>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</si>
  <si>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</si>
  <si>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</si>
  <si>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</si>
  <si>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</si>
  <si>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</si>
  <si>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</si>
  <si>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</si>
  <si>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</si>
  <si>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</si>
  <si>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</si>
  <si>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</si>
  <si>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</si>
  <si>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</si>
  <si>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</si>
  <si>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</si>
  <si>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</si>
  <si>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</si>
  <si>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</si>
  <si>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</si>
  <si>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</si>
  <si>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</si>
  <si>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</si>
  <si>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</si>
  <si>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</si>
  <si>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</si>
  <si>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</si>
  <si>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</si>
  <si>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</si>
  <si>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</si>
  <si>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</si>
  <si>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</si>
  <si>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</si>
  <si>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</si>
  <si>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</si>
  <si>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</si>
  <si>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</si>
  <si>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</si>
  <si>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</si>
  <si>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</si>
  <si>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</si>
  <si>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</si>
  <si>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</si>
  <si>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</si>
  <si>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</si>
  <si>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</si>
  <si>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</si>
  <si>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</si>
  <si>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</si>
  <si>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</si>
  <si>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</si>
  <si>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</si>
  <si>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</si>
  <si>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</si>
  <si>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</si>
  <si>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</si>
  <si>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</si>
  <si>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</si>
  <si>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</si>
  <si>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</si>
  <si>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</si>
  <si>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</si>
  <si>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</si>
  <si>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</si>
  <si>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</si>
  <si>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</si>
  <si>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</si>
  <si>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</si>
  <si>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</si>
  <si>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</si>
  <si>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</si>
  <si>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</si>
  <si>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</si>
  <si>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</si>
  <si>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</si>
  <si>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</si>
  <si>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</si>
  <si>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</si>
  <si>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</si>
  <si>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</si>
  <si>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</si>
  <si>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</si>
  <si>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</si>
  <si>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</si>
  <si>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</si>
  <si>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</si>
  <si>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</si>
  <si>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</si>
  <si>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</si>
  <si>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</si>
  <si>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</si>
  <si>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</si>
  <si>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</si>
  <si>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</si>
  <si>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</si>
  <si>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</si>
  <si>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</si>
  <si>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</si>
  <si>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</si>
  <si>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</si>
  <si>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</si>
  <si>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</si>
  <si>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</si>
  <si>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</si>
  <si>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</si>
  <si>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</si>
  <si>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</si>
  <si>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</si>
  <si>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</si>
  <si>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</si>
  <si>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</si>
  <si>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</si>
  <si>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</si>
  <si>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</si>
  <si>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</si>
  <si>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</si>
  <si>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</si>
  <si>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</si>
  <si>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</si>
  <si>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</si>
  <si>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</si>
  <si>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</si>
  <si>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</si>
  <si>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</si>
  <si>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</si>
  <si>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</si>
  <si>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</si>
  <si>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</si>
  <si>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</si>
  <si>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</si>
  <si>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</si>
  <si>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</si>
  <si>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</si>
  <si>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</si>
  <si>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</si>
  <si>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</si>
  <si>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</si>
  <si>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</si>
  <si>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</si>
  <si>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</si>
  <si>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</si>
  <si>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</si>
  <si>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</si>
  <si>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</si>
  <si>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</si>
  <si>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</si>
  <si>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</si>
  <si>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</si>
  <si>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</si>
  <si>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</si>
  <si>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</si>
  <si>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</si>
  <si>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</si>
  <si>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</si>
  <si>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</si>
  <si>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</si>
  <si>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</si>
  <si>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</si>
  <si>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</si>
  <si>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</si>
  <si>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</si>
  <si>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</si>
  <si>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</si>
  <si>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</si>
  <si>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</si>
  <si>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</si>
  <si>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</si>
  <si>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</si>
  <si>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</si>
  <si>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</si>
  <si>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</si>
  <si>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</si>
  <si>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</si>
  <si>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</si>
  <si>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</si>
  <si>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</si>
  <si>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</si>
  <si>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</si>
  <si>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</si>
  <si>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</si>
  <si>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</si>
  <si>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</si>
  <si>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</si>
  <si>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</si>
  <si>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</si>
  <si>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</si>
  <si>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</si>
  <si>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</si>
  <si>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</si>
  <si>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</si>
  <si>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</si>
  <si>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</si>
  <si>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</si>
  <si>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</si>
  <si>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</si>
  <si>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</si>
  <si>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</si>
  <si>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</si>
  <si>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</si>
  <si>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</si>
  <si>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</si>
  <si>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</si>
  <si>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</si>
  <si>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</si>
  <si>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</si>
  <si>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</si>
  <si>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</si>
  <si>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</si>
  <si>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</si>
  <si>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</si>
  <si>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</si>
  <si>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</si>
  <si>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</si>
  <si>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</si>
  <si>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</si>
  <si>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</si>
  <si>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</si>
  <si>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</si>
  <si>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</si>
  <si>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</si>
  <si>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</si>
  <si>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</si>
  <si>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</si>
  <si>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</si>
  <si>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</si>
  <si>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</si>
  <si>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</si>
  <si>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</si>
  <si>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</si>
  <si>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</si>
  <si>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</si>
  <si>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</si>
  <si>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</si>
  <si>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</si>
  <si>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</si>
  <si>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</si>
  <si>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</si>
  <si>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</si>
  <si>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</si>
  <si>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</si>
  <si>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</si>
  <si>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</si>
  <si>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</si>
  <si>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</si>
  <si>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</si>
  <si>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</si>
  <si>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</si>
  <si>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</si>
  <si>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</si>
  <si>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</si>
  <si>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</si>
  <si>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</si>
  <si>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</si>
  <si>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</si>
  <si>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</si>
  <si>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</si>
  <si>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</si>
  <si>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</si>
  <si>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</si>
  <si>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</si>
  <si>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</si>
  <si>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</si>
  <si>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</si>
  <si>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</si>
  <si>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</si>
  <si>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</si>
  <si>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</si>
  <si>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</si>
  <si>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CUENTA DE CORREO INSTITUCIONAL:</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</si>
  <si>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</si>
  <si>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</si>
  <si>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</si>
  <si>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</si>
  <si>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</si>
  <si>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</si>
  <si>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</si>
  <si>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</si>
  <si>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</si>
  <si>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</si>
  <si>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</si>
  <si>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</si>
  <si>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</si>
  <si>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</si>
  <si>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</si>
  <si>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</si>
  <si>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</si>
  <si>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</si>
  <si>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</si>
  <si>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</si>
  <si>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</si>
  <si>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</si>
  <si>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</si>
  <si>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</si>
  <si>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</si>
  <si>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</si>
  <si>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</si>
  <si>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</si>
  <si>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</si>
  <si>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</si>
  <si>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</si>
  <si>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</si>
  <si>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</si>
  <si>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</si>
  <si>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</si>
  <si>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</si>
  <si>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</si>
  <si>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</si>
  <si>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</si>
  <si>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</si>
  <si>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</si>
  <si>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</si>
  <si>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</si>
  <si>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</si>
  <si>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</si>
  <si>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</si>
  <si>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</si>
  <si>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</si>
  <si>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</si>
  <si>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</si>
  <si>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</si>
  <si>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</si>
  <si>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</si>
  <si>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</si>
  <si>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</si>
  <si>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</si>
  <si>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</si>
  <si>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</si>
  <si>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</si>
  <si>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</si>
  <si>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</si>
  <si>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</si>
  <si>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</si>
  <si>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</si>
  <si>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</si>
  <si>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</si>
  <si>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</si>
  <si>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</si>
  <si>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</si>
  <si>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</si>
  <si>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</si>
  <si>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</si>
  <si>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</si>
  <si>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</si>
  <si>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</si>
  <si>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</si>
  <si>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</si>
  <si>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</si>
  <si>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</si>
  <si>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</si>
  <si>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</si>
  <si>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</si>
  <si>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</si>
  <si>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</si>
  <si>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</si>
  <si>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</si>
  <si>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</si>
  <si>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</si>
  <si>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</si>
  <si>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</si>
  <si>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</si>
  <si>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</si>
  <si>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</si>
  <si>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</si>
  <si>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</si>
  <si>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</si>
  <si>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</si>
  <si>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</si>
  <si>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</si>
  <si>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</si>
  <si>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</si>
  <si>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</si>
  <si>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</si>
  <si>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</si>
  <si>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</si>
  <si>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</si>
  <si>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</si>
  <si>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</si>
  <si>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</si>
  <si>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</si>
  <si>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</si>
  <si>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</si>
  <si>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</si>
  <si>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</si>
  <si>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</si>
  <si>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</si>
  <si>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</si>
  <si>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</si>
  <si>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</si>
  <si>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</si>
  <si>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</si>
  <si>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</si>
  <si>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</si>
  <si>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</si>
  <si>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</si>
  <si>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</si>
  <si>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</si>
  <si>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</si>
  <si>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</si>
  <si>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</si>
  <si>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</si>
  <si>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</si>
  <si>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</si>
  <si>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</si>
  <si>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</si>
  <si>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</si>
  <si>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</si>
  <si>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</si>
  <si>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</si>
  <si>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</si>
  <si>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</si>
  <si>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</si>
  <si>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</si>
  <si>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</si>
  <si>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</si>
  <si>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</si>
  <si>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</si>
  <si>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</si>
  <si>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</si>
  <si>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</si>
  <si>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</si>
  <si>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</si>
  <si>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</si>
  <si>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</si>
  <si>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</si>
  <si>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</si>
  <si>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</si>
  <si>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</si>
  <si>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</si>
  <si>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</si>
  <si>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</si>
  <si>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</si>
  <si>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</si>
  <si>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</si>
  <si>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</si>
  <si>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 xml:space="preserve">NOMBRE: Fernando Silis Flores
</t>
  </si>
  <si>
    <t>CARGO: Director de Planeación
 y Control de Obras</t>
  </si>
  <si>
    <t xml:space="preserve">NOMBRE: Arq. Yuritzi Contreras Fuentes
</t>
  </si>
  <si>
    <t>1erTrimestre 2022</t>
  </si>
  <si>
    <t>TELÉFONO DE CONTACTO:
55 54 83 15 00</t>
  </si>
  <si>
    <t>EXTENSIÓN: 4512-4511</t>
  </si>
  <si>
    <t>CARGO: Directora General de Obras y Desarrollo Urbano</t>
  </si>
  <si>
    <t xml:space="preserve">TELÉFONO DE CONTACTO:
</t>
  </si>
  <si>
    <t xml:space="preserve">EXTENSIÓN: </t>
  </si>
  <si>
    <t xml:space="preserve">(Número de reportes por denuncias ambientales atendidas / Número de reportes por denuncias ambientales recibidas) *25 +
 ( Número de solicitudes de opiniones de uso de suelo atendidas / Número de solicitudes de opinionesde uso de suelo recibidas)*25 +
(Número de Servicios Ambientales realizados / Numero de solicitudes de rervicios ambientales recibidas) *25 +
(Metros cubicos entregados / Metros cúbicos programados) *25 </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</si>
  <si>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</si>
  <si>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</si>
  <si>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</si>
  <si>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LLEVAR A CABO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</si>
  <si>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MEJORAR LA INFRAESTRUCTURA DE AGUA POTABLE, DRENAJE, DESAZOLVE Y ALCANTARILLADO EN 25 COLONIAS DE LA ALCALDÍA</t>
  </si>
  <si>
    <t>QUE LOS HABITANTES DE TLALPAN DE 15 COLONIAS Y 3 PUEBLOS CUENTEN CON MÁS Y MEJOR INFRAESTRUCTURA PÚBLICA, MEJORANDO SU DESARROLLO.</t>
  </si>
  <si>
    <t>MANTENER, ESPACIOS DEPORTIVOS, EDIFICIOS PÚBLICOS, INFRAESTRUCTURA SOCIAL, CULTURAL, COMERCIAL, EDUCATIVA ,  BANQUETAS, VIALIDADES Y BALIZAMIENTO EN 35 COLONIAS Y 3 PUEBLOS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</si>
</sst>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4">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4"/>
      <color theme="1" tint="0.14999847407452621"/>
      <name val="Source Sans Pro"/>
      <family val="2"/>
    </font>
    <font>
      <sz val="14"/>
      <color theme="1" tint="0.14999847407452621"/>
      <name val="Source Sans Pro"/>
      <family val="2"/>
    </font>
    <font>
      <sz val="14"/>
      <color theme="1" tint="0.14999847407452621"/>
      <name val="Calibri"/>
      <family val="2"/>
      <scheme val="minor"/>
    </font>
    <font>
      <sz val="14"/>
      <color theme="1" tint="0.14999847407452621"/>
      <name val="Gotham Rounded Light"/>
      <family val="3"/>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
      <patternFill patternType="solid">
        <fgColor indexed="6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2" fontId="28" fillId="0" borderId="1" xfId="1" applyNumberFormat="1" applyFont="1" applyBorder="1" applyAlignment="1" applyProtection="1">
      <alignment horizontal="center" vertical="center" wrapText="1"/>
      <protection hidden="1"/>
    </xf>
    <xf numFmtId="0" fontId="31" fillId="10" borderId="0" xfId="1" applyFont="1" applyFill="1" applyAlignment="1" applyProtection="1">
      <alignment vertical="top" wrapText="1"/>
      <protection hidden="1"/>
    </xf>
    <xf numFmtId="0" fontId="32" fillId="10" borderId="0" xfId="0" applyFont="1" applyFill="1"/>
    <xf numFmtId="0" fontId="30" fillId="4" borderId="0" xfId="0" applyFont="1" applyFill="1" applyAlignment="1" applyProtection="1">
      <alignment horizontal="center" vertical="center"/>
      <protection hidden="1"/>
    </xf>
    <xf numFmtId="0" fontId="31" fillId="10" borderId="0" xfId="0" applyFont="1" applyFill="1"/>
    <xf numFmtId="0" fontId="33" fillId="10" borderId="0" xfId="1" applyFont="1" applyFill="1" applyAlignment="1" applyProtection="1">
      <alignment vertical="top" wrapText="1"/>
      <protection hidden="1"/>
    </xf>
    <xf numFmtId="0" fontId="30" fillId="4" borderId="0" xfId="0" applyFont="1" applyFill="1" applyAlignment="1" applyProtection="1">
      <alignment horizontal="center" vertical="center"/>
      <protection hidden="1"/>
    </xf>
    <xf numFmtId="0" fontId="30" fillId="4" borderId="0" xfId="0" applyFont="1" applyFill="1" applyAlignment="1" applyProtection="1">
      <alignment vertical="top" wrapText="1"/>
      <protection hidden="1"/>
    </xf>
    <xf numFmtId="0" fontId="30" fillId="4" borderId="0" xfId="0" applyFont="1" applyFill="1" applyAlignment="1" applyProtection="1">
      <alignment horizontal="center" vertical="center" wrapText="1"/>
      <protection hidden="1"/>
    </xf>
    <xf numFmtId="0" fontId="28" fillId="0" borderId="1" xfId="1" applyFont="1" applyBorder="1" applyAlignment="1" applyProtection="1">
      <alignment horizontal="justify" vertical="center" wrapText="1"/>
      <protection hidden="1"/>
    </xf>
    <xf numFmtId="0" fontId="30" fillId="4" borderId="10" xfId="0" applyFont="1" applyFill="1" applyBorder="1" applyAlignment="1" applyProtection="1">
      <alignment horizontal="center" vertical="top" wrapText="1"/>
      <protection hidden="1"/>
    </xf>
    <xf numFmtId="0" fontId="30" fillId="4" borderId="10" xfId="0" applyFont="1" applyFill="1" applyBorder="1" applyAlignment="1" applyProtection="1">
      <alignment horizontal="center" vertical="top"/>
      <protection hidden="1"/>
    </xf>
    <xf numFmtId="0" fontId="20" fillId="4" borderId="0" xfId="0" applyFont="1" applyFill="1" applyBorder="1" applyAlignment="1" applyProtection="1">
      <alignment horizontal="center"/>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28"/>
  <sheetViews>
    <sheetView showGridLines="0" tabSelected="1" view="pageBreakPreview" topLeftCell="Q14" zoomScale="91" zoomScaleNormal="100" zoomScaleSheetLayoutView="91" zoomScalePageLayoutView="40" workbookViewId="0">
      <selection activeCell="Z15" sqref="Z15"/>
    </sheetView>
  </sheetViews>
  <sheetFormatPr baseColWidth="10" defaultColWidth="11.42578125" defaultRowHeight="13.5"/>
  <cols>
    <col min="1" max="1" width="5" style="60" hidden="1" customWidth="1"/>
    <col min="2" max="2" width="5.42578125" style="61" hidden="1" customWidth="1"/>
    <col min="3" max="5" width="6.85546875" style="42" customWidth="1"/>
    <col min="6" max="6" width="14.5703125" style="57" customWidth="1"/>
    <col min="7" max="7" width="24" style="57" customWidth="1"/>
    <col min="8" max="8" width="9" style="40" customWidth="1"/>
    <col min="9" max="11" width="8.7109375" style="40" customWidth="1"/>
    <col min="12" max="12" width="16.7109375" style="40" customWidth="1"/>
    <col min="13" max="15" width="14.140625" style="40" customWidth="1"/>
    <col min="16" max="17" width="20.5703125" style="40" customWidth="1"/>
    <col min="18" max="18" width="23" style="40" customWidth="1"/>
    <col min="19" max="21" width="15.7109375" style="40" customWidth="1"/>
    <col min="22" max="22" width="16.5703125" style="40" customWidth="1"/>
    <col min="23" max="23" width="11.85546875" style="40" customWidth="1"/>
    <col min="24" max="24" width="10.85546875" style="40" customWidth="1"/>
    <col min="25" max="25" width="11.140625" style="40" customWidth="1"/>
    <col min="26" max="26" width="9.85546875" style="40" customWidth="1"/>
    <col min="27" max="27" width="10.140625" style="40" customWidth="1"/>
    <col min="28" max="28" width="13.5703125" style="40" customWidth="1"/>
    <col min="29" max="29" width="18.5703125" style="40" customWidth="1"/>
    <col min="30" max="31" width="17.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6"/>
      <c r="G1" s="56"/>
    </row>
    <row r="2" spans="1:34" ht="31.5" hidden="1" customHeight="1">
      <c r="C2" s="40"/>
      <c r="D2" s="40"/>
      <c r="E2" s="40"/>
      <c r="F2" s="56"/>
      <c r="G2" s="56"/>
    </row>
    <row r="3" spans="1:34" ht="31.5" hidden="1" customHeight="1">
      <c r="C3" s="40"/>
      <c r="D3" s="40"/>
      <c r="E3" s="40"/>
      <c r="F3" s="56"/>
      <c r="G3" s="56"/>
    </row>
    <row r="4" spans="1:34" ht="31.5" hidden="1" customHeight="1">
      <c r="C4" s="40"/>
      <c r="D4" s="40"/>
      <c r="E4" s="40"/>
      <c r="F4" s="56"/>
      <c r="G4" s="56"/>
    </row>
    <row r="5" spans="1:34" s="41" customFormat="1" ht="48" customHeight="1">
      <c r="A5" s="62"/>
      <c r="B5" s="61"/>
      <c r="C5" s="112" t="s">
        <v>15516</v>
      </c>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G5"/>
      <c r="AH5"/>
    </row>
    <row r="6" spans="1:34" s="41" customFormat="1" ht="33" customHeight="1">
      <c r="A6" s="62"/>
      <c r="B6" s="61"/>
      <c r="C6" s="115" t="s">
        <v>15423</v>
      </c>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G6"/>
      <c r="AH6"/>
    </row>
    <row r="7" spans="1:34" ht="40.5" customHeight="1">
      <c r="C7" s="113" t="s">
        <v>15424</v>
      </c>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G7"/>
      <c r="AH7"/>
    </row>
    <row r="8" spans="1:34" ht="25.5" customHeight="1">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G8"/>
      <c r="AH8"/>
    </row>
    <row r="9" spans="1:34" ht="40.5" customHeight="1">
      <c r="C9" s="124" t="s">
        <v>224</v>
      </c>
      <c r="D9" s="125"/>
      <c r="E9" s="125"/>
      <c r="F9" s="125"/>
      <c r="G9" s="125"/>
      <c r="H9" s="126"/>
      <c r="I9" s="127" t="str">
        <f>IFERROR(VLOOKUP('IR PP'!V9,Cat_URG!B1:C113,2,FALSE)," ")</f>
        <v>ALCALDÍA TLALPAN</v>
      </c>
      <c r="J9" s="125"/>
      <c r="K9" s="125"/>
      <c r="L9" s="125"/>
      <c r="M9" s="125"/>
      <c r="N9" s="125"/>
      <c r="O9" s="125"/>
      <c r="P9" s="125"/>
      <c r="Q9" s="125"/>
      <c r="R9" s="125"/>
      <c r="S9" s="125"/>
      <c r="T9" s="123" t="s">
        <v>15421</v>
      </c>
      <c r="U9" s="123"/>
      <c r="V9" s="119" t="s">
        <v>5051</v>
      </c>
      <c r="W9" s="119"/>
      <c r="X9" s="119"/>
      <c r="Y9" s="123" t="s">
        <v>15422</v>
      </c>
      <c r="Z9" s="123"/>
      <c r="AA9" s="123"/>
      <c r="AB9" s="124" t="s">
        <v>15611</v>
      </c>
      <c r="AC9" s="125"/>
      <c r="AD9" s="125"/>
      <c r="AE9" s="126"/>
    </row>
    <row r="10" spans="1:34" ht="21.75" customHeight="1">
      <c r="C10" s="71"/>
      <c r="D10" s="71"/>
      <c r="E10" s="71"/>
      <c r="F10" s="72"/>
      <c r="G10" s="72"/>
      <c r="H10" s="71"/>
      <c r="I10" s="71"/>
      <c r="J10" s="71"/>
      <c r="K10" s="71"/>
      <c r="L10" s="71"/>
      <c r="M10" s="71"/>
      <c r="N10" s="71"/>
      <c r="O10" s="71"/>
      <c r="P10" s="71"/>
      <c r="Q10" s="71"/>
      <c r="R10" s="71"/>
      <c r="S10" s="71"/>
      <c r="T10" s="71"/>
      <c r="U10" s="71"/>
      <c r="V10" s="71"/>
      <c r="W10" s="71"/>
      <c r="X10" s="71"/>
      <c r="Y10" s="71"/>
      <c r="Z10" s="71"/>
      <c r="AA10" s="71"/>
      <c r="AB10" s="71"/>
      <c r="AC10" s="71"/>
      <c r="AD10" s="71"/>
      <c r="AE10" s="73"/>
    </row>
    <row r="11" spans="1:34" ht="40.5" customHeight="1">
      <c r="C11" s="113" t="s">
        <v>223</v>
      </c>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row>
    <row r="12" spans="1:34" ht="68.25" customHeight="1">
      <c r="B12" s="61" t="s">
        <v>15437</v>
      </c>
      <c r="C12" s="85" t="s">
        <v>15439</v>
      </c>
      <c r="D12" s="85" t="s">
        <v>15443</v>
      </c>
      <c r="E12" s="85" t="s">
        <v>15444</v>
      </c>
      <c r="F12" s="85" t="s">
        <v>15446</v>
      </c>
      <c r="G12" s="85" t="s">
        <v>15509</v>
      </c>
      <c r="H12" s="85" t="s">
        <v>15425</v>
      </c>
      <c r="I12" s="128" t="s">
        <v>15426</v>
      </c>
      <c r="J12" s="128"/>
      <c r="K12" s="128"/>
      <c r="L12" s="85" t="s">
        <v>15514</v>
      </c>
      <c r="M12" s="128" t="s">
        <v>15515</v>
      </c>
      <c r="N12" s="128"/>
      <c r="O12" s="128"/>
      <c r="P12" s="128" t="s">
        <v>15432</v>
      </c>
      <c r="Q12" s="128"/>
      <c r="R12" s="128"/>
      <c r="S12" s="120" t="s">
        <v>15508</v>
      </c>
      <c r="T12" s="121"/>
      <c r="U12" s="122"/>
      <c r="V12" s="86" t="s">
        <v>15431</v>
      </c>
      <c r="W12" s="85" t="s">
        <v>15433</v>
      </c>
      <c r="X12" s="85" t="s">
        <v>15434</v>
      </c>
      <c r="Y12" s="85" t="s">
        <v>15435</v>
      </c>
      <c r="Z12" s="85" t="s">
        <v>15436</v>
      </c>
      <c r="AA12" s="85" t="s">
        <v>15511</v>
      </c>
      <c r="AB12" s="85" t="s">
        <v>15517</v>
      </c>
      <c r="AC12" s="85" t="s">
        <v>15518</v>
      </c>
      <c r="AD12" s="85" t="s">
        <v>15519</v>
      </c>
      <c r="AE12" s="85" t="s">
        <v>15512</v>
      </c>
    </row>
    <row r="13" spans="1:34" ht="276.75" customHeight="1">
      <c r="A13" s="63">
        <v>2</v>
      </c>
      <c r="B13" s="64" t="str">
        <f>CONCATENATE($V$9,H13)</f>
        <v>02CD14E122</v>
      </c>
      <c r="C13" s="88">
        <f>IFERROR(VLOOKUP(B13,Concentrado_PB!K$3:AP$1057,2,0)," ")</f>
        <v>2</v>
      </c>
      <c r="D13" s="88">
        <f>IFERROR(VLOOKUP(B13,Concentrado_PB!K$3:AP$1057,4,0)," ")</f>
        <v>3</v>
      </c>
      <c r="E13" s="88">
        <f>IFERROR(VLOOKUP(B13,Concentrado_PB!K$3:AP$1057,6,0)," ")</f>
        <v>4</v>
      </c>
      <c r="F13" s="89" t="str">
        <f>IFERROR(VLOOKUP(V$9&amp;A13,Concentrado_PB!A$2:BX$1057,27,0)," ")</f>
        <v>2.1.4</v>
      </c>
      <c r="G13" s="90" t="str">
        <f>IFERROR(VLOOKUP(V$9&amp;A13,Concentrado_PB!A$2:BX$1057,20,0)," ")</f>
        <v>11. Ciudades y comunidades sostenibles</v>
      </c>
      <c r="H13" s="88" t="str">
        <f>IFERROR(VLOOKUP(V$9&amp;A13,Concentrado_PB!A$3:I$1057,8,0),"")</f>
        <v>E122</v>
      </c>
      <c r="I13" s="108" t="str">
        <f>IFERROR(VLOOKUP(V$9&amp;A13,Concentrado_PB!A$3:I$1057,9,0)," ")</f>
        <v>E122_REFORESTACIÓN EN SUELO DE CONSERVACIÓN</v>
      </c>
      <c r="J13" s="108"/>
      <c r="K13" s="108"/>
      <c r="L13" s="88">
        <v>1</v>
      </c>
      <c r="M13" s="108" t="s">
        <v>15621</v>
      </c>
      <c r="N13" s="108"/>
      <c r="O13" s="108"/>
      <c r="P13" s="108" t="s">
        <v>15617</v>
      </c>
      <c r="Q13" s="108"/>
      <c r="R13" s="108"/>
      <c r="S13" s="116" t="str">
        <f>IFERROR(VLOOKUP(B13,Concentrado_PB!K$2:AP$1057,28,0)," ")</f>
        <v xml:space="preserve"> A TRAVES DE ENCUESTAS</v>
      </c>
      <c r="T13" s="117"/>
      <c r="U13" s="118"/>
      <c r="V13" s="88" t="str">
        <f>IFERROR(VLOOKUP(B13,Concentrado_PB!K$2:AP$1057,27,0)," ")</f>
        <v>INDICE</v>
      </c>
      <c r="W13" s="88">
        <v>0.24</v>
      </c>
      <c r="X13" s="88"/>
      <c r="Y13" s="88"/>
      <c r="Z13" s="88"/>
      <c r="AA13" s="91">
        <v>0.25</v>
      </c>
      <c r="AB13" s="92">
        <v>0</v>
      </c>
      <c r="AC13" s="93">
        <v>10635066.449999999</v>
      </c>
      <c r="AD13" s="84" t="str">
        <f t="shared" ref="AD13:AD16" si="0">IFERROR((AC13/AB13)," ")</f>
        <v xml:space="preserve"> </v>
      </c>
      <c r="AE13" s="94"/>
      <c r="AG13" s="49"/>
    </row>
    <row r="14" spans="1:34" ht="177" customHeight="1">
      <c r="A14" s="63">
        <v>8</v>
      </c>
      <c r="B14" s="64" t="str">
        <f>CONCATENATE($V$9,H14)</f>
        <v>02CD14K014</v>
      </c>
      <c r="C14" s="88">
        <f>IFERROR(VLOOKUP(B14,Concentrado_PB!K$3:AP$1057,2,0)," ")</f>
        <v>2</v>
      </c>
      <c r="D14" s="88">
        <f>IFERROR(VLOOKUP(B14,Concentrado_PB!K$3:AP$1057,4,0)," ")</f>
        <v>3</v>
      </c>
      <c r="E14" s="88">
        <f>IFERROR(VLOOKUP(B14,Concentrado_PB!K$3:AP$1057,6,0)," ")</f>
        <v>2</v>
      </c>
      <c r="F14" s="89" t="str">
        <f>IFERROR(VLOOKUP(V$9&amp;A14,Concentrado_PB!A$2:BX$1057,27,0)," ")</f>
        <v>2.2.3</v>
      </c>
      <c r="G14" s="90" t="str">
        <f>IFERROR(VLOOKUP(V$9&amp;A14,Concentrado_PB!A$2:BX$1057,20,0)," ")</f>
        <v xml:space="preserve">6. Agua limpia y saneamiento </v>
      </c>
      <c r="H14" s="88" t="str">
        <f>IFERROR(VLOOKUP(V$9&amp;A14,Concentrado_PB!A$3:I$1057,8,0),"")</f>
        <v>K014</v>
      </c>
      <c r="I14" s="108" t="str">
        <f>IFERROR(VLOOKUP(V$9&amp;A14,Concentrado_PB!A$3:I$1057,9,0)," ")</f>
        <v>K014_INFRAESTRUCTURA DE AGUA POTABLE, ALCANTARILLADO Y SANEAMIENTO</v>
      </c>
      <c r="J14" s="108"/>
      <c r="K14" s="108"/>
      <c r="L14" s="88">
        <v>1</v>
      </c>
      <c r="M14" s="108" t="s">
        <v>15622</v>
      </c>
      <c r="N14" s="108"/>
      <c r="O14" s="108"/>
      <c r="P14" s="108" t="s">
        <v>15618</v>
      </c>
      <c r="Q14" s="108"/>
      <c r="R14" s="108"/>
      <c r="S14" s="116" t="str">
        <f>IFERROR(VLOOKUP(B14,Concentrado_PB!K$2:AP$1057,28,0),"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14" s="117"/>
      <c r="U14" s="118"/>
      <c r="V14" s="88" t="str">
        <f>IFERROR(VLOOKUP(B14,Concentrado_PB!K$2:AP$1057,27,0)," ")</f>
        <v>PORCENTAJE</v>
      </c>
      <c r="W14" s="99">
        <v>0.1</v>
      </c>
      <c r="X14" s="88"/>
      <c r="Y14" s="88"/>
      <c r="Z14" s="88"/>
      <c r="AA14" s="91">
        <v>29</v>
      </c>
      <c r="AB14" s="92">
        <v>0</v>
      </c>
      <c r="AC14" s="93">
        <v>0</v>
      </c>
      <c r="AD14" s="84" t="str">
        <f t="shared" si="0"/>
        <v xml:space="preserve"> </v>
      </c>
      <c r="AE14" s="94"/>
    </row>
    <row r="15" spans="1:34" ht="254.25" customHeight="1">
      <c r="A15" s="63">
        <v>9</v>
      </c>
      <c r="B15" s="64" t="str">
        <f>CONCATENATE($V$9,H15)</f>
        <v>02CD14K015</v>
      </c>
      <c r="C15" s="88">
        <f>IFERROR(VLOOKUP(B15,Concentrado_PB!K$3:AP$1057,2,0)," ")</f>
        <v>2</v>
      </c>
      <c r="D15" s="88">
        <f>IFERROR(VLOOKUP(B15,Concentrado_PB!K$3:AP$1057,4,0)," ")</f>
        <v>2</v>
      </c>
      <c r="E15" s="88">
        <f>IFERROR(VLOOKUP(B15,Concentrado_PB!K$3:AP$1057,6,0)," ")</f>
        <v>1</v>
      </c>
      <c r="F15" s="89" t="str">
        <f>IFERROR(VLOOKUP(V$9&amp;A15,Concentrado_PB!A$2:BX$1057,27,0)," ")</f>
        <v>2.2.1</v>
      </c>
      <c r="G15" s="90" t="str">
        <f>IFERROR(VLOOKUP(V$9&amp;A15,Concentrado_PB!A$2:BX$1057,20,0)," ")</f>
        <v>11. Ciudades y comunidades sostenibles</v>
      </c>
      <c r="H15" s="88" t="str">
        <f>IFERROR(VLOOKUP(V$9&amp;A15,Concentrado_PB!A$3:I$1057,8,0),"")</f>
        <v>K015</v>
      </c>
      <c r="I15" s="108" t="str">
        <f>IFERROR(VLOOKUP(V$9&amp;A15,Concentrado_PB!A$3:I$1057,9,0)," ")</f>
        <v>K015_CONSTRUCCIÓN DE INFRAESTRUCTURA PÚBLICA</v>
      </c>
      <c r="J15" s="108"/>
      <c r="K15" s="108"/>
      <c r="L15" s="88">
        <v>1</v>
      </c>
      <c r="M15" s="108" t="s">
        <v>15623</v>
      </c>
      <c r="N15" s="108"/>
      <c r="O15" s="108"/>
      <c r="P15" s="108" t="s">
        <v>15619</v>
      </c>
      <c r="Q15" s="108"/>
      <c r="R15" s="108"/>
      <c r="S15" s="116" t="str">
        <f>IFERROR(VLOOKUP(B15,Concentrado_PB!K$2:AP$1057,28,0),"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15" s="117"/>
      <c r="U15" s="118"/>
      <c r="V15" s="88" t="str">
        <f>IFERROR(VLOOKUP(B15,Concentrado_PB!K$2:AP$1057,27,0)," ")</f>
        <v>PORCENTAJE</v>
      </c>
      <c r="W15" s="99">
        <v>0.1</v>
      </c>
      <c r="X15" s="88"/>
      <c r="Y15" s="88"/>
      <c r="Z15" s="88"/>
      <c r="AA15" s="91">
        <v>0</v>
      </c>
      <c r="AB15" s="92">
        <v>0</v>
      </c>
      <c r="AC15" s="93">
        <v>0</v>
      </c>
      <c r="AD15" s="84" t="str">
        <f t="shared" si="0"/>
        <v xml:space="preserve"> </v>
      </c>
      <c r="AE15" s="94"/>
    </row>
    <row r="16" spans="1:34" ht="241.5" customHeight="1">
      <c r="A16" s="63">
        <v>10</v>
      </c>
      <c r="B16" s="64" t="str">
        <f>CONCATENATE($V$9,H16)</f>
        <v>02CD14K016</v>
      </c>
      <c r="C16" s="88">
        <f>IFERROR(VLOOKUP(B16,Concentrado_PB!K$3:AP$1057,2,0)," ")</f>
        <v>2</v>
      </c>
      <c r="D16" s="88">
        <f>IFERROR(VLOOKUP(B16,Concentrado_PB!K$3:AP$1057,4,0)," ")</f>
        <v>2</v>
      </c>
      <c r="E16" s="88">
        <f>IFERROR(VLOOKUP(B16,Concentrado_PB!K$3:AP$1057,6,0)," ")</f>
        <v>2</v>
      </c>
      <c r="F16" s="89" t="str">
        <f>IFERROR(VLOOKUP(V$9&amp;A16,Concentrado_PB!A$2:BX$1057,27,0)," ")</f>
        <v>2.2.1</v>
      </c>
      <c r="G16" s="90" t="str">
        <f>IFERROR(VLOOKUP(V$9&amp;A16,Concentrado_PB!A$2:BX$1057,20,0)," ")</f>
        <v>11. Ciudades y comunidades sostenibles</v>
      </c>
      <c r="H16" s="88" t="str">
        <f>IFERROR(VLOOKUP(V$9&amp;A16,Concentrado_PB!A$3:I$1057,8,0),"")</f>
        <v>K016</v>
      </c>
      <c r="I16" s="108" t="str">
        <f>IFERROR(VLOOKUP(V$9&amp;A16,Concentrado_PB!A$3:I$1057,9,0)," ")</f>
        <v>K016_REHABILITACIÓN Y MANTENIMIENTO DE INFRAESTRUCTURA PÚBLICA</v>
      </c>
      <c r="J16" s="108"/>
      <c r="K16" s="108"/>
      <c r="L16" s="88">
        <v>1</v>
      </c>
      <c r="M16" s="108" t="s">
        <v>15624</v>
      </c>
      <c r="N16" s="108"/>
      <c r="O16" s="108"/>
      <c r="P16" s="108" t="s">
        <v>15620</v>
      </c>
      <c r="Q16" s="108"/>
      <c r="R16" s="108"/>
      <c r="S16" s="116" t="str">
        <f>IFERROR(VLOOKUP(B16,Concentrado_PB!K$2:AP$1057,28,0),"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16" s="117"/>
      <c r="U16" s="118"/>
      <c r="V16" s="88" t="str">
        <f>IFERROR(VLOOKUP(B16,Concentrado_PB!K$2:AP$1057,27,0)," ")</f>
        <v>PORCENTAJE</v>
      </c>
      <c r="W16" s="99">
        <v>0.1</v>
      </c>
      <c r="X16" s="88"/>
      <c r="Y16" s="88"/>
      <c r="Z16" s="88"/>
      <c r="AA16" s="91">
        <v>11</v>
      </c>
      <c r="AB16" s="92">
        <v>0</v>
      </c>
      <c r="AC16" s="93">
        <v>0</v>
      </c>
      <c r="AD16" s="84" t="str">
        <f t="shared" si="0"/>
        <v xml:space="preserve"> </v>
      </c>
      <c r="AE16" s="94"/>
    </row>
    <row r="17" spans="2:31">
      <c r="C17" s="74"/>
      <c r="D17" s="74"/>
      <c r="E17" s="74"/>
      <c r="F17" s="75"/>
      <c r="G17" s="75"/>
      <c r="H17" s="73"/>
      <c r="I17" s="73"/>
      <c r="J17" s="73"/>
      <c r="K17" s="73"/>
      <c r="L17" s="73"/>
      <c r="M17" s="73"/>
      <c r="N17" s="73"/>
      <c r="O17" s="73"/>
      <c r="P17" s="73"/>
      <c r="Q17" s="73"/>
      <c r="R17" s="73"/>
      <c r="S17" s="73"/>
      <c r="T17" s="73"/>
      <c r="U17" s="73"/>
      <c r="V17" s="73"/>
      <c r="W17" s="73"/>
      <c r="X17" s="73"/>
      <c r="Y17" s="73"/>
      <c r="Z17" s="73"/>
      <c r="AA17" s="73"/>
      <c r="AB17" s="73"/>
      <c r="AC17" s="73"/>
      <c r="AD17" s="73"/>
      <c r="AE17" s="73"/>
    </row>
    <row r="18" spans="2:31">
      <c r="C18" s="74"/>
      <c r="D18" s="74"/>
      <c r="E18" s="74"/>
      <c r="F18" s="75"/>
      <c r="G18" s="75"/>
      <c r="H18" s="73"/>
      <c r="I18" s="73"/>
      <c r="J18" s="73"/>
      <c r="K18" s="73"/>
      <c r="L18" s="73"/>
      <c r="M18" s="73"/>
      <c r="N18" s="73"/>
      <c r="O18" s="73"/>
      <c r="P18" s="73"/>
      <c r="Q18" s="73"/>
      <c r="R18" s="73"/>
      <c r="S18" s="73"/>
      <c r="T18" s="73"/>
      <c r="U18" s="73"/>
      <c r="V18" s="73"/>
      <c r="W18" s="73"/>
      <c r="X18" s="73"/>
      <c r="Y18" s="73"/>
      <c r="Z18" s="73"/>
      <c r="AA18" s="73"/>
      <c r="AB18" s="73"/>
      <c r="AC18" s="73"/>
      <c r="AD18" s="73"/>
      <c r="AE18" s="73"/>
    </row>
    <row r="19" spans="2:31">
      <c r="C19" s="74"/>
      <c r="D19" s="74"/>
      <c r="E19" s="74"/>
      <c r="F19" s="75"/>
      <c r="G19" s="75"/>
      <c r="H19" s="73"/>
      <c r="I19" s="73"/>
      <c r="J19" s="73"/>
      <c r="K19" s="73"/>
      <c r="L19" s="73"/>
      <c r="M19" s="73"/>
      <c r="N19" s="73"/>
      <c r="O19" s="73"/>
      <c r="P19" s="73"/>
      <c r="Q19" s="73"/>
      <c r="R19" s="73"/>
      <c r="S19" s="73"/>
      <c r="T19" s="73"/>
      <c r="U19" s="73"/>
      <c r="V19" s="73"/>
      <c r="W19" s="73"/>
      <c r="X19" s="73"/>
      <c r="Y19" s="73"/>
      <c r="Z19" s="73"/>
      <c r="AA19" s="73"/>
      <c r="AB19" s="73"/>
      <c r="AC19" s="73"/>
      <c r="AD19" s="73"/>
      <c r="AE19" s="73"/>
    </row>
    <row r="20" spans="2:31" ht="15">
      <c r="B20" s="65"/>
      <c r="C20" s="76"/>
      <c r="D20" s="76"/>
      <c r="E20" s="76"/>
      <c r="F20" s="75"/>
      <c r="G20" s="75"/>
      <c r="H20" s="73"/>
      <c r="I20" s="73"/>
      <c r="J20" s="73"/>
      <c r="K20" s="73"/>
      <c r="L20" s="73"/>
      <c r="M20" s="73"/>
      <c r="N20" s="73"/>
      <c r="O20" s="73"/>
      <c r="P20" s="73"/>
      <c r="Q20" s="73"/>
      <c r="R20" s="73"/>
      <c r="S20" s="73"/>
      <c r="T20" s="73"/>
      <c r="U20" s="73"/>
      <c r="V20" s="73"/>
      <c r="W20" s="73"/>
      <c r="X20" s="73"/>
      <c r="Y20" s="73"/>
      <c r="Z20" s="73"/>
      <c r="AA20" s="73"/>
      <c r="AB20" s="73"/>
      <c r="AC20" s="73"/>
      <c r="AD20" s="73"/>
      <c r="AE20" s="73"/>
    </row>
    <row r="21" spans="2:31" ht="15">
      <c r="B21" s="65"/>
      <c r="C21" s="76"/>
      <c r="D21" s="76"/>
      <c r="E21" s="76"/>
      <c r="F21" s="77"/>
      <c r="G21" s="77"/>
      <c r="H21" s="73"/>
      <c r="I21" s="73"/>
      <c r="J21" s="111" t="s">
        <v>15440</v>
      </c>
      <c r="K21" s="111"/>
      <c r="L21" s="111"/>
      <c r="M21" s="111"/>
      <c r="N21" s="111"/>
      <c r="O21" s="111"/>
      <c r="P21" s="78"/>
      <c r="Q21" s="78"/>
      <c r="R21" s="73"/>
      <c r="S21" s="111" t="s">
        <v>15441</v>
      </c>
      <c r="T21" s="111"/>
      <c r="U21" s="111"/>
      <c r="V21" s="111"/>
      <c r="W21" s="111"/>
      <c r="X21" s="111"/>
      <c r="Y21" s="73"/>
      <c r="Z21" s="73"/>
      <c r="AA21" s="73"/>
      <c r="AB21" s="73"/>
      <c r="AC21" s="73"/>
      <c r="AD21" s="73"/>
      <c r="AE21" s="73"/>
    </row>
    <row r="22" spans="2:31" ht="15">
      <c r="B22" s="65"/>
      <c r="C22" s="76"/>
      <c r="D22" s="76"/>
      <c r="E22" s="76"/>
      <c r="F22" s="76"/>
      <c r="G22" s="76"/>
      <c r="H22" s="73"/>
      <c r="I22" s="73"/>
      <c r="J22" s="76"/>
      <c r="K22" s="76"/>
      <c r="L22" s="76"/>
      <c r="M22" s="78"/>
      <c r="N22" s="78"/>
      <c r="O22" s="78"/>
      <c r="P22" s="78"/>
      <c r="Q22" s="78"/>
      <c r="R22" s="73"/>
      <c r="S22" s="76"/>
      <c r="T22" s="76"/>
      <c r="U22" s="76"/>
      <c r="V22" s="76"/>
      <c r="W22" s="76"/>
      <c r="X22" s="78"/>
      <c r="Y22" s="73"/>
      <c r="Z22" s="73"/>
      <c r="AA22" s="73"/>
      <c r="AB22" s="73"/>
      <c r="AC22" s="73"/>
      <c r="AD22" s="73"/>
      <c r="AE22" s="73"/>
    </row>
    <row r="23" spans="2:31" ht="15">
      <c r="B23" s="65"/>
      <c r="C23" s="76"/>
      <c r="D23" s="76"/>
      <c r="E23" s="76"/>
      <c r="F23" s="79"/>
      <c r="G23" s="79"/>
      <c r="H23" s="73"/>
      <c r="I23" s="73"/>
      <c r="J23" s="80"/>
      <c r="K23" s="80"/>
      <c r="L23" s="80"/>
      <c r="M23" s="81"/>
      <c r="N23" s="81"/>
      <c r="O23" s="81"/>
      <c r="P23" s="78"/>
      <c r="Q23" s="78"/>
      <c r="R23" s="73"/>
      <c r="S23" s="82"/>
      <c r="T23" s="82"/>
      <c r="U23" s="82"/>
      <c r="V23" s="82"/>
      <c r="W23" s="82"/>
      <c r="X23" s="82"/>
      <c r="Y23" s="73"/>
      <c r="Z23" s="73"/>
      <c r="AA23" s="73"/>
      <c r="AB23" s="73"/>
      <c r="AC23" s="73"/>
      <c r="AD23" s="73"/>
      <c r="AE23" s="73"/>
    </row>
    <row r="24" spans="2:31" ht="28.5" customHeight="1">
      <c r="B24" s="65"/>
      <c r="C24" s="58"/>
      <c r="D24" s="58"/>
      <c r="E24" s="58"/>
      <c r="F24" s="59"/>
      <c r="G24" s="59"/>
      <c r="J24" s="109" t="s">
        <v>15608</v>
      </c>
      <c r="K24" s="110"/>
      <c r="L24" s="110"/>
      <c r="M24" s="110"/>
      <c r="N24" s="110"/>
      <c r="O24" s="110"/>
      <c r="R24" s="59"/>
      <c r="S24" s="109" t="s">
        <v>15610</v>
      </c>
      <c r="T24" s="109"/>
      <c r="U24" s="109"/>
      <c r="V24" s="109"/>
      <c r="W24" s="109"/>
      <c r="X24" s="109"/>
      <c r="Y24" s="109"/>
      <c r="Z24" s="100"/>
    </row>
    <row r="25" spans="2:31" ht="36.75" customHeight="1">
      <c r="D25" s="58"/>
      <c r="E25" s="58"/>
      <c r="J25" s="107" t="s">
        <v>15609</v>
      </c>
      <c r="K25" s="105"/>
      <c r="L25" s="105"/>
      <c r="M25" s="105"/>
      <c r="N25" s="105"/>
      <c r="O25" s="105"/>
      <c r="S25" s="101"/>
      <c r="T25" s="101"/>
      <c r="U25" s="102"/>
      <c r="V25" s="102" t="s">
        <v>15614</v>
      </c>
      <c r="W25" s="102"/>
      <c r="X25" s="102"/>
      <c r="Y25" s="102"/>
      <c r="Z25" s="100"/>
    </row>
    <row r="26" spans="2:31" ht="18">
      <c r="D26" s="58"/>
      <c r="E26" s="58"/>
      <c r="J26" s="105" t="s">
        <v>15442</v>
      </c>
      <c r="K26" s="105"/>
      <c r="L26" s="105"/>
      <c r="M26" s="105"/>
      <c r="N26" s="105"/>
      <c r="O26" s="105"/>
      <c r="S26" s="103"/>
      <c r="T26" s="105" t="s">
        <v>15442</v>
      </c>
      <c r="U26" s="105"/>
      <c r="V26" s="105"/>
      <c r="W26" s="105"/>
      <c r="X26" s="105"/>
      <c r="Y26" s="105"/>
      <c r="Z26" s="105"/>
    </row>
    <row r="27" spans="2:31" ht="18">
      <c r="D27" s="58"/>
      <c r="E27" s="58"/>
      <c r="J27" s="106" t="s">
        <v>15612</v>
      </c>
      <c r="K27" s="106"/>
      <c r="L27" s="106"/>
      <c r="M27" s="106"/>
      <c r="N27" s="107" t="s">
        <v>15613</v>
      </c>
      <c r="O27" s="107"/>
      <c r="S27" s="103"/>
      <c r="T27" s="106" t="s">
        <v>15615</v>
      </c>
      <c r="U27" s="106"/>
      <c r="V27" s="106"/>
      <c r="W27" s="106"/>
      <c r="X27" s="107" t="s">
        <v>15616</v>
      </c>
      <c r="Y27" s="107"/>
      <c r="Z27" s="100"/>
    </row>
    <row r="28" spans="2:31" ht="25.5" customHeight="1">
      <c r="D28" s="58"/>
      <c r="E28" s="58"/>
      <c r="J28" s="106"/>
      <c r="K28" s="106"/>
      <c r="L28" s="106"/>
      <c r="M28" s="106"/>
      <c r="N28" s="107"/>
      <c r="O28" s="107"/>
      <c r="S28" s="101"/>
      <c r="T28" s="106"/>
      <c r="U28" s="106"/>
      <c r="V28" s="106"/>
      <c r="W28" s="106"/>
      <c r="X28" s="107"/>
      <c r="Y28" s="107"/>
      <c r="Z28" s="104"/>
    </row>
  </sheetData>
  <sheetProtection selectLockedCells="1"/>
  <sortState ref="H13:AA47">
    <sortCondition ref="H13:H47"/>
  </sortState>
  <mergeCells count="41">
    <mergeCell ref="I13:K13"/>
    <mergeCell ref="M13:O13"/>
    <mergeCell ref="AB9:AE9"/>
    <mergeCell ref="C9:H9"/>
    <mergeCell ref="T9:U9"/>
    <mergeCell ref="I9:S9"/>
    <mergeCell ref="I12:K12"/>
    <mergeCell ref="M12:O12"/>
    <mergeCell ref="P12:R12"/>
    <mergeCell ref="S24:Y24"/>
    <mergeCell ref="C5:AE5"/>
    <mergeCell ref="C7:AE7"/>
    <mergeCell ref="C6:AE6"/>
    <mergeCell ref="P16:R16"/>
    <mergeCell ref="S14:U14"/>
    <mergeCell ref="S15:U15"/>
    <mergeCell ref="S16:U16"/>
    <mergeCell ref="J21:O21"/>
    <mergeCell ref="S13:U13"/>
    <mergeCell ref="M16:O16"/>
    <mergeCell ref="I16:K16"/>
    <mergeCell ref="C11:AE11"/>
    <mergeCell ref="V9:X9"/>
    <mergeCell ref="S12:U12"/>
    <mergeCell ref="Y9:AA9"/>
    <mergeCell ref="T26:Z26"/>
    <mergeCell ref="T27:W28"/>
    <mergeCell ref="X27:Y28"/>
    <mergeCell ref="P13:R13"/>
    <mergeCell ref="J25:O25"/>
    <mergeCell ref="J26:O26"/>
    <mergeCell ref="J27:M28"/>
    <mergeCell ref="N27:O28"/>
    <mergeCell ref="J24:O24"/>
    <mergeCell ref="S21:X21"/>
    <mergeCell ref="P15:R15"/>
    <mergeCell ref="M14:O14"/>
    <mergeCell ref="P14:R14"/>
    <mergeCell ref="I14:K14"/>
    <mergeCell ref="I15:K15"/>
    <mergeCell ref="M15:O15"/>
  </mergeCells>
  <conditionalFormatting sqref="AE13:AE16">
    <cfRule type="expression" priority="1">
      <formula>$Z13=0</formula>
    </cfRule>
    <cfRule type="expression" dxfId="15" priority="2">
      <formula>$AA13&gt;=($Z13*0.8)</formula>
    </cfRule>
    <cfRule type="expression" dxfId="14" priority="3">
      <formula>$AA13&gt;=($Z13*0.6)</formula>
    </cfRule>
    <cfRule type="expression" dxfId="13" priority="4">
      <formula>$AA13&lt;(0.6*$Z13)</formula>
    </cfRule>
  </conditionalFormatting>
  <printOptions horizontalCentered="1"/>
  <pageMargins left="0.23622047244094491" right="0.74803149606299213" top="0.6692913385826772" bottom="0.74803149606299213" header="0.31496062992125984" footer="0.31496062992125984"/>
  <pageSetup scale="30"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6"/>
    <col min="21" max="21" width="10.5703125" bestFit="1" customWidth="1"/>
    <col min="27" max="27" width="6.42578125" style="54"/>
    <col min="34" max="34" width="6.42578125" style="24"/>
    <col min="77" max="77" width="20.5703125" style="68" customWidth="1"/>
  </cols>
  <sheetData>
    <row r="1" spans="1:78" s="50" customFormat="1">
      <c r="A1" s="50">
        <v>1</v>
      </c>
      <c r="B1" s="50">
        <v>2</v>
      </c>
      <c r="C1" s="50">
        <v>3</v>
      </c>
      <c r="D1" s="50">
        <v>4</v>
      </c>
      <c r="E1" s="50">
        <v>5</v>
      </c>
      <c r="F1" s="50">
        <v>6</v>
      </c>
      <c r="G1" s="50">
        <v>7</v>
      </c>
      <c r="H1" s="50">
        <v>8</v>
      </c>
      <c r="I1" s="50">
        <v>9</v>
      </c>
      <c r="J1" s="50">
        <v>10</v>
      </c>
      <c r="K1" s="50">
        <v>11</v>
      </c>
      <c r="L1" s="50">
        <v>12</v>
      </c>
      <c r="M1" s="50">
        <v>13</v>
      </c>
      <c r="N1" s="50">
        <v>14</v>
      </c>
      <c r="O1" s="50">
        <v>15</v>
      </c>
      <c r="P1" s="50">
        <v>16</v>
      </c>
      <c r="Q1" s="50">
        <v>17</v>
      </c>
      <c r="R1" s="50">
        <v>18</v>
      </c>
      <c r="S1" s="50">
        <v>19</v>
      </c>
      <c r="T1" s="50">
        <v>20</v>
      </c>
      <c r="U1" s="50">
        <v>21</v>
      </c>
      <c r="V1" s="50">
        <v>22</v>
      </c>
      <c r="W1" s="50">
        <v>23</v>
      </c>
      <c r="X1" s="50">
        <v>24</v>
      </c>
      <c r="Y1" s="50">
        <v>25</v>
      </c>
      <c r="Z1" s="50">
        <v>26</v>
      </c>
      <c r="AA1" s="50">
        <v>27</v>
      </c>
      <c r="AB1" s="50">
        <v>28</v>
      </c>
      <c r="AC1" s="50">
        <v>29</v>
      </c>
      <c r="AD1" s="50">
        <v>30</v>
      </c>
      <c r="AE1" s="50">
        <v>31</v>
      </c>
      <c r="AF1" s="50">
        <v>32</v>
      </c>
      <c r="AG1" s="50">
        <v>33</v>
      </c>
      <c r="AH1" s="50">
        <v>34</v>
      </c>
      <c r="AI1" s="50">
        <v>35</v>
      </c>
      <c r="AJ1" s="50">
        <v>36</v>
      </c>
      <c r="AK1" s="50">
        <v>37</v>
      </c>
      <c r="AL1" s="50">
        <v>38</v>
      </c>
      <c r="AM1" s="50">
        <v>39</v>
      </c>
      <c r="AN1" s="50">
        <v>40</v>
      </c>
      <c r="AO1" s="50">
        <v>41</v>
      </c>
      <c r="AP1" s="50">
        <v>42</v>
      </c>
      <c r="AQ1" s="50">
        <v>43</v>
      </c>
      <c r="AR1" s="50">
        <v>44</v>
      </c>
      <c r="AS1" s="50">
        <v>45</v>
      </c>
      <c r="AT1" s="50">
        <v>46</v>
      </c>
      <c r="AU1" s="50">
        <v>47</v>
      </c>
      <c r="AV1" s="50">
        <v>48</v>
      </c>
      <c r="AW1" s="50">
        <v>49</v>
      </c>
      <c r="AX1" s="50">
        <v>50</v>
      </c>
      <c r="AY1" s="50">
        <v>51</v>
      </c>
      <c r="AZ1" s="50">
        <v>52</v>
      </c>
      <c r="BA1" s="50">
        <v>53</v>
      </c>
      <c r="BB1" s="50">
        <v>54</v>
      </c>
      <c r="BC1" s="50">
        <v>55</v>
      </c>
      <c r="BD1" s="50">
        <v>56</v>
      </c>
      <c r="BE1" s="50">
        <v>57</v>
      </c>
      <c r="BF1" s="50">
        <v>58</v>
      </c>
      <c r="BG1" s="50">
        <v>59</v>
      </c>
      <c r="BH1" s="50">
        <v>60</v>
      </c>
      <c r="BI1" s="50">
        <v>61</v>
      </c>
      <c r="BJ1" s="50">
        <v>62</v>
      </c>
      <c r="BK1" s="50">
        <v>63</v>
      </c>
      <c r="BL1" s="50">
        <v>64</v>
      </c>
      <c r="BM1" s="50">
        <v>65</v>
      </c>
      <c r="BN1" s="50">
        <v>66</v>
      </c>
      <c r="BO1" s="50">
        <v>67</v>
      </c>
      <c r="BP1" s="50">
        <v>68</v>
      </c>
      <c r="BQ1" s="50">
        <v>69</v>
      </c>
      <c r="BR1" s="50">
        <v>70</v>
      </c>
      <c r="BS1" s="50">
        <v>71</v>
      </c>
      <c r="BT1" s="50">
        <v>72</v>
      </c>
      <c r="BU1" s="50">
        <v>73</v>
      </c>
      <c r="BV1" s="50">
        <v>74</v>
      </c>
      <c r="BW1" s="50">
        <v>75</v>
      </c>
      <c r="BX1" s="50">
        <v>76</v>
      </c>
      <c r="BY1" s="50">
        <v>77</v>
      </c>
    </row>
    <row r="2" spans="1:78" s="48" customFormat="1" ht="21.95" customHeight="1">
      <c r="A2" s="55" t="s">
        <v>15447</v>
      </c>
      <c r="B2" s="43" t="s">
        <v>1</v>
      </c>
      <c r="C2" s="43" t="s">
        <v>3</v>
      </c>
      <c r="D2" s="44" t="s">
        <v>5</v>
      </c>
      <c r="E2" s="44" t="s">
        <v>7</v>
      </c>
      <c r="F2" s="44" t="s">
        <v>9</v>
      </c>
      <c r="G2" s="44" t="s">
        <v>11</v>
      </c>
      <c r="H2" s="44" t="s">
        <v>13</v>
      </c>
      <c r="I2" s="44" t="s">
        <v>15</v>
      </c>
      <c r="J2" s="43" t="s">
        <v>17</v>
      </c>
      <c r="K2" s="51" t="s">
        <v>225</v>
      </c>
      <c r="L2" s="45" t="s">
        <v>20</v>
      </c>
      <c r="M2" s="45" t="s">
        <v>21</v>
      </c>
      <c r="N2" s="45" t="s">
        <v>23</v>
      </c>
      <c r="O2" s="45" t="s">
        <v>24</v>
      </c>
      <c r="P2" s="45" t="s">
        <v>26</v>
      </c>
      <c r="Q2" s="45" t="s">
        <v>27</v>
      </c>
      <c r="R2" s="43" t="s">
        <v>29</v>
      </c>
      <c r="S2" s="43" t="s">
        <v>30</v>
      </c>
      <c r="T2" s="51" t="s">
        <v>15510</v>
      </c>
      <c r="U2" s="43" t="s">
        <v>32</v>
      </c>
      <c r="V2" s="43" t="s">
        <v>33</v>
      </c>
      <c r="W2" s="43" t="s">
        <v>35</v>
      </c>
      <c r="X2" s="43" t="s">
        <v>36</v>
      </c>
      <c r="Y2" s="43" t="s">
        <v>38</v>
      </c>
      <c r="Z2" s="43" t="s">
        <v>39</v>
      </c>
      <c r="AA2" s="52" t="s">
        <v>15445</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0" t="s">
        <v>15513</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87">
        <v>2</v>
      </c>
      <c r="O3" s="7" t="s">
        <v>25</v>
      </c>
      <c r="P3" s="87">
        <v>1</v>
      </c>
      <c r="Q3" s="7" t="s">
        <v>28</v>
      </c>
      <c r="R3" s="87">
        <v>16</v>
      </c>
      <c r="S3" s="4" t="s">
        <v>31</v>
      </c>
      <c r="T3" s="67" t="str">
        <f t="shared" ref="T3:T66" si="0">R3&amp;". "&amp;S3</f>
        <v>16. Paz, justicia e instituciones sólidas</v>
      </c>
      <c r="U3" s="87" t="s">
        <v>497</v>
      </c>
      <c r="V3" s="4" t="s">
        <v>34</v>
      </c>
      <c r="W3" s="87" t="s">
        <v>528</v>
      </c>
      <c r="X3" s="4" t="s">
        <v>37</v>
      </c>
      <c r="Y3" s="87" t="s">
        <v>4738</v>
      </c>
      <c r="Z3" s="4" t="s">
        <v>40</v>
      </c>
      <c r="AA3" s="53" t="s">
        <v>15448</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8">
        <v>188845420.93000004</v>
      </c>
      <c r="BZ3" s="10"/>
    </row>
    <row r="4" spans="1:78" ht="15.75" hidden="1">
      <c r="A4" s="50" t="str">
        <f>B4&amp;COUNTIF($B$3:B4,B4)</f>
        <v>01C0012</v>
      </c>
      <c r="B4" s="3" t="s">
        <v>2</v>
      </c>
      <c r="C4" s="4" t="s">
        <v>4</v>
      </c>
      <c r="D4" s="4" t="s">
        <v>6</v>
      </c>
      <c r="E4" s="4" t="s">
        <v>8</v>
      </c>
      <c r="F4" s="4" t="s">
        <v>10</v>
      </c>
      <c r="G4" s="4" t="s">
        <v>12</v>
      </c>
      <c r="H4" s="3" t="s">
        <v>231</v>
      </c>
      <c r="I4" s="4" t="s">
        <v>232</v>
      </c>
      <c r="J4" s="4" t="s">
        <v>233</v>
      </c>
      <c r="K4" s="5" t="s">
        <v>234</v>
      </c>
      <c r="L4" s="6">
        <v>2</v>
      </c>
      <c r="M4" s="5" t="s">
        <v>22</v>
      </c>
      <c r="N4" s="87">
        <v>2</v>
      </c>
      <c r="O4" s="7" t="s">
        <v>25</v>
      </c>
      <c r="P4" s="87">
        <v>1</v>
      </c>
      <c r="Q4" s="7" t="s">
        <v>28</v>
      </c>
      <c r="R4" s="87">
        <v>16</v>
      </c>
      <c r="S4" s="4" t="s">
        <v>31</v>
      </c>
      <c r="T4" s="67" t="str">
        <f t="shared" si="0"/>
        <v>16. Paz, justicia e instituciones sólidas</v>
      </c>
      <c r="U4" s="87" t="s">
        <v>497</v>
      </c>
      <c r="V4" s="4" t="s">
        <v>34</v>
      </c>
      <c r="W4" s="87" t="s">
        <v>3581</v>
      </c>
      <c r="X4" s="4" t="s">
        <v>235</v>
      </c>
      <c r="Y4" s="87" t="s">
        <v>349</v>
      </c>
      <c r="Z4" s="4" t="s">
        <v>236</v>
      </c>
      <c r="AA4" s="53" t="s">
        <v>15449</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8">
        <v>105000</v>
      </c>
    </row>
    <row r="5" spans="1:78" ht="15.75" hidden="1">
      <c r="A5" s="50" t="str">
        <f>B5&amp;COUNTIF($B$3:B5,B5)</f>
        <v>01C0013</v>
      </c>
      <c r="B5" s="3" t="s">
        <v>2</v>
      </c>
      <c r="C5" s="4" t="s">
        <v>4</v>
      </c>
      <c r="D5" s="4" t="s">
        <v>6</v>
      </c>
      <c r="E5" s="4" t="s">
        <v>8</v>
      </c>
      <c r="F5" s="4" t="s">
        <v>10</v>
      </c>
      <c r="G5" s="4" t="s">
        <v>12</v>
      </c>
      <c r="H5" s="3" t="s">
        <v>248</v>
      </c>
      <c r="I5" s="4" t="s">
        <v>249</v>
      </c>
      <c r="J5" s="4" t="s">
        <v>250</v>
      </c>
      <c r="K5" s="5" t="s">
        <v>251</v>
      </c>
      <c r="L5" s="6">
        <v>2</v>
      </c>
      <c r="M5" s="5" t="s">
        <v>22</v>
      </c>
      <c r="N5" s="87">
        <v>2</v>
      </c>
      <c r="O5" s="7" t="s">
        <v>25</v>
      </c>
      <c r="P5" s="87">
        <v>1</v>
      </c>
      <c r="Q5" s="7" t="s">
        <v>28</v>
      </c>
      <c r="R5" s="87">
        <v>16</v>
      </c>
      <c r="S5" s="4" t="s">
        <v>31</v>
      </c>
      <c r="T5" s="67" t="str">
        <f t="shared" si="0"/>
        <v>16. Paz, justicia e instituciones sólidas</v>
      </c>
      <c r="U5" s="87" t="s">
        <v>349</v>
      </c>
      <c r="V5" s="4" t="s">
        <v>34</v>
      </c>
      <c r="W5" s="87" t="s">
        <v>528</v>
      </c>
      <c r="X5" s="4" t="s">
        <v>37</v>
      </c>
      <c r="Y5" s="87" t="s">
        <v>349</v>
      </c>
      <c r="Z5" s="4" t="s">
        <v>252</v>
      </c>
      <c r="AA5" s="53" t="s">
        <v>15495</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8">
        <v>12881205</v>
      </c>
    </row>
    <row r="6" spans="1:78" ht="15.75" hidden="1">
      <c r="A6" s="50" t="str">
        <f>B6&amp;COUNTIF($B$3:B6,B6)</f>
        <v>01C0014</v>
      </c>
      <c r="B6" s="3" t="s">
        <v>2</v>
      </c>
      <c r="C6" s="4" t="s">
        <v>4</v>
      </c>
      <c r="D6" s="4" t="s">
        <v>6</v>
      </c>
      <c r="E6" s="4" t="s">
        <v>8</v>
      </c>
      <c r="F6" s="4" t="s">
        <v>10</v>
      </c>
      <c r="G6" s="4" t="s">
        <v>12</v>
      </c>
      <c r="H6" s="3" t="s">
        <v>263</v>
      </c>
      <c r="I6" s="4" t="s">
        <v>264</v>
      </c>
      <c r="J6" s="4" t="s">
        <v>265</v>
      </c>
      <c r="K6" s="5" t="s">
        <v>266</v>
      </c>
      <c r="L6" s="6">
        <v>2</v>
      </c>
      <c r="M6" s="5" t="s">
        <v>22</v>
      </c>
      <c r="N6" s="87">
        <v>1</v>
      </c>
      <c r="O6" s="7" t="s">
        <v>267</v>
      </c>
      <c r="P6" s="87">
        <v>7</v>
      </c>
      <c r="Q6" s="7" t="s">
        <v>179</v>
      </c>
      <c r="R6" s="87">
        <v>5</v>
      </c>
      <c r="S6" s="4" t="s">
        <v>268</v>
      </c>
      <c r="T6" s="67" t="str">
        <f t="shared" si="0"/>
        <v xml:space="preserve">5. Igualdad de género </v>
      </c>
      <c r="U6" s="87" t="s">
        <v>497</v>
      </c>
      <c r="V6" s="4" t="s">
        <v>34</v>
      </c>
      <c r="W6" s="87" t="s">
        <v>349</v>
      </c>
      <c r="X6" s="4" t="s">
        <v>269</v>
      </c>
      <c r="Y6" s="87" t="s">
        <v>840</v>
      </c>
      <c r="Z6" s="4" t="s">
        <v>270</v>
      </c>
      <c r="AA6" s="53" t="s">
        <v>15450</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8">
        <v>3650</v>
      </c>
    </row>
    <row r="7" spans="1:78" ht="15.75" hidden="1">
      <c r="A7" s="50" t="str">
        <f>B7&amp;COUNTIF($B$3:B7,B7)</f>
        <v>01C0015</v>
      </c>
      <c r="B7" s="3" t="s">
        <v>2</v>
      </c>
      <c r="C7" s="4" t="s">
        <v>4</v>
      </c>
      <c r="D7" s="4" t="s">
        <v>6</v>
      </c>
      <c r="E7" s="4" t="s">
        <v>8</v>
      </c>
      <c r="F7" s="4" t="s">
        <v>10</v>
      </c>
      <c r="G7" s="4" t="s">
        <v>12</v>
      </c>
      <c r="H7" s="3" t="s">
        <v>282</v>
      </c>
      <c r="I7" s="4" t="s">
        <v>283</v>
      </c>
      <c r="J7" s="4" t="s">
        <v>284</v>
      </c>
      <c r="K7" s="5" t="s">
        <v>285</v>
      </c>
      <c r="L7" s="6">
        <v>2</v>
      </c>
      <c r="M7" s="5" t="s">
        <v>22</v>
      </c>
      <c r="N7" s="87">
        <v>1</v>
      </c>
      <c r="O7" s="7" t="s">
        <v>267</v>
      </c>
      <c r="P7" s="87">
        <v>7</v>
      </c>
      <c r="Q7" s="7" t="s">
        <v>179</v>
      </c>
      <c r="R7" s="87">
        <v>10</v>
      </c>
      <c r="S7" s="4" t="s">
        <v>286</v>
      </c>
      <c r="T7" s="67" t="str">
        <f t="shared" si="0"/>
        <v xml:space="preserve">10. Reducción de las desigualdades </v>
      </c>
      <c r="U7" s="87" t="s">
        <v>497</v>
      </c>
      <c r="V7" s="4" t="s">
        <v>34</v>
      </c>
      <c r="W7" s="87" t="s">
        <v>349</v>
      </c>
      <c r="X7" s="4" t="s">
        <v>269</v>
      </c>
      <c r="Y7" s="87" t="s">
        <v>840</v>
      </c>
      <c r="Z7" s="4" t="s">
        <v>270</v>
      </c>
      <c r="AA7" s="53" t="s">
        <v>15450</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8">
        <v>3650</v>
      </c>
    </row>
    <row r="8" spans="1:78" ht="15.75" hidden="1">
      <c r="A8" s="50" t="str">
        <f>B8&amp;COUNTIF($B$3:B8,B8)</f>
        <v>01C0016</v>
      </c>
      <c r="B8" s="3" t="s">
        <v>2</v>
      </c>
      <c r="C8" s="4" t="s">
        <v>4</v>
      </c>
      <c r="D8" s="4" t="s">
        <v>344</v>
      </c>
      <c r="E8" s="4" t="s">
        <v>8</v>
      </c>
      <c r="F8" s="4" t="s">
        <v>10</v>
      </c>
      <c r="G8" s="4" t="s">
        <v>12</v>
      </c>
      <c r="H8" s="3" t="s">
        <v>345</v>
      </c>
      <c r="I8" s="4" t="s">
        <v>346</v>
      </c>
      <c r="J8" s="4" t="s">
        <v>347</v>
      </c>
      <c r="K8" s="5" t="s">
        <v>348</v>
      </c>
      <c r="L8" s="6">
        <v>2</v>
      </c>
      <c r="M8" s="5" t="s">
        <v>22</v>
      </c>
      <c r="N8" s="87">
        <v>1</v>
      </c>
      <c r="O8" s="7" t="s">
        <v>267</v>
      </c>
      <c r="P8" s="87">
        <v>7</v>
      </c>
      <c r="Q8" s="7" t="s">
        <v>179</v>
      </c>
      <c r="R8" s="87">
        <v>10</v>
      </c>
      <c r="S8" s="4" t="s">
        <v>286</v>
      </c>
      <c r="T8" s="67" t="str">
        <f t="shared" si="0"/>
        <v xml:space="preserve">10. Reducción de las desigualdades </v>
      </c>
      <c r="U8" s="87" t="s">
        <v>349</v>
      </c>
      <c r="V8" s="4" t="s">
        <v>350</v>
      </c>
      <c r="W8" s="87" t="s">
        <v>351</v>
      </c>
      <c r="X8" s="4" t="s">
        <v>352</v>
      </c>
      <c r="Y8" s="87" t="s">
        <v>353</v>
      </c>
      <c r="Z8" s="4" t="s">
        <v>354</v>
      </c>
      <c r="AA8" s="53"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8">
        <v>3650</v>
      </c>
    </row>
    <row r="9" spans="1:78" ht="15.75" hidden="1">
      <c r="A9" s="50" t="str">
        <f>B9&amp;COUNTIF($B$3:B9,B9)</f>
        <v>01C0017</v>
      </c>
      <c r="B9" s="3" t="s">
        <v>2</v>
      </c>
      <c r="C9" s="4" t="s">
        <v>4</v>
      </c>
      <c r="D9" s="4" t="s">
        <v>6</v>
      </c>
      <c r="E9" s="4" t="s">
        <v>8</v>
      </c>
      <c r="F9" s="4" t="s">
        <v>10</v>
      </c>
      <c r="G9" s="4" t="s">
        <v>12</v>
      </c>
      <c r="H9" s="3" t="s">
        <v>295</v>
      </c>
      <c r="I9" s="4" t="s">
        <v>296</v>
      </c>
      <c r="J9" s="4" t="s">
        <v>297</v>
      </c>
      <c r="K9" s="5" t="s">
        <v>298</v>
      </c>
      <c r="L9" s="6">
        <v>2</v>
      </c>
      <c r="M9" s="5" t="s">
        <v>22</v>
      </c>
      <c r="N9" s="87">
        <v>2</v>
      </c>
      <c r="O9" s="7" t="s">
        <v>25</v>
      </c>
      <c r="P9" s="87">
        <v>1</v>
      </c>
      <c r="Q9" s="7" t="s">
        <v>28</v>
      </c>
      <c r="R9" s="87">
        <v>16</v>
      </c>
      <c r="S9" s="4" t="s">
        <v>31</v>
      </c>
      <c r="T9" s="67" t="str">
        <f t="shared" si="0"/>
        <v>16. Paz, justicia e instituciones sólidas</v>
      </c>
      <c r="U9" s="87" t="s">
        <v>497</v>
      </c>
      <c r="V9" s="4" t="s">
        <v>34</v>
      </c>
      <c r="W9" s="87" t="s">
        <v>528</v>
      </c>
      <c r="X9" s="4" t="s">
        <v>37</v>
      </c>
      <c r="Y9" s="87" t="s">
        <v>4738</v>
      </c>
      <c r="Z9" s="4" t="s">
        <v>40</v>
      </c>
      <c r="AA9" s="53" t="s">
        <v>15448</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8">
        <v>2180354</v>
      </c>
    </row>
    <row r="10" spans="1:78" ht="15.75" hidden="1">
      <c r="A10" s="50"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87">
        <v>2</v>
      </c>
      <c r="O10" s="7" t="s">
        <v>25</v>
      </c>
      <c r="P10" s="87">
        <v>1</v>
      </c>
      <c r="Q10" s="7" t="s">
        <v>28</v>
      </c>
      <c r="R10" s="87">
        <v>16</v>
      </c>
      <c r="S10" s="4" t="s">
        <v>31</v>
      </c>
      <c r="T10" s="67" t="str">
        <f t="shared" si="0"/>
        <v>16. Paz, justicia e instituciones sólidas</v>
      </c>
      <c r="U10" s="87" t="s">
        <v>497</v>
      </c>
      <c r="V10" s="4" t="s">
        <v>34</v>
      </c>
      <c r="W10" s="87" t="s">
        <v>528</v>
      </c>
      <c r="X10" s="4" t="s">
        <v>37</v>
      </c>
      <c r="Y10" s="87" t="s">
        <v>497</v>
      </c>
      <c r="Z10" s="4" t="s">
        <v>325</v>
      </c>
      <c r="AA10" s="53" t="s">
        <v>15451</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8">
        <v>60000</v>
      </c>
    </row>
    <row r="11" spans="1:78" ht="15.75" hidden="1">
      <c r="A11" s="50"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87">
        <v>2</v>
      </c>
      <c r="O11" s="7" t="s">
        <v>25</v>
      </c>
      <c r="P11" s="87">
        <v>1</v>
      </c>
      <c r="Q11" s="7" t="s">
        <v>28</v>
      </c>
      <c r="R11" s="87">
        <v>16</v>
      </c>
      <c r="S11" s="4" t="s">
        <v>31</v>
      </c>
      <c r="T11" s="67" t="str">
        <f t="shared" si="0"/>
        <v>16. Paz, justicia e instituciones sólidas</v>
      </c>
      <c r="U11" s="87" t="s">
        <v>497</v>
      </c>
      <c r="V11" s="4" t="s">
        <v>34</v>
      </c>
      <c r="W11" s="87" t="s">
        <v>3581</v>
      </c>
      <c r="X11" s="4" t="s">
        <v>235</v>
      </c>
      <c r="Y11" s="87" t="s">
        <v>349</v>
      </c>
      <c r="Z11" s="4" t="s">
        <v>236</v>
      </c>
      <c r="AA11" s="53" t="s">
        <v>15449</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8">
        <v>1070217519</v>
      </c>
    </row>
    <row r="12" spans="1:78" ht="15.75" hidden="1">
      <c r="A12" s="50"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87">
        <v>2</v>
      </c>
      <c r="O12" s="7" t="s">
        <v>25</v>
      </c>
      <c r="P12" s="87">
        <v>1</v>
      </c>
      <c r="Q12" s="7" t="s">
        <v>28</v>
      </c>
      <c r="R12" s="87">
        <v>16</v>
      </c>
      <c r="S12" s="4" t="s">
        <v>31</v>
      </c>
      <c r="T12" s="67" t="str">
        <f t="shared" si="0"/>
        <v>16. Paz, justicia e instituciones sólidas</v>
      </c>
      <c r="U12" s="87" t="s">
        <v>497</v>
      </c>
      <c r="V12" s="4" t="s">
        <v>34</v>
      </c>
      <c r="W12" s="87" t="s">
        <v>3581</v>
      </c>
      <c r="X12" s="4" t="s">
        <v>235</v>
      </c>
      <c r="Y12" s="87" t="s">
        <v>349</v>
      </c>
      <c r="Z12" s="4" t="s">
        <v>236</v>
      </c>
      <c r="AA12" s="53" t="s">
        <v>15449</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8">
        <v>124684360.26000001</v>
      </c>
    </row>
    <row r="13" spans="1:78" ht="15.75" hidden="1">
      <c r="A13" s="50"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87">
        <v>2</v>
      </c>
      <c r="O13" s="7" t="s">
        <v>25</v>
      </c>
      <c r="P13" s="87">
        <v>1</v>
      </c>
      <c r="Q13" s="7" t="s">
        <v>28</v>
      </c>
      <c r="R13" s="87">
        <v>16</v>
      </c>
      <c r="S13" s="4" t="s">
        <v>31</v>
      </c>
      <c r="T13" s="67" t="str">
        <f t="shared" si="0"/>
        <v>16. Paz, justicia e instituciones sólidas</v>
      </c>
      <c r="U13" s="87" t="s">
        <v>497</v>
      </c>
      <c r="V13" s="4" t="s">
        <v>34</v>
      </c>
      <c r="W13" s="87" t="s">
        <v>3581</v>
      </c>
      <c r="X13" s="4" t="s">
        <v>235</v>
      </c>
      <c r="Y13" s="87" t="s">
        <v>349</v>
      </c>
      <c r="Z13" s="4" t="s">
        <v>236</v>
      </c>
      <c r="AA13" s="53" t="s">
        <v>15449</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8">
        <v>25000</v>
      </c>
    </row>
    <row r="14" spans="1:78" ht="15.75" hidden="1">
      <c r="A14" s="50"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87">
        <v>2</v>
      </c>
      <c r="O14" s="5" t="s">
        <v>25</v>
      </c>
      <c r="P14" s="87">
        <v>1</v>
      </c>
      <c r="Q14" s="5" t="s">
        <v>28</v>
      </c>
      <c r="R14" s="87">
        <v>16</v>
      </c>
      <c r="S14" s="4" t="s">
        <v>31</v>
      </c>
      <c r="T14" s="67" t="str">
        <f t="shared" si="0"/>
        <v>16. Paz, justicia e instituciones sólidas</v>
      </c>
      <c r="U14" s="87" t="s">
        <v>349</v>
      </c>
      <c r="V14" s="4" t="s">
        <v>34</v>
      </c>
      <c r="W14" s="87" t="s">
        <v>528</v>
      </c>
      <c r="X14" s="4" t="s">
        <v>37</v>
      </c>
      <c r="Y14" s="87" t="s">
        <v>349</v>
      </c>
      <c r="Z14" s="4" t="s">
        <v>252</v>
      </c>
      <c r="AA14" s="53" t="s">
        <v>15495</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8">
        <v>187204605</v>
      </c>
    </row>
    <row r="15" spans="1:78" ht="15.75" hidden="1">
      <c r="A15" s="50"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87">
        <v>1</v>
      </c>
      <c r="O15" s="5" t="s">
        <v>267</v>
      </c>
      <c r="P15" s="87">
        <v>7</v>
      </c>
      <c r="Q15" s="5" t="s">
        <v>179</v>
      </c>
      <c r="R15" s="87">
        <v>5</v>
      </c>
      <c r="S15" s="4" t="s">
        <v>268</v>
      </c>
      <c r="T15" s="67" t="str">
        <f t="shared" si="0"/>
        <v xml:space="preserve">5. Igualdad de género </v>
      </c>
      <c r="U15" s="87" t="s">
        <v>497</v>
      </c>
      <c r="V15" s="4" t="s">
        <v>34</v>
      </c>
      <c r="W15" s="87" t="s">
        <v>349</v>
      </c>
      <c r="X15" s="4" t="s">
        <v>269</v>
      </c>
      <c r="Y15" s="87" t="s">
        <v>840</v>
      </c>
      <c r="Z15" s="4" t="s">
        <v>270</v>
      </c>
      <c r="AA15" s="53" t="s">
        <v>15450</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8">
        <v>25000</v>
      </c>
    </row>
    <row r="16" spans="1:78" ht="15.75" hidden="1">
      <c r="A16" s="50"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87">
        <v>1</v>
      </c>
      <c r="O16" s="5" t="s">
        <v>267</v>
      </c>
      <c r="P16" s="87">
        <v>7</v>
      </c>
      <c r="Q16" s="5" t="s">
        <v>179</v>
      </c>
      <c r="R16" s="87">
        <v>10</v>
      </c>
      <c r="S16" s="4" t="s">
        <v>286</v>
      </c>
      <c r="T16" s="67" t="str">
        <f t="shared" si="0"/>
        <v xml:space="preserve">10. Reducción de las desigualdades </v>
      </c>
      <c r="U16" s="87" t="s">
        <v>497</v>
      </c>
      <c r="V16" s="4" t="s">
        <v>34</v>
      </c>
      <c r="W16" s="87" t="s">
        <v>349</v>
      </c>
      <c r="X16" s="4" t="s">
        <v>269</v>
      </c>
      <c r="Y16" s="87" t="s">
        <v>840</v>
      </c>
      <c r="Z16" s="4" t="s">
        <v>270</v>
      </c>
      <c r="AA16" s="53" t="s">
        <v>15450</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8">
        <v>25000</v>
      </c>
    </row>
    <row r="17" spans="1:77" ht="15.75" hidden="1">
      <c r="A17" s="50"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87">
        <v>1</v>
      </c>
      <c r="O17" s="5" t="s">
        <v>267</v>
      </c>
      <c r="P17" s="87">
        <v>7</v>
      </c>
      <c r="Q17" s="5" t="s">
        <v>179</v>
      </c>
      <c r="R17" s="87">
        <v>10</v>
      </c>
      <c r="S17" s="4" t="s">
        <v>286</v>
      </c>
      <c r="T17" s="67" t="str">
        <f t="shared" si="0"/>
        <v xml:space="preserve">10. Reducción de las desigualdades </v>
      </c>
      <c r="U17" s="87" t="s">
        <v>349</v>
      </c>
      <c r="V17" s="4" t="s">
        <v>350</v>
      </c>
      <c r="W17" s="87" t="s">
        <v>351</v>
      </c>
      <c r="X17" s="4" t="s">
        <v>352</v>
      </c>
      <c r="Y17" s="87" t="s">
        <v>353</v>
      </c>
      <c r="Z17" s="4" t="s">
        <v>354</v>
      </c>
      <c r="AA17" s="53"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8">
        <v>25000</v>
      </c>
    </row>
    <row r="18" spans="1:77" ht="15.75" hidden="1">
      <c r="A18" s="50"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87">
        <v>1</v>
      </c>
      <c r="O18" s="5" t="s">
        <v>267</v>
      </c>
      <c r="P18" s="87">
        <v>3</v>
      </c>
      <c r="Q18" s="5" t="s">
        <v>175</v>
      </c>
      <c r="R18" s="87">
        <v>16</v>
      </c>
      <c r="S18" s="4" t="s">
        <v>31</v>
      </c>
      <c r="T18" s="67" t="str">
        <f t="shared" si="0"/>
        <v>16. Paz, justicia e instituciones sólidas</v>
      </c>
      <c r="U18" s="87" t="s">
        <v>497</v>
      </c>
      <c r="V18" s="4" t="s">
        <v>34</v>
      </c>
      <c r="W18" s="87" t="s">
        <v>353</v>
      </c>
      <c r="X18" s="4" t="s">
        <v>461</v>
      </c>
      <c r="Y18" s="87" t="s">
        <v>840</v>
      </c>
      <c r="Z18" s="4" t="s">
        <v>462</v>
      </c>
      <c r="AA18" s="53" t="s">
        <v>15452</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8">
        <v>18212311</v>
      </c>
    </row>
    <row r="19" spans="1:77" ht="15.75" hidden="1">
      <c r="A19" s="50"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87">
        <v>4</v>
      </c>
      <c r="O19" s="4" t="s">
        <v>154</v>
      </c>
      <c r="P19" s="87">
        <v>1</v>
      </c>
      <c r="Q19" s="4" t="s">
        <v>219</v>
      </c>
      <c r="R19" s="87">
        <v>16</v>
      </c>
      <c r="S19" s="4" t="s">
        <v>31</v>
      </c>
      <c r="T19" s="67" t="str">
        <f t="shared" si="0"/>
        <v>16. Paz, justicia e instituciones sólidas</v>
      </c>
      <c r="U19" s="87" t="s">
        <v>497</v>
      </c>
      <c r="V19" s="4" t="s">
        <v>34</v>
      </c>
      <c r="W19" s="87" t="s">
        <v>353</v>
      </c>
      <c r="X19" s="4" t="s">
        <v>461</v>
      </c>
      <c r="Y19" s="87" t="s">
        <v>498</v>
      </c>
      <c r="Z19" s="4" t="s">
        <v>40</v>
      </c>
      <c r="AA19" s="53" t="s">
        <v>15453</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8">
        <v>2669425</v>
      </c>
    </row>
    <row r="20" spans="1:77" ht="15.75" hidden="1">
      <c r="A20" s="50"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87" t="s">
        <v>497</v>
      </c>
      <c r="O20" s="4" t="s">
        <v>151</v>
      </c>
      <c r="P20" s="87" t="s">
        <v>498</v>
      </c>
      <c r="Q20" s="4" t="s">
        <v>212</v>
      </c>
      <c r="R20" s="87">
        <v>16</v>
      </c>
      <c r="S20" s="4" t="s">
        <v>31</v>
      </c>
      <c r="T20" s="67" t="str">
        <f t="shared" si="0"/>
        <v>16. Paz, justicia e instituciones sólidas</v>
      </c>
      <c r="U20" s="87" t="s">
        <v>497</v>
      </c>
      <c r="V20" s="4" t="s">
        <v>34</v>
      </c>
      <c r="W20" s="87" t="s">
        <v>353</v>
      </c>
      <c r="X20" s="4" t="s">
        <v>461</v>
      </c>
      <c r="Y20" s="87" t="s">
        <v>840</v>
      </c>
      <c r="Z20" s="4" t="s">
        <v>462</v>
      </c>
      <c r="AA20" s="53" t="s">
        <v>15452</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8">
        <v>194769009.89999998</v>
      </c>
    </row>
    <row r="21" spans="1:77" ht="15.75" hidden="1">
      <c r="A21" s="50"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87">
        <v>5</v>
      </c>
      <c r="O21" s="5" t="s">
        <v>155</v>
      </c>
      <c r="P21" s="87">
        <v>1</v>
      </c>
      <c r="Q21" s="5" t="s">
        <v>221</v>
      </c>
      <c r="R21" s="87">
        <v>16</v>
      </c>
      <c r="S21" s="4" t="s">
        <v>31</v>
      </c>
      <c r="T21" s="67" t="str">
        <f t="shared" si="0"/>
        <v>16. Paz, justicia e instituciones sólidas</v>
      </c>
      <c r="U21" s="87" t="s">
        <v>497</v>
      </c>
      <c r="V21" s="4" t="s">
        <v>34</v>
      </c>
      <c r="W21" s="87" t="s">
        <v>3581</v>
      </c>
      <c r="X21" s="4" t="s">
        <v>235</v>
      </c>
      <c r="Y21" s="87" t="s">
        <v>349</v>
      </c>
      <c r="Z21" s="4" t="s">
        <v>236</v>
      </c>
      <c r="AA21" s="53" t="s">
        <v>15449</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8">
        <v>246974</v>
      </c>
    </row>
    <row r="22" spans="1:77" ht="15.75" hidden="1">
      <c r="A22" s="50"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87">
        <v>3</v>
      </c>
      <c r="O22" s="5" t="s">
        <v>153</v>
      </c>
      <c r="P22" s="87">
        <v>2</v>
      </c>
      <c r="Q22" s="5" t="s">
        <v>218</v>
      </c>
      <c r="R22" s="87">
        <v>16</v>
      </c>
      <c r="S22" s="4" t="s">
        <v>31</v>
      </c>
      <c r="T22" s="67" t="str">
        <f t="shared" si="0"/>
        <v>16. Paz, justicia e instituciones sólidas</v>
      </c>
      <c r="U22" s="87" t="s">
        <v>349</v>
      </c>
      <c r="V22" s="4" t="s">
        <v>34</v>
      </c>
      <c r="W22" s="87" t="s">
        <v>528</v>
      </c>
      <c r="X22" s="4" t="s">
        <v>37</v>
      </c>
      <c r="Y22" s="87" t="s">
        <v>349</v>
      </c>
      <c r="Z22" s="4" t="s">
        <v>252</v>
      </c>
      <c r="AA22" s="53" t="s">
        <v>15495</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8">
        <v>1891891</v>
      </c>
    </row>
    <row r="23" spans="1:77" ht="15.75" hidden="1">
      <c r="A23" s="50"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87" t="s">
        <v>498</v>
      </c>
      <c r="O23" s="4" t="s">
        <v>152</v>
      </c>
      <c r="P23" s="87" t="s">
        <v>528</v>
      </c>
      <c r="Q23" s="4" t="s">
        <v>215</v>
      </c>
      <c r="R23" s="87">
        <v>5</v>
      </c>
      <c r="S23" s="4" t="s">
        <v>268</v>
      </c>
      <c r="T23" s="67" t="str">
        <f t="shared" si="0"/>
        <v xml:space="preserve">5. Igualdad de género </v>
      </c>
      <c r="U23" s="87" t="s">
        <v>497</v>
      </c>
      <c r="V23" s="4" t="s">
        <v>34</v>
      </c>
      <c r="W23" s="87" t="s">
        <v>349</v>
      </c>
      <c r="X23" s="4" t="s">
        <v>269</v>
      </c>
      <c r="Y23" s="87" t="s">
        <v>840</v>
      </c>
      <c r="Z23" s="4" t="s">
        <v>270</v>
      </c>
      <c r="AA23" s="53" t="s">
        <v>15450</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8">
        <v>200000</v>
      </c>
    </row>
    <row r="24" spans="1:77" ht="15.75" hidden="1">
      <c r="A24" s="50"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87" t="s">
        <v>528</v>
      </c>
      <c r="O24" s="4" t="s">
        <v>153</v>
      </c>
      <c r="P24" s="87" t="s">
        <v>497</v>
      </c>
      <c r="Q24" s="4" t="s">
        <v>217</v>
      </c>
      <c r="R24" s="87">
        <v>10</v>
      </c>
      <c r="S24" s="4" t="s">
        <v>286</v>
      </c>
      <c r="T24" s="67" t="str">
        <f t="shared" si="0"/>
        <v xml:space="preserve">10. Reducción de las desigualdades </v>
      </c>
      <c r="U24" s="87" t="s">
        <v>497</v>
      </c>
      <c r="V24" s="4" t="s">
        <v>34</v>
      </c>
      <c r="W24" s="87" t="s">
        <v>349</v>
      </c>
      <c r="X24" s="4" t="s">
        <v>269</v>
      </c>
      <c r="Y24" s="87" t="s">
        <v>840</v>
      </c>
      <c r="Z24" s="4" t="s">
        <v>270</v>
      </c>
      <c r="AA24" s="53" t="s">
        <v>15450</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8">
        <v>263533</v>
      </c>
    </row>
    <row r="25" spans="1:77" ht="15.75" hidden="1">
      <c r="A25" s="50"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87">
        <v>2</v>
      </c>
      <c r="O25" s="5" t="s">
        <v>152</v>
      </c>
      <c r="P25" s="87">
        <v>3</v>
      </c>
      <c r="Q25" s="5" t="s">
        <v>215</v>
      </c>
      <c r="R25" s="87">
        <v>10</v>
      </c>
      <c r="S25" s="4" t="s">
        <v>286</v>
      </c>
      <c r="T25" s="67" t="str">
        <f t="shared" si="0"/>
        <v xml:space="preserve">10. Reducción de las desigualdades </v>
      </c>
      <c r="U25" s="87" t="s">
        <v>349</v>
      </c>
      <c r="V25" s="4" t="s">
        <v>350</v>
      </c>
      <c r="W25" s="87" t="s">
        <v>351</v>
      </c>
      <c r="X25" s="4" t="s">
        <v>352</v>
      </c>
      <c r="Y25" s="87" t="s">
        <v>353</v>
      </c>
      <c r="Z25" s="4" t="s">
        <v>354</v>
      </c>
      <c r="AA25" s="53"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8">
        <v>452068</v>
      </c>
    </row>
    <row r="26" spans="1:77" ht="15.75" hidden="1">
      <c r="A26" s="50"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87">
        <v>1</v>
      </c>
      <c r="O26" s="4" t="s">
        <v>137</v>
      </c>
      <c r="P26" s="87">
        <v>1</v>
      </c>
      <c r="Q26" s="4" t="s">
        <v>173</v>
      </c>
      <c r="R26" s="87">
        <v>16</v>
      </c>
      <c r="S26" s="4" t="s">
        <v>31</v>
      </c>
      <c r="T26" s="67" t="str">
        <f t="shared" si="0"/>
        <v>16. Paz, justicia e instituciones sólidas</v>
      </c>
      <c r="U26" s="87" t="s">
        <v>528</v>
      </c>
      <c r="V26" s="4" t="s">
        <v>578</v>
      </c>
      <c r="W26" s="87" t="s">
        <v>497</v>
      </c>
      <c r="X26" s="4" t="s">
        <v>579</v>
      </c>
      <c r="Y26" s="87" t="s">
        <v>497</v>
      </c>
      <c r="Z26" s="4" t="s">
        <v>580</v>
      </c>
      <c r="AA26" s="53" t="s">
        <v>15454</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8">
        <v>7151693</v>
      </c>
    </row>
    <row r="27" spans="1:77" ht="15.75" hidden="1">
      <c r="A27" s="50"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87">
        <v>2</v>
      </c>
      <c r="O27" s="5" t="s">
        <v>25</v>
      </c>
      <c r="P27" s="87">
        <v>1</v>
      </c>
      <c r="Q27" s="5" t="s">
        <v>28</v>
      </c>
      <c r="R27" s="87">
        <v>16</v>
      </c>
      <c r="S27" s="4" t="s">
        <v>31</v>
      </c>
      <c r="T27" s="67" t="str">
        <f t="shared" si="0"/>
        <v>16. Paz, justicia e instituciones sólidas</v>
      </c>
      <c r="U27" s="87" t="s">
        <v>497</v>
      </c>
      <c r="V27" s="4" t="s">
        <v>34</v>
      </c>
      <c r="W27" s="87" t="s">
        <v>3581</v>
      </c>
      <c r="X27" s="4" t="s">
        <v>235</v>
      </c>
      <c r="Y27" s="87" t="s">
        <v>349</v>
      </c>
      <c r="Z27" s="4" t="s">
        <v>236</v>
      </c>
      <c r="AA27" s="53" t="s">
        <v>15449</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8">
        <v>15000</v>
      </c>
    </row>
    <row r="28" spans="1:77" ht="15.75" hidden="1">
      <c r="A28" s="50"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87">
        <v>1</v>
      </c>
      <c r="O28" s="4" t="s">
        <v>267</v>
      </c>
      <c r="P28" s="87">
        <v>3</v>
      </c>
      <c r="Q28" s="4" t="s">
        <v>175</v>
      </c>
      <c r="R28" s="87">
        <v>16</v>
      </c>
      <c r="S28" s="4" t="s">
        <v>31</v>
      </c>
      <c r="T28" s="67" t="str">
        <f t="shared" si="0"/>
        <v>16. Paz, justicia e instituciones sólidas</v>
      </c>
      <c r="U28" s="87" t="s">
        <v>349</v>
      </c>
      <c r="V28" s="4" t="s">
        <v>34</v>
      </c>
      <c r="W28" s="87" t="s">
        <v>528</v>
      </c>
      <c r="X28" s="4" t="s">
        <v>37</v>
      </c>
      <c r="Y28" s="87" t="s">
        <v>349</v>
      </c>
      <c r="Z28" s="4" t="s">
        <v>252</v>
      </c>
      <c r="AA28" s="53" t="s">
        <v>15495</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8">
        <v>15000</v>
      </c>
    </row>
    <row r="29" spans="1:77" ht="15.75" hidden="1">
      <c r="A29" s="50"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87">
        <v>1</v>
      </c>
      <c r="O29" s="5" t="s">
        <v>267</v>
      </c>
      <c r="P29" s="87">
        <v>7</v>
      </c>
      <c r="Q29" s="5" t="s">
        <v>179</v>
      </c>
      <c r="R29" s="87">
        <v>5</v>
      </c>
      <c r="S29" s="4" t="s">
        <v>268</v>
      </c>
      <c r="T29" s="67" t="str">
        <f t="shared" si="0"/>
        <v xml:space="preserve">5. Igualdad de género </v>
      </c>
      <c r="U29" s="87" t="s">
        <v>497</v>
      </c>
      <c r="V29" s="4" t="s">
        <v>34</v>
      </c>
      <c r="W29" s="87" t="s">
        <v>349</v>
      </c>
      <c r="X29" s="4" t="s">
        <v>269</v>
      </c>
      <c r="Y29" s="87" t="s">
        <v>840</v>
      </c>
      <c r="Z29" s="4" t="s">
        <v>270</v>
      </c>
      <c r="AA29" s="53" t="s">
        <v>15450</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8">
        <v>15000</v>
      </c>
    </row>
    <row r="30" spans="1:77" ht="15.75" hidden="1">
      <c r="A30" s="50"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87">
        <v>1</v>
      </c>
      <c r="O30" s="4" t="s">
        <v>267</v>
      </c>
      <c r="P30" s="87">
        <v>7</v>
      </c>
      <c r="Q30" s="4" t="s">
        <v>179</v>
      </c>
      <c r="R30" s="87">
        <v>10</v>
      </c>
      <c r="S30" s="4" t="s">
        <v>286</v>
      </c>
      <c r="T30" s="67" t="str">
        <f t="shared" si="0"/>
        <v xml:space="preserve">10. Reducción de las desigualdades </v>
      </c>
      <c r="U30" s="87" t="s">
        <v>497</v>
      </c>
      <c r="V30" s="4" t="s">
        <v>34</v>
      </c>
      <c r="W30" s="87" t="s">
        <v>349</v>
      </c>
      <c r="X30" s="4" t="s">
        <v>269</v>
      </c>
      <c r="Y30" s="87" t="s">
        <v>840</v>
      </c>
      <c r="Z30" s="4" t="s">
        <v>270</v>
      </c>
      <c r="AA30" s="53" t="s">
        <v>15450</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8">
        <v>15000</v>
      </c>
    </row>
    <row r="31" spans="1:77" ht="15.75" hidden="1">
      <c r="A31" s="50"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87">
        <v>1</v>
      </c>
      <c r="O31" s="4" t="s">
        <v>267</v>
      </c>
      <c r="P31" s="87">
        <v>7</v>
      </c>
      <c r="Q31" s="4" t="s">
        <v>179</v>
      </c>
      <c r="R31" s="87">
        <v>10</v>
      </c>
      <c r="S31" s="4" t="s">
        <v>286</v>
      </c>
      <c r="T31" s="67" t="str">
        <f t="shared" si="0"/>
        <v xml:space="preserve">10. Reducción de las desigualdades </v>
      </c>
      <c r="U31" s="87" t="s">
        <v>349</v>
      </c>
      <c r="V31" s="4" t="s">
        <v>350</v>
      </c>
      <c r="W31" s="87" t="s">
        <v>351</v>
      </c>
      <c r="X31" s="4" t="s">
        <v>352</v>
      </c>
      <c r="Y31" s="87" t="s">
        <v>353</v>
      </c>
      <c r="Z31" s="4" t="s">
        <v>354</v>
      </c>
      <c r="AA31" s="53"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8">
        <v>15000</v>
      </c>
    </row>
    <row r="32" spans="1:77" ht="15.75" hidden="1">
      <c r="A32" s="50"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87">
        <v>1</v>
      </c>
      <c r="O32" s="5" t="s">
        <v>137</v>
      </c>
      <c r="P32" s="87">
        <v>1</v>
      </c>
      <c r="Q32" s="5" t="s">
        <v>173</v>
      </c>
      <c r="R32" s="87">
        <v>11</v>
      </c>
      <c r="S32" s="4" t="s">
        <v>631</v>
      </c>
      <c r="T32" s="67" t="str">
        <f t="shared" si="0"/>
        <v>11. Ciudades y comunidades sostenibles</v>
      </c>
      <c r="U32" s="87" t="s">
        <v>528</v>
      </c>
      <c r="V32" s="4" t="s">
        <v>578</v>
      </c>
      <c r="W32" s="87" t="s">
        <v>497</v>
      </c>
      <c r="X32" s="4" t="s">
        <v>579</v>
      </c>
      <c r="Y32" s="87" t="s">
        <v>497</v>
      </c>
      <c r="Z32" s="4" t="s">
        <v>580</v>
      </c>
      <c r="AA32" s="53" t="s">
        <v>15454</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8">
        <v>6312630</v>
      </c>
    </row>
    <row r="33" spans="1:200" ht="15.75" hidden="1">
      <c r="A33" s="50"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87">
        <v>6</v>
      </c>
      <c r="O33" s="5" t="s">
        <v>135</v>
      </c>
      <c r="P33" s="87">
        <v>0</v>
      </c>
      <c r="Q33" s="5" t="s">
        <v>135</v>
      </c>
      <c r="R33" s="87">
        <v>16</v>
      </c>
      <c r="S33" s="4" t="s">
        <v>31</v>
      </c>
      <c r="T33" s="67" t="str">
        <f t="shared" si="0"/>
        <v>16. Paz, justicia e instituciones sólidas</v>
      </c>
      <c r="U33" s="87" t="s">
        <v>497</v>
      </c>
      <c r="V33" s="4" t="s">
        <v>34</v>
      </c>
      <c r="W33" s="87" t="s">
        <v>349</v>
      </c>
      <c r="X33" s="4" t="s">
        <v>269</v>
      </c>
      <c r="Y33" s="87" t="s">
        <v>528</v>
      </c>
      <c r="Z33" s="4" t="s">
        <v>657</v>
      </c>
      <c r="AA33" s="53" t="s">
        <v>15455</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8">
        <v>1665966722</v>
      </c>
    </row>
    <row r="34" spans="1:200" ht="15.75" hidden="1">
      <c r="A34" s="50"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87" t="s">
        <v>351</v>
      </c>
      <c r="O34" s="4" t="s">
        <v>135</v>
      </c>
      <c r="P34" s="87" t="s">
        <v>351</v>
      </c>
      <c r="Q34" s="4"/>
      <c r="R34" s="87">
        <v>16</v>
      </c>
      <c r="S34" s="4" t="s">
        <v>31</v>
      </c>
      <c r="T34" s="67" t="str">
        <f t="shared" si="0"/>
        <v>16. Paz, justicia e instituciones sólidas</v>
      </c>
      <c r="U34" s="87" t="s">
        <v>497</v>
      </c>
      <c r="V34" s="4" t="s">
        <v>34</v>
      </c>
      <c r="W34" s="87" t="s">
        <v>349</v>
      </c>
      <c r="X34" s="4" t="s">
        <v>269</v>
      </c>
      <c r="Y34" s="87" t="s">
        <v>528</v>
      </c>
      <c r="Z34" s="4" t="s">
        <v>657</v>
      </c>
      <c r="AA34" s="53" t="s">
        <v>15455</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8">
        <v>41716979</v>
      </c>
    </row>
    <row r="35" spans="1:200" ht="15.75" hidden="1">
      <c r="A35" s="50"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87">
        <v>6</v>
      </c>
      <c r="O35" s="5" t="s">
        <v>135</v>
      </c>
      <c r="P35" s="87">
        <v>8</v>
      </c>
      <c r="Q35" s="5"/>
      <c r="R35" s="87">
        <v>16</v>
      </c>
      <c r="S35" s="4" t="s">
        <v>31</v>
      </c>
      <c r="T35" s="67" t="str">
        <f t="shared" si="0"/>
        <v>16. Paz, justicia e instituciones sólidas</v>
      </c>
      <c r="U35" s="87" t="s">
        <v>349</v>
      </c>
      <c r="V35" s="4" t="s">
        <v>350</v>
      </c>
      <c r="W35" s="87" t="s">
        <v>498</v>
      </c>
      <c r="X35" s="4" t="s">
        <v>693</v>
      </c>
      <c r="Y35" s="87" t="s">
        <v>528</v>
      </c>
      <c r="Z35" s="4" t="s">
        <v>694</v>
      </c>
      <c r="AA35" s="53" t="s">
        <v>15457</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8">
        <v>10500</v>
      </c>
    </row>
    <row r="36" spans="1:200" ht="15.75" hidden="1">
      <c r="A36" s="50"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87" t="s">
        <v>351</v>
      </c>
      <c r="O36" s="4" t="s">
        <v>135</v>
      </c>
      <c r="P36" s="87" t="s">
        <v>349</v>
      </c>
      <c r="Q36" s="4"/>
      <c r="R36" s="87">
        <v>16</v>
      </c>
      <c r="S36" s="4" t="s">
        <v>31</v>
      </c>
      <c r="T36" s="67" t="str">
        <f t="shared" si="0"/>
        <v>16. Paz, justicia e instituciones sólidas</v>
      </c>
      <c r="U36" s="87" t="s">
        <v>349</v>
      </c>
      <c r="V36" s="4" t="s">
        <v>350</v>
      </c>
      <c r="W36" s="87" t="s">
        <v>351</v>
      </c>
      <c r="X36" s="4" t="s">
        <v>352</v>
      </c>
      <c r="Y36" s="87" t="s">
        <v>353</v>
      </c>
      <c r="Z36" s="4" t="s">
        <v>354</v>
      </c>
      <c r="AA36" s="53"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8">
        <v>2036090</v>
      </c>
    </row>
    <row r="37" spans="1:200" ht="15.75" hidden="1">
      <c r="A37" s="50"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87" t="s">
        <v>351</v>
      </c>
      <c r="O37" s="4" t="s">
        <v>135</v>
      </c>
      <c r="P37" s="87" t="s">
        <v>872</v>
      </c>
      <c r="Q37" s="4" t="s">
        <v>135</v>
      </c>
      <c r="R37" s="87">
        <v>16</v>
      </c>
      <c r="S37" s="4" t="s">
        <v>31</v>
      </c>
      <c r="T37" s="67" t="str">
        <f t="shared" si="0"/>
        <v>16. Paz, justicia e instituciones sólidas</v>
      </c>
      <c r="U37" s="87" t="s">
        <v>497</v>
      </c>
      <c r="V37" s="4" t="s">
        <v>34</v>
      </c>
      <c r="W37" s="87" t="s">
        <v>3581</v>
      </c>
      <c r="X37" s="4" t="s">
        <v>235</v>
      </c>
      <c r="Y37" s="87" t="s">
        <v>528</v>
      </c>
      <c r="Z37" s="4" t="s">
        <v>853</v>
      </c>
      <c r="AA37" s="53"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8">
        <v>9352058</v>
      </c>
    </row>
    <row r="38" spans="1:200" ht="15.75" hidden="1">
      <c r="A38" s="50"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87">
        <v>5</v>
      </c>
      <c r="O38" s="50" t="s">
        <v>134</v>
      </c>
      <c r="P38" s="87">
        <v>0</v>
      </c>
      <c r="Q38" s="50" t="s">
        <v>134</v>
      </c>
      <c r="R38" s="87">
        <v>16</v>
      </c>
      <c r="S38" s="4" t="s">
        <v>31</v>
      </c>
      <c r="T38" s="67" t="str">
        <f t="shared" si="0"/>
        <v>16. Paz, justicia e instituciones sólidas</v>
      </c>
      <c r="U38" s="87" t="s">
        <v>497</v>
      </c>
      <c r="V38" s="4" t="s">
        <v>34</v>
      </c>
      <c r="W38" s="87" t="s">
        <v>349</v>
      </c>
      <c r="X38" s="4" t="s">
        <v>269</v>
      </c>
      <c r="Y38" s="87" t="s">
        <v>528</v>
      </c>
      <c r="Z38" s="4" t="s">
        <v>657</v>
      </c>
      <c r="AA38" s="53" t="s">
        <v>15455</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5064746</v>
      </c>
    </row>
    <row r="39" spans="1:200" ht="15.75" hidden="1">
      <c r="A39" s="50"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87" t="s">
        <v>840</v>
      </c>
      <c r="O39" s="4" t="s">
        <v>133</v>
      </c>
      <c r="P39" s="87" t="s">
        <v>497</v>
      </c>
      <c r="Q39" s="50" t="s">
        <v>134</v>
      </c>
      <c r="R39" s="87">
        <v>16</v>
      </c>
      <c r="S39" s="4" t="s">
        <v>31</v>
      </c>
      <c r="T39" s="67" t="str">
        <f t="shared" si="0"/>
        <v>16. Paz, justicia e instituciones sólidas</v>
      </c>
      <c r="U39" s="87" t="s">
        <v>497</v>
      </c>
      <c r="V39" s="4" t="s">
        <v>34</v>
      </c>
      <c r="W39" s="87" t="s">
        <v>3581</v>
      </c>
      <c r="X39" s="4" t="s">
        <v>235</v>
      </c>
      <c r="Y39" s="87" t="s">
        <v>349</v>
      </c>
      <c r="Z39" s="4" t="s">
        <v>236</v>
      </c>
      <c r="AA39" s="53" t="s">
        <v>15449</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8">
        <v>1000000</v>
      </c>
    </row>
    <row r="40" spans="1:200" ht="15.75" hidden="1">
      <c r="A40" s="50"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87">
        <v>5</v>
      </c>
      <c r="O40" s="50" t="s">
        <v>134</v>
      </c>
      <c r="P40" s="87">
        <v>0</v>
      </c>
      <c r="Q40" s="50" t="s">
        <v>134</v>
      </c>
      <c r="R40" s="87">
        <v>16</v>
      </c>
      <c r="S40" s="4" t="s">
        <v>31</v>
      </c>
      <c r="T40" s="67" t="str">
        <f t="shared" si="0"/>
        <v>16. Paz, justicia e instituciones sólidas</v>
      </c>
      <c r="U40" s="87" t="s">
        <v>349</v>
      </c>
      <c r="V40" s="4" t="s">
        <v>34</v>
      </c>
      <c r="W40" s="87" t="s">
        <v>528</v>
      </c>
      <c r="X40" s="4" t="s">
        <v>37</v>
      </c>
      <c r="Y40" s="87" t="s">
        <v>349</v>
      </c>
      <c r="Z40" s="4" t="s">
        <v>252</v>
      </c>
      <c r="AA40" s="53" t="s">
        <v>15495</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8">
        <v>3000000</v>
      </c>
    </row>
    <row r="41" spans="1:200" ht="15.75" hidden="1">
      <c r="A41" s="50"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87">
        <v>5</v>
      </c>
      <c r="O41" s="4" t="s">
        <v>134</v>
      </c>
      <c r="P41" s="87">
        <v>0</v>
      </c>
      <c r="Q41" s="50" t="s">
        <v>134</v>
      </c>
      <c r="R41" s="87">
        <v>5</v>
      </c>
      <c r="S41" s="4" t="s">
        <v>268</v>
      </c>
      <c r="T41" s="67" t="str">
        <f t="shared" si="0"/>
        <v xml:space="preserve">5. Igualdad de género </v>
      </c>
      <c r="U41" s="87" t="s">
        <v>497</v>
      </c>
      <c r="V41" s="4" t="s">
        <v>34</v>
      </c>
      <c r="W41" s="87" t="s">
        <v>349</v>
      </c>
      <c r="X41" s="4" t="s">
        <v>269</v>
      </c>
      <c r="Y41" s="87" t="s">
        <v>840</v>
      </c>
      <c r="Z41" s="4" t="s">
        <v>270</v>
      </c>
      <c r="AA41" s="53" t="s">
        <v>15450</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8">
        <v>10000000</v>
      </c>
    </row>
    <row r="42" spans="1:200" ht="15.75" hidden="1">
      <c r="A42" s="50"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87">
        <v>6</v>
      </c>
      <c r="O42" s="5" t="s">
        <v>135</v>
      </c>
      <c r="P42" s="87">
        <v>0</v>
      </c>
      <c r="Q42" s="5" t="s">
        <v>135</v>
      </c>
      <c r="R42" s="87">
        <v>10</v>
      </c>
      <c r="S42" s="4" t="s">
        <v>286</v>
      </c>
      <c r="T42" s="67" t="str">
        <f t="shared" si="0"/>
        <v xml:space="preserve">10. Reducción de las desigualdades </v>
      </c>
      <c r="U42" s="87" t="s">
        <v>497</v>
      </c>
      <c r="V42" s="4" t="s">
        <v>34</v>
      </c>
      <c r="W42" s="87" t="s">
        <v>349</v>
      </c>
      <c r="X42" s="4" t="s">
        <v>269</v>
      </c>
      <c r="Y42" s="87" t="s">
        <v>840</v>
      </c>
      <c r="Z42" s="4" t="s">
        <v>270</v>
      </c>
      <c r="AA42" s="53" t="s">
        <v>15450</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8">
        <v>7715290</v>
      </c>
    </row>
    <row r="43" spans="1:200" ht="15.75" hidden="1">
      <c r="A43" s="50"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87" t="s">
        <v>497</v>
      </c>
      <c r="O43" s="4" t="s">
        <v>130</v>
      </c>
      <c r="P43" s="87" t="s">
        <v>498</v>
      </c>
      <c r="Q43" s="4" t="s">
        <v>160</v>
      </c>
      <c r="R43" s="87">
        <v>16</v>
      </c>
      <c r="S43" s="4" t="s">
        <v>31</v>
      </c>
      <c r="T43" s="67" t="str">
        <f t="shared" si="0"/>
        <v>16. Paz, justicia e instituciones sólidas</v>
      </c>
      <c r="U43" s="87" t="s">
        <v>497</v>
      </c>
      <c r="V43" s="4" t="s">
        <v>34</v>
      </c>
      <c r="W43" s="87" t="s">
        <v>528</v>
      </c>
      <c r="X43" s="4" t="s">
        <v>37</v>
      </c>
      <c r="Y43" s="87" t="s">
        <v>4738</v>
      </c>
      <c r="Z43" s="4" t="s">
        <v>40</v>
      </c>
      <c r="AA43" s="53" t="s">
        <v>15448</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8">
        <v>1721515</v>
      </c>
    </row>
    <row r="44" spans="1:200" s="11" customFormat="1" ht="15.75" hidden="1">
      <c r="A44" s="50"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87">
        <v>7</v>
      </c>
      <c r="O44" s="5" t="s">
        <v>136</v>
      </c>
      <c r="P44" s="87">
        <v>0</v>
      </c>
      <c r="Q44" s="5" t="s">
        <v>136</v>
      </c>
      <c r="R44" s="87">
        <v>16</v>
      </c>
      <c r="S44" s="4" t="s">
        <v>31</v>
      </c>
      <c r="T44" s="67" t="str">
        <f t="shared" si="0"/>
        <v>16. Paz, justicia e instituciones sólidas</v>
      </c>
      <c r="U44" s="87" t="s">
        <v>349</v>
      </c>
      <c r="V44" s="4" t="s">
        <v>350</v>
      </c>
      <c r="W44" s="87" t="s">
        <v>349</v>
      </c>
      <c r="X44" s="4" t="s">
        <v>783</v>
      </c>
      <c r="Y44" s="87" t="s">
        <v>497</v>
      </c>
      <c r="Z44" s="4" t="s">
        <v>784</v>
      </c>
      <c r="AA44" s="53" t="s">
        <v>15456</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8">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0"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87" t="s">
        <v>351</v>
      </c>
      <c r="O45" s="4" t="s">
        <v>135</v>
      </c>
      <c r="P45" s="87" t="s">
        <v>351</v>
      </c>
      <c r="Q45" s="4" t="s">
        <v>171</v>
      </c>
      <c r="R45" s="87">
        <v>16</v>
      </c>
      <c r="S45" s="4" t="s">
        <v>31</v>
      </c>
      <c r="T45" s="67" t="str">
        <f t="shared" si="0"/>
        <v>16. Paz, justicia e instituciones sólidas</v>
      </c>
      <c r="U45" s="87" t="s">
        <v>497</v>
      </c>
      <c r="V45" s="4" t="s">
        <v>34</v>
      </c>
      <c r="W45" s="87" t="s">
        <v>349</v>
      </c>
      <c r="X45" s="4" t="s">
        <v>269</v>
      </c>
      <c r="Y45" s="87" t="s">
        <v>528</v>
      </c>
      <c r="Z45" s="4" t="s">
        <v>657</v>
      </c>
      <c r="AA45" s="53" t="s">
        <v>15455</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8">
        <v>192309275</v>
      </c>
    </row>
    <row r="46" spans="1:200" ht="15.75" hidden="1">
      <c r="A46" s="50"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87" t="s">
        <v>351</v>
      </c>
      <c r="O46" s="4" t="s">
        <v>135</v>
      </c>
      <c r="P46" s="87" t="s">
        <v>351</v>
      </c>
      <c r="Q46" s="4" t="s">
        <v>171</v>
      </c>
      <c r="R46" s="87">
        <v>10</v>
      </c>
      <c r="S46" s="4" t="s">
        <v>286</v>
      </c>
      <c r="T46" s="67" t="str">
        <f t="shared" si="0"/>
        <v xml:space="preserve">10. Reducción de las desigualdades </v>
      </c>
      <c r="U46" s="87" t="s">
        <v>497</v>
      </c>
      <c r="V46" s="4" t="s">
        <v>34</v>
      </c>
      <c r="W46" s="87" t="s">
        <v>349</v>
      </c>
      <c r="X46" s="4" t="s">
        <v>269</v>
      </c>
      <c r="Y46" s="87" t="s">
        <v>528</v>
      </c>
      <c r="Z46" s="4" t="s">
        <v>657</v>
      </c>
      <c r="AA46" s="53" t="s">
        <v>15455</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2414831883.0100002</v>
      </c>
    </row>
    <row r="47" spans="1:200" ht="15.75" hidden="1">
      <c r="A47" s="50"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87" t="s">
        <v>351</v>
      </c>
      <c r="O47" s="5" t="s">
        <v>135</v>
      </c>
      <c r="P47" s="87" t="s">
        <v>353</v>
      </c>
      <c r="Q47" s="5" t="s">
        <v>172</v>
      </c>
      <c r="R47" s="87">
        <v>16</v>
      </c>
      <c r="S47" s="4" t="s">
        <v>31</v>
      </c>
      <c r="T47" s="67" t="str">
        <f t="shared" si="0"/>
        <v>16. Paz, justicia e instituciones sólidas</v>
      </c>
      <c r="U47" s="87" t="s">
        <v>497</v>
      </c>
      <c r="V47" s="4" t="s">
        <v>34</v>
      </c>
      <c r="W47" s="87" t="s">
        <v>3581</v>
      </c>
      <c r="X47" s="4" t="s">
        <v>235</v>
      </c>
      <c r="Y47" s="87" t="s">
        <v>528</v>
      </c>
      <c r="Z47" s="4" t="s">
        <v>853</v>
      </c>
      <c r="AA47" s="53"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8">
        <v>21583</v>
      </c>
    </row>
    <row r="48" spans="1:200" ht="15.75" hidden="1">
      <c r="A48" s="50"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87">
        <v>1</v>
      </c>
      <c r="O48" s="4" t="s">
        <v>148</v>
      </c>
      <c r="P48" s="87">
        <v>11</v>
      </c>
      <c r="Q48" s="4" t="s">
        <v>201</v>
      </c>
      <c r="R48" s="87">
        <v>16</v>
      </c>
      <c r="S48" s="4" t="s">
        <v>31</v>
      </c>
      <c r="T48" s="67" t="str">
        <f t="shared" si="0"/>
        <v>16. Paz, justicia e instituciones sólidas</v>
      </c>
      <c r="U48" s="87" t="s">
        <v>497</v>
      </c>
      <c r="V48" s="4" t="s">
        <v>34</v>
      </c>
      <c r="W48" s="87" t="s">
        <v>3581</v>
      </c>
      <c r="X48" s="4" t="s">
        <v>235</v>
      </c>
      <c r="Y48" s="87" t="s">
        <v>497</v>
      </c>
      <c r="Z48" s="4" t="s">
        <v>902</v>
      </c>
      <c r="AA48" s="53" t="s">
        <v>15458</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8">
        <v>212850388</v>
      </c>
      <c r="BZ48" s="11"/>
      <c r="DK48" s="11"/>
      <c r="DL48" s="11"/>
      <c r="DM48" s="11"/>
      <c r="DN48" s="11"/>
    </row>
    <row r="49" spans="1:77" ht="15.75" hidden="1">
      <c r="A49" s="50"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87">
        <v>3</v>
      </c>
      <c r="O49" s="5" t="s">
        <v>138</v>
      </c>
      <c r="P49" s="87">
        <v>4</v>
      </c>
      <c r="Q49" s="5" t="s">
        <v>186</v>
      </c>
      <c r="R49" s="87">
        <v>15</v>
      </c>
      <c r="S49" s="4" t="s">
        <v>927</v>
      </c>
      <c r="T49" s="67" t="str">
        <f t="shared" si="0"/>
        <v>15. Vida de ecosistemas terrestres</v>
      </c>
      <c r="U49" s="87" t="s">
        <v>349</v>
      </c>
      <c r="V49" s="4" t="s">
        <v>350</v>
      </c>
      <c r="W49" s="87" t="s">
        <v>497</v>
      </c>
      <c r="X49" s="4" t="s">
        <v>928</v>
      </c>
      <c r="Y49" s="87" t="s">
        <v>840</v>
      </c>
      <c r="Z49" s="4" t="s">
        <v>929</v>
      </c>
      <c r="AA49" s="53" t="s">
        <v>15463</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8">
        <v>606743712</v>
      </c>
    </row>
    <row r="50" spans="1:77" ht="15.75" hidden="1">
      <c r="A50" s="50"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87">
        <v>3</v>
      </c>
      <c r="O50" s="4" t="s">
        <v>138</v>
      </c>
      <c r="P50" s="87">
        <v>3</v>
      </c>
      <c r="Q50" s="4" t="s">
        <v>185</v>
      </c>
      <c r="R50" s="87">
        <v>11</v>
      </c>
      <c r="S50" s="4" t="s">
        <v>631</v>
      </c>
      <c r="T50" s="67" t="str">
        <f t="shared" si="0"/>
        <v>11. Ciudades y comunidades sostenibles</v>
      </c>
      <c r="U50" s="87" t="s">
        <v>349</v>
      </c>
      <c r="V50" s="4" t="s">
        <v>350</v>
      </c>
      <c r="W50" s="87" t="s">
        <v>497</v>
      </c>
      <c r="X50" s="4" t="s">
        <v>928</v>
      </c>
      <c r="Y50" s="87" t="s">
        <v>497</v>
      </c>
      <c r="Z50" s="4" t="s">
        <v>950</v>
      </c>
      <c r="AA50" s="53" t="s">
        <v>15464</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8">
        <v>672729973</v>
      </c>
    </row>
    <row r="51" spans="1:77" ht="15.75" hidden="1">
      <c r="A51" s="50"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87">
        <v>2</v>
      </c>
      <c r="O51" s="5" t="s">
        <v>131</v>
      </c>
      <c r="P51" s="87">
        <v>4</v>
      </c>
      <c r="Q51" s="5" t="s">
        <v>164</v>
      </c>
      <c r="R51" s="87">
        <v>3</v>
      </c>
      <c r="S51" s="4" t="s">
        <v>972</v>
      </c>
      <c r="T51" s="67" t="str">
        <f t="shared" si="0"/>
        <v xml:space="preserve">3. Salud y bienestar </v>
      </c>
      <c r="U51" s="87" t="s">
        <v>349</v>
      </c>
      <c r="V51" s="4" t="s">
        <v>350</v>
      </c>
      <c r="W51" s="87" t="s">
        <v>528</v>
      </c>
      <c r="X51" s="4" t="s">
        <v>973</v>
      </c>
      <c r="Y51" s="87" t="s">
        <v>498</v>
      </c>
      <c r="Z51" s="4" t="s">
        <v>974</v>
      </c>
      <c r="AA51" s="53" t="s">
        <v>15465</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8">
        <v>9600000</v>
      </c>
    </row>
    <row r="52" spans="1:77" ht="15.75" hidden="1">
      <c r="A52" s="50"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87">
        <v>2</v>
      </c>
      <c r="O52" s="4" t="s">
        <v>25</v>
      </c>
      <c r="P52" s="87">
        <v>2</v>
      </c>
      <c r="Q52" s="4" t="s">
        <v>180</v>
      </c>
      <c r="R52" s="87">
        <v>11</v>
      </c>
      <c r="S52" s="4" t="s">
        <v>631</v>
      </c>
      <c r="T52" s="67" t="str">
        <f t="shared" si="0"/>
        <v>11. Ciudades y comunidades sostenibles</v>
      </c>
      <c r="U52" s="87" t="s">
        <v>349</v>
      </c>
      <c r="V52" s="4" t="s">
        <v>350</v>
      </c>
      <c r="W52" s="87" t="s">
        <v>349</v>
      </c>
      <c r="X52" s="4" t="s">
        <v>783</v>
      </c>
      <c r="Y52" s="87" t="s">
        <v>351</v>
      </c>
      <c r="Z52" s="4" t="s">
        <v>1002</v>
      </c>
      <c r="AA52" s="53" t="s">
        <v>15461</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8">
        <v>7700000</v>
      </c>
    </row>
    <row r="53" spans="1:77" ht="15.75" hidden="1">
      <c r="A53" s="50"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87">
        <v>1</v>
      </c>
      <c r="O53" s="5" t="s">
        <v>130</v>
      </c>
      <c r="P53" s="87">
        <v>1</v>
      </c>
      <c r="Q53" s="5" t="s">
        <v>156</v>
      </c>
      <c r="R53" s="87">
        <v>4</v>
      </c>
      <c r="S53" s="4" t="s">
        <v>1022</v>
      </c>
      <c r="T53" s="67" t="str">
        <f t="shared" si="0"/>
        <v>4. Educación de calidad</v>
      </c>
      <c r="U53" s="87" t="s">
        <v>349</v>
      </c>
      <c r="V53" s="4" t="s">
        <v>350</v>
      </c>
      <c r="W53" s="87" t="s">
        <v>498</v>
      </c>
      <c r="X53" s="4" t="s">
        <v>693</v>
      </c>
      <c r="Y53" s="87" t="s">
        <v>497</v>
      </c>
      <c r="Z53" s="4" t="s">
        <v>1023</v>
      </c>
      <c r="AA53" s="53" t="s">
        <v>15466</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8">
        <v>2250000</v>
      </c>
    </row>
    <row r="54" spans="1:77" ht="15.75" hidden="1">
      <c r="A54" s="50"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87">
        <v>6</v>
      </c>
      <c r="O54" s="4" t="s">
        <v>135</v>
      </c>
      <c r="P54" s="87">
        <v>0</v>
      </c>
      <c r="Q54" s="4" t="s">
        <v>1341</v>
      </c>
      <c r="R54" s="87">
        <v>10</v>
      </c>
      <c r="S54" s="4" t="s">
        <v>286</v>
      </c>
      <c r="T54" s="67" t="str">
        <f t="shared" si="0"/>
        <v xml:space="preserve">10. Reducción de las desigualdades </v>
      </c>
      <c r="U54" s="87" t="s">
        <v>349</v>
      </c>
      <c r="V54" s="4" t="s">
        <v>350</v>
      </c>
      <c r="W54" s="87" t="s">
        <v>351</v>
      </c>
      <c r="X54" s="4" t="s">
        <v>352</v>
      </c>
      <c r="Y54" s="87" t="s">
        <v>349</v>
      </c>
      <c r="Z54" s="4" t="s">
        <v>1342</v>
      </c>
      <c r="AA54" s="53" t="s">
        <v>15467</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8">
        <v>4381044</v>
      </c>
    </row>
    <row r="55" spans="1:77" ht="15.75" hidden="1">
      <c r="A55" s="50"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87">
        <v>4</v>
      </c>
      <c r="O55" s="4" t="s">
        <v>145</v>
      </c>
      <c r="P55" s="87">
        <v>0</v>
      </c>
      <c r="Q55" s="4" t="s">
        <v>145</v>
      </c>
      <c r="R55" s="87">
        <v>4</v>
      </c>
      <c r="S55" s="4" t="s">
        <v>1022</v>
      </c>
      <c r="T55" s="67" t="str">
        <f t="shared" si="0"/>
        <v>4. Educación de calidad</v>
      </c>
      <c r="U55" s="87" t="s">
        <v>349</v>
      </c>
      <c r="V55" s="4" t="s">
        <v>350</v>
      </c>
      <c r="W55" s="87" t="s">
        <v>840</v>
      </c>
      <c r="X55" s="4" t="s">
        <v>1039</v>
      </c>
      <c r="Y55" s="87" t="s">
        <v>349</v>
      </c>
      <c r="Z55" s="4" t="s">
        <v>1040</v>
      </c>
      <c r="AA55" s="53" t="s">
        <v>15468</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8">
        <v>11330000</v>
      </c>
    </row>
    <row r="56" spans="1:77" ht="15.75" hidden="1">
      <c r="A56" s="50"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87">
        <v>3</v>
      </c>
      <c r="O56" s="5" t="s">
        <v>132</v>
      </c>
      <c r="P56" s="87">
        <v>1</v>
      </c>
      <c r="Q56" s="5" t="s">
        <v>1058</v>
      </c>
      <c r="R56" s="87">
        <v>3</v>
      </c>
      <c r="S56" s="4" t="s">
        <v>972</v>
      </c>
      <c r="T56" s="67" t="str">
        <f t="shared" si="0"/>
        <v xml:space="preserve">3. Salud y bienestar </v>
      </c>
      <c r="U56" s="87" t="s">
        <v>349</v>
      </c>
      <c r="V56" s="4" t="s">
        <v>350</v>
      </c>
      <c r="W56" s="87" t="s">
        <v>840</v>
      </c>
      <c r="X56" s="4" t="s">
        <v>1039</v>
      </c>
      <c r="Y56" s="87" t="s">
        <v>497</v>
      </c>
      <c r="Z56" s="4" t="s">
        <v>1059</v>
      </c>
      <c r="AA56" s="53" t="s">
        <v>15469</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8">
        <v>9509786</v>
      </c>
    </row>
    <row r="57" spans="1:77" ht="15.75" hidden="1">
      <c r="A57" s="50"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87">
        <v>1</v>
      </c>
      <c r="O57" s="4" t="s">
        <v>137</v>
      </c>
      <c r="P57" s="87">
        <v>3</v>
      </c>
      <c r="Q57" s="4" t="s">
        <v>175</v>
      </c>
      <c r="R57" s="87">
        <v>12</v>
      </c>
      <c r="S57" s="4" t="s">
        <v>1076</v>
      </c>
      <c r="T57" s="67" t="str">
        <f t="shared" si="0"/>
        <v>12. Producción y consumo responsables</v>
      </c>
      <c r="U57" s="87" t="s">
        <v>528</v>
      </c>
      <c r="V57" s="4" t="s">
        <v>578</v>
      </c>
      <c r="W57" s="87" t="s">
        <v>349</v>
      </c>
      <c r="X57" s="4" t="s">
        <v>1077</v>
      </c>
      <c r="Y57" s="87" t="s">
        <v>497</v>
      </c>
      <c r="Z57" s="4" t="s">
        <v>1078</v>
      </c>
      <c r="AA57" s="53" t="s">
        <v>15459</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8">
        <v>1000000</v>
      </c>
    </row>
    <row r="58" spans="1:77" ht="15.75" hidden="1">
      <c r="A58" s="50"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87">
        <v>3</v>
      </c>
      <c r="O58" s="4" t="s">
        <v>138</v>
      </c>
      <c r="P58" s="87">
        <v>2</v>
      </c>
      <c r="Q58" s="4" t="s">
        <v>184</v>
      </c>
      <c r="R58" s="87">
        <v>6</v>
      </c>
      <c r="S58" s="4" t="s">
        <v>1300</v>
      </c>
      <c r="T58" s="67" t="str">
        <f t="shared" si="0"/>
        <v xml:space="preserve">6. Agua limpia y saneamiento </v>
      </c>
      <c r="U58" s="87" t="s">
        <v>349</v>
      </c>
      <c r="V58" s="4" t="s">
        <v>350</v>
      </c>
      <c r="W58" s="87" t="s">
        <v>349</v>
      </c>
      <c r="X58" s="4" t="s">
        <v>783</v>
      </c>
      <c r="Y58" s="87" t="s">
        <v>528</v>
      </c>
      <c r="Z58" s="4" t="s">
        <v>1301</v>
      </c>
      <c r="AA58" s="53" t="s">
        <v>15460</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8">
        <v>12123736</v>
      </c>
    </row>
    <row r="59" spans="1:77" ht="15.75" hidden="1">
      <c r="A59" s="50"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87">
        <v>2</v>
      </c>
      <c r="O59" s="5" t="s">
        <v>25</v>
      </c>
      <c r="P59" s="87">
        <v>2</v>
      </c>
      <c r="Q59" s="5" t="s">
        <v>180</v>
      </c>
      <c r="R59" s="87">
        <v>11</v>
      </c>
      <c r="S59" s="4" t="s">
        <v>631</v>
      </c>
      <c r="T59" s="67" t="str">
        <f t="shared" si="0"/>
        <v>11. Ciudades y comunidades sostenibles</v>
      </c>
      <c r="U59" s="87" t="s">
        <v>349</v>
      </c>
      <c r="V59" s="4" t="s">
        <v>350</v>
      </c>
      <c r="W59" s="87" t="s">
        <v>349</v>
      </c>
      <c r="X59" s="4" t="s">
        <v>783</v>
      </c>
      <c r="Y59" s="87" t="s">
        <v>497</v>
      </c>
      <c r="Z59" s="4" t="s">
        <v>784</v>
      </c>
      <c r="AA59" s="53" t="s">
        <v>15456</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8">
        <v>10799541</v>
      </c>
    </row>
    <row r="60" spans="1:77" ht="15.75" hidden="1">
      <c r="A60" s="50"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87">
        <v>2</v>
      </c>
      <c r="O60" s="5" t="s">
        <v>25</v>
      </c>
      <c r="P60" s="87">
        <v>1</v>
      </c>
      <c r="Q60" s="5" t="s">
        <v>28</v>
      </c>
      <c r="R60" s="87">
        <v>11</v>
      </c>
      <c r="S60" s="4" t="s">
        <v>631</v>
      </c>
      <c r="T60" s="67" t="str">
        <f t="shared" si="0"/>
        <v>11. Ciudades y comunidades sostenibles</v>
      </c>
      <c r="U60" s="87" t="s">
        <v>349</v>
      </c>
      <c r="V60" s="4" t="s">
        <v>350</v>
      </c>
      <c r="W60" s="87" t="s">
        <v>349</v>
      </c>
      <c r="X60" s="4" t="s">
        <v>783</v>
      </c>
      <c r="Y60" s="87" t="s">
        <v>351</v>
      </c>
      <c r="Z60" s="4" t="s">
        <v>1002</v>
      </c>
      <c r="AA60" s="53" t="s">
        <v>15461</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8">
        <v>2880890</v>
      </c>
    </row>
    <row r="61" spans="1:77" ht="15.75" hidden="1">
      <c r="A61" s="50"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87" t="s">
        <v>349</v>
      </c>
      <c r="O61" s="5" t="s">
        <v>25</v>
      </c>
      <c r="P61" s="87" t="s">
        <v>497</v>
      </c>
      <c r="Q61" s="5" t="s">
        <v>28</v>
      </c>
      <c r="R61" s="87">
        <v>16</v>
      </c>
      <c r="S61" s="4" t="s">
        <v>31</v>
      </c>
      <c r="T61" s="67" t="str">
        <f t="shared" si="0"/>
        <v>16. Paz, justicia e instituciones sólidas</v>
      </c>
      <c r="U61" s="87" t="s">
        <v>497</v>
      </c>
      <c r="V61" s="4" t="s">
        <v>34</v>
      </c>
      <c r="W61" s="87" t="s">
        <v>349</v>
      </c>
      <c r="X61" s="4" t="s">
        <v>269</v>
      </c>
      <c r="Y61" s="87" t="s">
        <v>497</v>
      </c>
      <c r="Z61" s="4" t="s">
        <v>1093</v>
      </c>
      <c r="AA61" s="53" t="s">
        <v>15462</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8">
        <v>7307706</v>
      </c>
    </row>
    <row r="62" spans="1:77" ht="15.75" hidden="1">
      <c r="A62" s="50"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87">
        <v>3</v>
      </c>
      <c r="O62" s="4" t="s">
        <v>150</v>
      </c>
      <c r="P62" s="87">
        <v>1</v>
      </c>
      <c r="Q62" s="4" t="s">
        <v>209</v>
      </c>
      <c r="R62" s="87">
        <v>16</v>
      </c>
      <c r="S62" s="4" t="s">
        <v>31</v>
      </c>
      <c r="T62" s="67" t="str">
        <f t="shared" si="0"/>
        <v>16. Paz, justicia e instituciones sólidas</v>
      </c>
      <c r="U62" s="87" t="s">
        <v>497</v>
      </c>
      <c r="V62" s="4" t="s">
        <v>34</v>
      </c>
      <c r="W62" s="87" t="s">
        <v>3581</v>
      </c>
      <c r="X62" s="4" t="s">
        <v>235</v>
      </c>
      <c r="Y62" s="87" t="s">
        <v>349</v>
      </c>
      <c r="Z62" s="4" t="s">
        <v>236</v>
      </c>
      <c r="AA62" s="53" t="s">
        <v>15449</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8">
        <v>5650000</v>
      </c>
    </row>
    <row r="63" spans="1:77" ht="15.75" hidden="1">
      <c r="A63" s="50"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87">
        <v>3</v>
      </c>
      <c r="O63" s="5" t="s">
        <v>153</v>
      </c>
      <c r="P63" s="87">
        <v>2</v>
      </c>
      <c r="Q63" s="5" t="s">
        <v>218</v>
      </c>
      <c r="R63" s="87">
        <v>16</v>
      </c>
      <c r="S63" s="4" t="s">
        <v>31</v>
      </c>
      <c r="T63" s="67" t="str">
        <f t="shared" si="0"/>
        <v>16. Paz, justicia e instituciones sólidas</v>
      </c>
      <c r="U63" s="87" t="s">
        <v>497</v>
      </c>
      <c r="V63" s="4" t="s">
        <v>34</v>
      </c>
      <c r="W63" s="87" t="s">
        <v>528</v>
      </c>
      <c r="X63" s="4" t="s">
        <v>37</v>
      </c>
      <c r="Y63" s="87" t="s">
        <v>840</v>
      </c>
      <c r="Z63" s="4" t="s">
        <v>252</v>
      </c>
      <c r="AA63" s="53"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8">
        <v>4300000</v>
      </c>
    </row>
    <row r="64" spans="1:77" ht="15.75" hidden="1">
      <c r="A64" s="50"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87">
        <v>5</v>
      </c>
      <c r="O64" s="4" t="s">
        <v>134</v>
      </c>
      <c r="P64" s="87">
        <v>0</v>
      </c>
      <c r="Q64" s="4" t="s">
        <v>134</v>
      </c>
      <c r="R64" s="87">
        <v>5</v>
      </c>
      <c r="S64" s="4" t="s">
        <v>268</v>
      </c>
      <c r="T64" s="67" t="str">
        <f t="shared" si="0"/>
        <v xml:space="preserve">5. Igualdad de género </v>
      </c>
      <c r="U64" s="87" t="s">
        <v>497</v>
      </c>
      <c r="V64" s="4" t="s">
        <v>34</v>
      </c>
      <c r="W64" s="87" t="s">
        <v>349</v>
      </c>
      <c r="X64" s="4" t="s">
        <v>269</v>
      </c>
      <c r="Y64" s="87" t="s">
        <v>840</v>
      </c>
      <c r="Z64" s="4" t="s">
        <v>270</v>
      </c>
      <c r="AA64" s="53" t="s">
        <v>15450</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8">
        <v>3500000</v>
      </c>
    </row>
    <row r="65" spans="1:77" ht="15.75" hidden="1">
      <c r="A65" s="50"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87">
        <v>6</v>
      </c>
      <c r="O65" s="5" t="s">
        <v>135</v>
      </c>
      <c r="P65" s="87">
        <v>0</v>
      </c>
      <c r="Q65" s="5" t="s">
        <v>135</v>
      </c>
      <c r="R65" s="87">
        <v>10</v>
      </c>
      <c r="S65" s="4" t="s">
        <v>286</v>
      </c>
      <c r="T65" s="67" t="str">
        <f t="shared" si="0"/>
        <v xml:space="preserve">10. Reducción de las desigualdades </v>
      </c>
      <c r="U65" s="87" t="s">
        <v>497</v>
      </c>
      <c r="V65" s="4" t="s">
        <v>34</v>
      </c>
      <c r="W65" s="87" t="s">
        <v>349</v>
      </c>
      <c r="X65" s="4" t="s">
        <v>269</v>
      </c>
      <c r="Y65" s="87" t="s">
        <v>840</v>
      </c>
      <c r="Z65" s="4" t="s">
        <v>270</v>
      </c>
      <c r="AA65" s="53" t="s">
        <v>15450</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8">
        <v>1200000</v>
      </c>
    </row>
    <row r="66" spans="1:77" ht="15.75" hidden="1">
      <c r="A66" s="50"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87">
        <v>6</v>
      </c>
      <c r="O66" s="5" t="s">
        <v>135</v>
      </c>
      <c r="P66" s="87" t="s">
        <v>497</v>
      </c>
      <c r="Q66" s="5" t="s">
        <v>167</v>
      </c>
      <c r="R66" s="87">
        <v>10</v>
      </c>
      <c r="S66" s="4" t="s">
        <v>286</v>
      </c>
      <c r="T66" s="67" t="str">
        <f t="shared" si="0"/>
        <v xml:space="preserve">10. Reducción de las desigualdades </v>
      </c>
      <c r="U66" s="87" t="s">
        <v>349</v>
      </c>
      <c r="V66" s="4" t="s">
        <v>350</v>
      </c>
      <c r="W66" s="87" t="s">
        <v>351</v>
      </c>
      <c r="X66" s="4" t="s">
        <v>352</v>
      </c>
      <c r="Y66" s="87" t="s">
        <v>353</v>
      </c>
      <c r="Z66" s="4" t="s">
        <v>354</v>
      </c>
      <c r="AA66" s="53"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8">
        <v>66520408</v>
      </c>
    </row>
    <row r="67" spans="1:77" ht="15.75" hidden="1">
      <c r="A67" s="50"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87">
        <v>2</v>
      </c>
      <c r="O67" s="4" t="s">
        <v>25</v>
      </c>
      <c r="P67" s="87">
        <v>3</v>
      </c>
      <c r="Q67" s="4" t="s">
        <v>181</v>
      </c>
      <c r="R67" s="87">
        <v>11</v>
      </c>
      <c r="S67" s="4" t="s">
        <v>631</v>
      </c>
      <c r="T67" s="67" t="str">
        <f t="shared" ref="T67:T130" si="1">R67&amp;". "&amp;S67</f>
        <v>11. Ciudades y comunidades sostenibles</v>
      </c>
      <c r="U67" s="87" t="s">
        <v>349</v>
      </c>
      <c r="V67" s="4" t="s">
        <v>350</v>
      </c>
      <c r="W67" s="87" t="s">
        <v>349</v>
      </c>
      <c r="X67" s="4" t="s">
        <v>783</v>
      </c>
      <c r="Y67" s="87" t="s">
        <v>497</v>
      </c>
      <c r="Z67" s="4" t="s">
        <v>784</v>
      </c>
      <c r="AA67" s="53" t="s">
        <v>15456</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8">
        <v>25000000</v>
      </c>
    </row>
    <row r="68" spans="1:77" ht="15.75" hidden="1">
      <c r="A68" s="50"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87">
        <v>6</v>
      </c>
      <c r="O68" s="5" t="s">
        <v>135</v>
      </c>
      <c r="P68" s="87" t="s">
        <v>349</v>
      </c>
      <c r="Q68" s="5" t="s">
        <v>168</v>
      </c>
      <c r="R68" s="87">
        <v>10</v>
      </c>
      <c r="S68" s="4" t="s">
        <v>286</v>
      </c>
      <c r="T68" s="67" t="str">
        <f t="shared" si="1"/>
        <v xml:space="preserve">10. Reducción de las desigualdades </v>
      </c>
      <c r="U68" s="87" t="s">
        <v>349</v>
      </c>
      <c r="V68" s="4" t="s">
        <v>350</v>
      </c>
      <c r="W68" s="87" t="s">
        <v>349</v>
      </c>
      <c r="X68" s="4" t="s">
        <v>783</v>
      </c>
      <c r="Y68" s="87" t="s">
        <v>351</v>
      </c>
      <c r="Z68" s="4" t="s">
        <v>1002</v>
      </c>
      <c r="AA68" s="53" t="s">
        <v>15461</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8">
        <v>1172726249.4000001</v>
      </c>
    </row>
    <row r="69" spans="1:77" ht="15.75" hidden="1">
      <c r="A69" s="50"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87">
        <v>6</v>
      </c>
      <c r="O69" s="4" t="s">
        <v>135</v>
      </c>
      <c r="P69" s="87">
        <v>0</v>
      </c>
      <c r="Q69" s="4" t="s">
        <v>135</v>
      </c>
      <c r="R69" s="87">
        <v>10</v>
      </c>
      <c r="S69" s="4" t="s">
        <v>286</v>
      </c>
      <c r="T69" s="67" t="str">
        <f t="shared" si="1"/>
        <v xml:space="preserve">10. Reducción de las desigualdades </v>
      </c>
      <c r="U69" s="87" t="s">
        <v>349</v>
      </c>
      <c r="V69" s="4" t="s">
        <v>350</v>
      </c>
      <c r="W69" s="87" t="s">
        <v>351</v>
      </c>
      <c r="X69" s="4" t="s">
        <v>352</v>
      </c>
      <c r="Y69" s="87" t="s">
        <v>353</v>
      </c>
      <c r="Z69" s="4" t="s">
        <v>354</v>
      </c>
      <c r="AA69" s="53"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8">
        <v>25000000</v>
      </c>
    </row>
    <row r="70" spans="1:77" ht="15.75" hidden="1">
      <c r="A70" s="50"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87">
        <v>1</v>
      </c>
      <c r="O70" s="4" t="s">
        <v>148</v>
      </c>
      <c r="P70" s="87">
        <v>11</v>
      </c>
      <c r="Q70" s="4" t="s">
        <v>201</v>
      </c>
      <c r="R70" s="87">
        <v>16</v>
      </c>
      <c r="S70" s="4" t="s">
        <v>31</v>
      </c>
      <c r="T70" s="67" t="str">
        <f t="shared" si="1"/>
        <v>16. Paz, justicia e instituciones sólidas</v>
      </c>
      <c r="U70" s="87" t="s">
        <v>497</v>
      </c>
      <c r="V70" s="4" t="s">
        <v>34</v>
      </c>
      <c r="W70" s="87" t="s">
        <v>3581</v>
      </c>
      <c r="X70" s="4" t="s">
        <v>235</v>
      </c>
      <c r="Y70" s="87" t="s">
        <v>497</v>
      </c>
      <c r="Z70" s="4" t="s">
        <v>902</v>
      </c>
      <c r="AA70" s="53" t="s">
        <v>15458</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8">
        <v>10950000</v>
      </c>
    </row>
    <row r="71" spans="1:77" ht="15.75" hidden="1">
      <c r="A71" s="50"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87">
        <v>3</v>
      </c>
      <c r="O71" s="5" t="s">
        <v>153</v>
      </c>
      <c r="P71" s="87">
        <v>2</v>
      </c>
      <c r="Q71" s="5" t="s">
        <v>218</v>
      </c>
      <c r="R71" s="87">
        <v>16</v>
      </c>
      <c r="S71" s="4" t="s">
        <v>31</v>
      </c>
      <c r="T71" s="67" t="str">
        <f t="shared" si="1"/>
        <v>16. Paz, justicia e instituciones sólidas</v>
      </c>
      <c r="U71" s="87" t="s">
        <v>497</v>
      </c>
      <c r="V71" s="4" t="s">
        <v>34</v>
      </c>
      <c r="W71" s="87" t="s">
        <v>528</v>
      </c>
      <c r="X71" s="4" t="s">
        <v>37</v>
      </c>
      <c r="Y71" s="87" t="s">
        <v>498</v>
      </c>
      <c r="Z71" s="4" t="s">
        <v>1379</v>
      </c>
      <c r="AA71" s="53"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8">
        <v>23440690</v>
      </c>
    </row>
    <row r="72" spans="1:77" ht="15.75" hidden="1">
      <c r="A72" s="50"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87">
        <v>3</v>
      </c>
      <c r="O72" s="4" t="s">
        <v>138</v>
      </c>
      <c r="P72" s="87">
        <v>4</v>
      </c>
      <c r="Q72" s="4" t="s">
        <v>186</v>
      </c>
      <c r="R72" s="87">
        <v>15</v>
      </c>
      <c r="S72" s="4" t="s">
        <v>927</v>
      </c>
      <c r="T72" s="67" t="str">
        <f t="shared" si="1"/>
        <v>15. Vida de ecosistemas terrestres</v>
      </c>
      <c r="U72" s="87" t="s">
        <v>349</v>
      </c>
      <c r="V72" s="4" t="s">
        <v>350</v>
      </c>
      <c r="W72" s="87" t="s">
        <v>497</v>
      </c>
      <c r="X72" s="4" t="s">
        <v>928</v>
      </c>
      <c r="Y72" s="87" t="s">
        <v>351</v>
      </c>
      <c r="Z72" s="4" t="s">
        <v>1404</v>
      </c>
      <c r="AA72" s="53"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8">
        <v>128554158</v>
      </c>
    </row>
    <row r="73" spans="1:77" ht="15.75" hidden="1">
      <c r="A73" s="50"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87">
        <v>3</v>
      </c>
      <c r="O73" s="5" t="s">
        <v>138</v>
      </c>
      <c r="P73" s="87">
        <v>3</v>
      </c>
      <c r="Q73" s="5" t="s">
        <v>185</v>
      </c>
      <c r="R73" s="87">
        <v>11</v>
      </c>
      <c r="S73" s="4" t="s">
        <v>631</v>
      </c>
      <c r="T73" s="67" t="str">
        <f t="shared" si="1"/>
        <v>11. Ciudades y comunidades sostenibles</v>
      </c>
      <c r="U73" s="87" t="s">
        <v>349</v>
      </c>
      <c r="V73" s="4" t="s">
        <v>350</v>
      </c>
      <c r="W73" s="87" t="s">
        <v>497</v>
      </c>
      <c r="X73" s="4" t="s">
        <v>928</v>
      </c>
      <c r="Y73" s="87" t="s">
        <v>497</v>
      </c>
      <c r="Z73" s="4" t="s">
        <v>950</v>
      </c>
      <c r="AA73" s="53" t="s">
        <v>15464</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8">
        <v>5322918</v>
      </c>
    </row>
    <row r="74" spans="1:77" ht="15.75" hidden="1">
      <c r="A74" s="50"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87" t="s">
        <v>497</v>
      </c>
      <c r="O74" s="4" t="s">
        <v>139</v>
      </c>
      <c r="P74" s="87">
        <v>1</v>
      </c>
      <c r="Q74" s="4" t="s">
        <v>187</v>
      </c>
      <c r="R74" s="87">
        <v>11</v>
      </c>
      <c r="S74" s="4" t="s">
        <v>631</v>
      </c>
      <c r="T74" s="67" t="str">
        <f t="shared" si="1"/>
        <v>11. Ciudades y comunidades sostenibles</v>
      </c>
      <c r="U74" s="87" t="s">
        <v>349</v>
      </c>
      <c r="V74" s="4" t="s">
        <v>350</v>
      </c>
      <c r="W74" s="87" t="s">
        <v>349</v>
      </c>
      <c r="X74" s="4" t="s">
        <v>783</v>
      </c>
      <c r="Y74" s="87" t="s">
        <v>497</v>
      </c>
      <c r="Z74" s="4" t="s">
        <v>784</v>
      </c>
      <c r="AA74" s="53" t="s">
        <v>15456</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8">
        <v>7120000</v>
      </c>
    </row>
    <row r="75" spans="1:77" ht="15.75" hidden="1">
      <c r="A75" s="50"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87">
        <v>2</v>
      </c>
      <c r="O75" s="5" t="s">
        <v>131</v>
      </c>
      <c r="P75" s="87">
        <v>4</v>
      </c>
      <c r="Q75" s="5" t="s">
        <v>164</v>
      </c>
      <c r="R75" s="87">
        <v>3</v>
      </c>
      <c r="S75" s="4" t="s">
        <v>972</v>
      </c>
      <c r="T75" s="67" t="str">
        <f t="shared" si="1"/>
        <v xml:space="preserve">3. Salud y bienestar </v>
      </c>
      <c r="U75" s="87" t="s">
        <v>349</v>
      </c>
      <c r="V75" s="4" t="s">
        <v>350</v>
      </c>
      <c r="W75" s="87" t="s">
        <v>528</v>
      </c>
      <c r="X75" s="4" t="s">
        <v>973</v>
      </c>
      <c r="Y75" s="87" t="s">
        <v>498</v>
      </c>
      <c r="Z75" s="4" t="s">
        <v>974</v>
      </c>
      <c r="AA75" s="53" t="s">
        <v>15465</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8">
        <v>380000</v>
      </c>
    </row>
    <row r="76" spans="1:77" ht="15.75" hidden="1">
      <c r="A76" s="50"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87">
        <v>2</v>
      </c>
      <c r="O76" s="4" t="s">
        <v>25</v>
      </c>
      <c r="P76" s="87">
        <v>2</v>
      </c>
      <c r="Q76" s="4" t="s">
        <v>180</v>
      </c>
      <c r="R76" s="87">
        <v>15</v>
      </c>
      <c r="S76" s="4" t="s">
        <v>927</v>
      </c>
      <c r="T76" s="67" t="str">
        <f t="shared" si="1"/>
        <v>15. Vida de ecosistemas terrestres</v>
      </c>
      <c r="U76" s="87" t="s">
        <v>349</v>
      </c>
      <c r="V76" s="4" t="s">
        <v>350</v>
      </c>
      <c r="W76" s="87" t="s">
        <v>349</v>
      </c>
      <c r="X76" s="4" t="s">
        <v>783</v>
      </c>
      <c r="Y76" s="87" t="s">
        <v>497</v>
      </c>
      <c r="Z76" s="4" t="s">
        <v>784</v>
      </c>
      <c r="AA76" s="53" t="s">
        <v>15456</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8">
        <v>9782000</v>
      </c>
    </row>
    <row r="77" spans="1:77" ht="15.75" hidden="1">
      <c r="A77" s="50"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87">
        <v>2</v>
      </c>
      <c r="O77" s="5" t="s">
        <v>25</v>
      </c>
      <c r="P77" s="87">
        <v>2</v>
      </c>
      <c r="Q77" s="5" t="s">
        <v>180</v>
      </c>
      <c r="R77" s="87">
        <v>11</v>
      </c>
      <c r="S77" s="4" t="s">
        <v>631</v>
      </c>
      <c r="T77" s="67" t="str">
        <f t="shared" si="1"/>
        <v>11. Ciudades y comunidades sostenibles</v>
      </c>
      <c r="U77" s="87" t="s">
        <v>349</v>
      </c>
      <c r="V77" s="4" t="s">
        <v>350</v>
      </c>
      <c r="W77" s="87" t="s">
        <v>349</v>
      </c>
      <c r="X77" s="4" t="s">
        <v>783</v>
      </c>
      <c r="Y77" s="87" t="s">
        <v>351</v>
      </c>
      <c r="Z77" s="4" t="s">
        <v>1002</v>
      </c>
      <c r="AA77" s="53" t="s">
        <v>15461</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8">
        <v>1600000</v>
      </c>
    </row>
    <row r="78" spans="1:77" ht="15.75" hidden="1">
      <c r="A78" s="50"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87">
        <v>6</v>
      </c>
      <c r="O78" s="4" t="s">
        <v>135</v>
      </c>
      <c r="P78" s="87">
        <v>8</v>
      </c>
      <c r="Q78" s="4" t="s">
        <v>172</v>
      </c>
      <c r="R78" s="87">
        <v>16</v>
      </c>
      <c r="S78" s="4" t="s">
        <v>31</v>
      </c>
      <c r="T78" s="67" t="str">
        <f t="shared" si="1"/>
        <v>16. Paz, justicia e instituciones sólidas</v>
      </c>
      <c r="U78" s="87" t="s">
        <v>349</v>
      </c>
      <c r="V78" s="4" t="s">
        <v>350</v>
      </c>
      <c r="W78" s="87" t="s">
        <v>351</v>
      </c>
      <c r="X78" s="4" t="s">
        <v>352</v>
      </c>
      <c r="Y78" s="87" t="s">
        <v>528</v>
      </c>
      <c r="Z78" s="4" t="s">
        <v>1514</v>
      </c>
      <c r="AA78" s="53" t="s">
        <v>15475</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8">
        <v>3210000</v>
      </c>
    </row>
    <row r="79" spans="1:77" ht="15.75" hidden="1">
      <c r="A79" s="50"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87">
        <v>6</v>
      </c>
      <c r="O79" s="5" t="s">
        <v>135</v>
      </c>
      <c r="P79" s="87">
        <v>4</v>
      </c>
      <c r="Q79" s="5" t="s">
        <v>170</v>
      </c>
      <c r="R79" s="87">
        <v>10</v>
      </c>
      <c r="S79" s="4" t="s">
        <v>286</v>
      </c>
      <c r="T79" s="67" t="str">
        <f t="shared" si="1"/>
        <v xml:space="preserve">10. Reducción de las desigualdades </v>
      </c>
      <c r="U79" s="87" t="s">
        <v>349</v>
      </c>
      <c r="V79" s="4" t="s">
        <v>350</v>
      </c>
      <c r="W79" s="87" t="s">
        <v>351</v>
      </c>
      <c r="X79" s="4" t="s">
        <v>352</v>
      </c>
      <c r="Y79" s="87" t="s">
        <v>497</v>
      </c>
      <c r="Z79" s="4" t="s">
        <v>1535</v>
      </c>
      <c r="AA79" s="53" t="s">
        <v>15470</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8">
        <v>2400000</v>
      </c>
    </row>
    <row r="80" spans="1:77" ht="15.75" hidden="1">
      <c r="A80" s="50" t="str">
        <f>B80&amp;COUNTIF($B$3:B80,B80)</f>
        <v>02CD0211</v>
      </c>
      <c r="B80" s="50" t="s">
        <v>1354</v>
      </c>
      <c r="C80" s="50"/>
      <c r="D80" s="50"/>
      <c r="E80" s="50"/>
      <c r="F80" s="50"/>
      <c r="G80" s="50"/>
      <c r="H80" s="50" t="s">
        <v>6694</v>
      </c>
      <c r="I80" s="50" t="s">
        <v>6695</v>
      </c>
      <c r="J80" s="50"/>
      <c r="K80" s="50" t="s">
        <v>15553</v>
      </c>
      <c r="L80" s="50">
        <v>2</v>
      </c>
      <c r="M80" s="50" t="s">
        <v>22</v>
      </c>
      <c r="N80" s="50">
        <v>1</v>
      </c>
      <c r="O80" s="50"/>
      <c r="P80" s="87">
        <v>4</v>
      </c>
      <c r="Q80" s="50"/>
      <c r="R80" s="87">
        <v>8</v>
      </c>
      <c r="S80" s="50" t="s">
        <v>15557</v>
      </c>
      <c r="T80" s="67" t="str">
        <f t="shared" si="1"/>
        <v xml:space="preserve">8. Trabajo decente y crecimiento económico </v>
      </c>
      <c r="U80" s="50"/>
      <c r="V80" s="50"/>
      <c r="W80" s="50"/>
      <c r="X80" s="50"/>
      <c r="Y80" s="50"/>
      <c r="Z80" s="50"/>
      <c r="AA80" s="53" t="s">
        <v>15454</v>
      </c>
      <c r="AB80" s="50">
        <v>148</v>
      </c>
      <c r="AC80" s="50"/>
      <c r="AD80" s="50"/>
      <c r="AE80" s="50"/>
      <c r="AF80" s="50"/>
      <c r="AG80" s="50"/>
      <c r="AH80" s="24">
        <v>1</v>
      </c>
      <c r="AI80" s="50" t="s">
        <v>15558</v>
      </c>
      <c r="AJ80" s="4" t="s">
        <v>15559</v>
      </c>
      <c r="AK80" s="4" t="s">
        <v>59</v>
      </c>
      <c r="AL80" s="4" t="s">
        <v>362</v>
      </c>
      <c r="AM80" s="50">
        <v>0</v>
      </c>
      <c r="AN80" s="50">
        <v>0</v>
      </c>
      <c r="AO80" s="50">
        <v>0</v>
      </c>
      <c r="AP80" s="50">
        <v>1</v>
      </c>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row>
    <row r="81" spans="1:77" ht="15.75" hidden="1">
      <c r="A81" s="50"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87" t="s">
        <v>497</v>
      </c>
      <c r="O81" s="4" t="s">
        <v>267</v>
      </c>
      <c r="P81" s="87" t="s">
        <v>349</v>
      </c>
      <c r="Q81" s="4" t="s">
        <v>174</v>
      </c>
      <c r="R81" s="87" t="s">
        <v>353</v>
      </c>
      <c r="S81" s="4" t="s">
        <v>1854</v>
      </c>
      <c r="T81" s="67" t="str">
        <f t="shared" si="1"/>
        <v>8. Trabajo decente y crecimiento económico</v>
      </c>
      <c r="U81" s="87" t="s">
        <v>528</v>
      </c>
      <c r="V81" s="4" t="s">
        <v>578</v>
      </c>
      <c r="W81" s="87" t="s">
        <v>497</v>
      </c>
      <c r="X81" s="4" t="s">
        <v>1855</v>
      </c>
      <c r="Y81" s="87" t="s">
        <v>497</v>
      </c>
      <c r="Z81" s="4" t="s">
        <v>1856</v>
      </c>
      <c r="AA81" s="53" t="s">
        <v>15454</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8">
        <v>1372505</v>
      </c>
    </row>
    <row r="82" spans="1:77" ht="15.75" hidden="1">
      <c r="A82" s="50"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87">
        <v>4</v>
      </c>
      <c r="O82" s="4" t="s">
        <v>145</v>
      </c>
      <c r="P82" s="87">
        <v>0</v>
      </c>
      <c r="Q82" s="4" t="s">
        <v>145</v>
      </c>
      <c r="R82" s="87">
        <v>4</v>
      </c>
      <c r="S82" s="4" t="s">
        <v>1022</v>
      </c>
      <c r="T82" s="67" t="str">
        <f t="shared" si="1"/>
        <v>4. Educación de calidad</v>
      </c>
      <c r="U82" s="87" t="s">
        <v>349</v>
      </c>
      <c r="V82" s="4" t="s">
        <v>350</v>
      </c>
      <c r="W82" s="87" t="s">
        <v>840</v>
      </c>
      <c r="X82" s="4" t="s">
        <v>1039</v>
      </c>
      <c r="Y82" s="87" t="s">
        <v>349</v>
      </c>
      <c r="Z82" s="4" t="s">
        <v>1040</v>
      </c>
      <c r="AA82" s="53" t="s">
        <v>15468</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8">
        <v>6517794</v>
      </c>
    </row>
    <row r="83" spans="1:77" ht="15.75" hidden="1">
      <c r="A83" s="50"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87">
        <v>3</v>
      </c>
      <c r="O83" s="5" t="s">
        <v>138</v>
      </c>
      <c r="P83" s="87">
        <v>2</v>
      </c>
      <c r="Q83" s="5" t="s">
        <v>184</v>
      </c>
      <c r="R83" s="87">
        <v>6</v>
      </c>
      <c r="S83" s="4" t="s">
        <v>1300</v>
      </c>
      <c r="T83" s="67" t="str">
        <f t="shared" si="1"/>
        <v xml:space="preserve">6. Agua limpia y saneamiento </v>
      </c>
      <c r="U83" s="87" t="s">
        <v>349</v>
      </c>
      <c r="V83" s="4" t="s">
        <v>350</v>
      </c>
      <c r="W83" s="87" t="s">
        <v>349</v>
      </c>
      <c r="X83" s="4" t="s">
        <v>783</v>
      </c>
      <c r="Y83" s="87" t="s">
        <v>528</v>
      </c>
      <c r="Z83" s="4" t="s">
        <v>1301</v>
      </c>
      <c r="AA83" s="53" t="s">
        <v>15460</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8">
        <v>5762671</v>
      </c>
    </row>
    <row r="84" spans="1:77" ht="15.75" hidden="1">
      <c r="A84" s="50"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87">
        <v>2</v>
      </c>
      <c r="O84" s="4" t="s">
        <v>25</v>
      </c>
      <c r="P84" s="87">
        <v>2</v>
      </c>
      <c r="Q84" s="4" t="s">
        <v>180</v>
      </c>
      <c r="R84" s="87">
        <v>11</v>
      </c>
      <c r="S84" s="4" t="s">
        <v>631</v>
      </c>
      <c r="T84" s="67" t="str">
        <f t="shared" si="1"/>
        <v>11. Ciudades y comunidades sostenibles</v>
      </c>
      <c r="U84" s="87" t="s">
        <v>349</v>
      </c>
      <c r="V84" s="4" t="s">
        <v>350</v>
      </c>
      <c r="W84" s="87" t="s">
        <v>349</v>
      </c>
      <c r="X84" s="4" t="s">
        <v>783</v>
      </c>
      <c r="Y84" s="87" t="s">
        <v>497</v>
      </c>
      <c r="Z84" s="4" t="s">
        <v>784</v>
      </c>
      <c r="AA84" s="53" t="s">
        <v>15456</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8">
        <v>728230</v>
      </c>
    </row>
    <row r="85" spans="1:77" ht="15.75" hidden="1">
      <c r="A85" s="50"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87" t="s">
        <v>349</v>
      </c>
      <c r="O85" s="5" t="s">
        <v>25</v>
      </c>
      <c r="P85" s="87" t="s">
        <v>497</v>
      </c>
      <c r="Q85" s="5" t="s">
        <v>28</v>
      </c>
      <c r="R85" s="87" t="s">
        <v>1593</v>
      </c>
      <c r="S85" s="4" t="s">
        <v>286</v>
      </c>
      <c r="T85" s="67" t="str">
        <f t="shared" si="1"/>
        <v xml:space="preserve">10. Reducción de las desigualdades </v>
      </c>
      <c r="U85" s="87" t="s">
        <v>497</v>
      </c>
      <c r="V85" s="4" t="s">
        <v>34</v>
      </c>
      <c r="W85" s="87" t="s">
        <v>349</v>
      </c>
      <c r="X85" s="4" t="s">
        <v>269</v>
      </c>
      <c r="Y85" s="87" t="s">
        <v>497</v>
      </c>
      <c r="Z85" s="4" t="s">
        <v>1093</v>
      </c>
      <c r="AA85" s="53" t="s">
        <v>15462</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8">
        <v>3012780</v>
      </c>
    </row>
    <row r="86" spans="1:77" ht="15.75" hidden="1">
      <c r="A86" s="50"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87">
        <v>3</v>
      </c>
      <c r="O86" s="4" t="s">
        <v>150</v>
      </c>
      <c r="P86" s="87">
        <v>1</v>
      </c>
      <c r="Q86" s="4" t="s">
        <v>209</v>
      </c>
      <c r="R86" s="87">
        <v>16</v>
      </c>
      <c r="S86" s="4" t="s">
        <v>31</v>
      </c>
      <c r="T86" s="67" t="str">
        <f t="shared" si="1"/>
        <v>16. Paz, justicia e instituciones sólidas</v>
      </c>
      <c r="U86" s="87" t="s">
        <v>497</v>
      </c>
      <c r="V86" s="4" t="s">
        <v>34</v>
      </c>
      <c r="W86" s="87" t="s">
        <v>3581</v>
      </c>
      <c r="X86" s="4" t="s">
        <v>235</v>
      </c>
      <c r="Y86" s="87" t="s">
        <v>349</v>
      </c>
      <c r="Z86" s="4" t="s">
        <v>236</v>
      </c>
      <c r="AA86" s="53" t="s">
        <v>15449</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8">
        <v>7474201</v>
      </c>
    </row>
    <row r="87" spans="1:77" ht="15.75" hidden="1">
      <c r="A87" s="50"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87">
        <v>2</v>
      </c>
      <c r="O87" s="5" t="s">
        <v>25</v>
      </c>
      <c r="P87" s="87">
        <v>2</v>
      </c>
      <c r="Q87" s="5" t="s">
        <v>180</v>
      </c>
      <c r="R87" s="87">
        <v>16</v>
      </c>
      <c r="S87" s="4" t="s">
        <v>31</v>
      </c>
      <c r="T87" s="67" t="str">
        <f t="shared" si="1"/>
        <v>16. Paz, justicia e instituciones sólidas</v>
      </c>
      <c r="U87" s="87" t="s">
        <v>349</v>
      </c>
      <c r="V87" s="4" t="s">
        <v>34</v>
      </c>
      <c r="W87" s="87" t="s">
        <v>528</v>
      </c>
      <c r="X87" s="4" t="s">
        <v>37</v>
      </c>
      <c r="Y87" s="87" t="s">
        <v>349</v>
      </c>
      <c r="Z87" s="4" t="s">
        <v>252</v>
      </c>
      <c r="AA87" s="53" t="s">
        <v>15495</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8">
        <v>750000</v>
      </c>
    </row>
    <row r="88" spans="1:77" ht="15.75" hidden="1">
      <c r="A88" s="50"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87">
        <v>5</v>
      </c>
      <c r="O88" s="4" t="s">
        <v>134</v>
      </c>
      <c r="P88" s="87">
        <v>0</v>
      </c>
      <c r="Q88" s="4" t="s">
        <v>134</v>
      </c>
      <c r="R88" s="87">
        <v>5</v>
      </c>
      <c r="S88" s="4" t="s">
        <v>268</v>
      </c>
      <c r="T88" s="67" t="str">
        <f t="shared" si="1"/>
        <v xml:space="preserve">5. Igualdad de género </v>
      </c>
      <c r="U88" s="87" t="s">
        <v>497</v>
      </c>
      <c r="V88" s="4" t="s">
        <v>34</v>
      </c>
      <c r="W88" s="87" t="s">
        <v>349</v>
      </c>
      <c r="X88" s="4" t="s">
        <v>269</v>
      </c>
      <c r="Y88" s="87" t="s">
        <v>840</v>
      </c>
      <c r="Z88" s="4" t="s">
        <v>270</v>
      </c>
      <c r="AA88" s="53" t="s">
        <v>15450</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8">
        <v>300000</v>
      </c>
    </row>
    <row r="89" spans="1:77" ht="15.75" hidden="1">
      <c r="A89" s="50"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87">
        <v>6</v>
      </c>
      <c r="O89" s="5" t="s">
        <v>135</v>
      </c>
      <c r="P89" s="87">
        <v>0</v>
      </c>
      <c r="Q89" s="5" t="s">
        <v>135</v>
      </c>
      <c r="R89" s="87">
        <v>10</v>
      </c>
      <c r="S89" s="4" t="s">
        <v>286</v>
      </c>
      <c r="T89" s="67" t="str">
        <f t="shared" si="1"/>
        <v xml:space="preserve">10. Reducción de las desigualdades </v>
      </c>
      <c r="U89" s="87" t="s">
        <v>497</v>
      </c>
      <c r="V89" s="4" t="s">
        <v>34</v>
      </c>
      <c r="W89" s="87" t="s">
        <v>349</v>
      </c>
      <c r="X89" s="4" t="s">
        <v>269</v>
      </c>
      <c r="Y89" s="87" t="s">
        <v>840</v>
      </c>
      <c r="Z89" s="4" t="s">
        <v>270</v>
      </c>
      <c r="AA89" s="53" t="s">
        <v>15450</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8">
        <v>5000000</v>
      </c>
    </row>
    <row r="90" spans="1:77" ht="15.75" hidden="1">
      <c r="A90" s="50"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87">
        <v>6</v>
      </c>
      <c r="O90" s="5" t="s">
        <v>135</v>
      </c>
      <c r="P90" s="87" t="s">
        <v>497</v>
      </c>
      <c r="Q90" s="5" t="s">
        <v>167</v>
      </c>
      <c r="R90" s="87">
        <v>10</v>
      </c>
      <c r="S90" s="4" t="s">
        <v>286</v>
      </c>
      <c r="T90" s="67" t="str">
        <f t="shared" si="1"/>
        <v xml:space="preserve">10. Reducción de las desigualdades </v>
      </c>
      <c r="U90" s="87" t="s">
        <v>349</v>
      </c>
      <c r="V90" s="4" t="s">
        <v>350</v>
      </c>
      <c r="W90" s="87" t="s">
        <v>351</v>
      </c>
      <c r="X90" s="4" t="s">
        <v>352</v>
      </c>
      <c r="Y90" s="87" t="s">
        <v>353</v>
      </c>
      <c r="Z90" s="4" t="s">
        <v>354</v>
      </c>
      <c r="AA90" s="53"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8">
        <v>8650000</v>
      </c>
    </row>
    <row r="91" spans="1:77" ht="15.75" hidden="1">
      <c r="A91" s="50"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87">
        <v>3</v>
      </c>
      <c r="O91" s="4" t="s">
        <v>153</v>
      </c>
      <c r="P91" s="87">
        <v>2</v>
      </c>
      <c r="Q91" s="4" t="s">
        <v>218</v>
      </c>
      <c r="R91" s="87">
        <v>11</v>
      </c>
      <c r="S91" s="4" t="s">
        <v>631</v>
      </c>
      <c r="T91" s="67" t="str">
        <f t="shared" si="1"/>
        <v>11. Ciudades y comunidades sostenibles</v>
      </c>
      <c r="U91" s="87" t="s">
        <v>497</v>
      </c>
      <c r="V91" s="4" t="s">
        <v>34</v>
      </c>
      <c r="W91" s="87" t="s">
        <v>528</v>
      </c>
      <c r="X91" s="4" t="s">
        <v>37</v>
      </c>
      <c r="Y91" s="87" t="s">
        <v>349</v>
      </c>
      <c r="Z91" s="4" t="s">
        <v>1685</v>
      </c>
      <c r="AA91" s="53" t="s">
        <v>15471</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8">
        <v>71265992</v>
      </c>
    </row>
    <row r="92" spans="1:77" ht="15.75" hidden="1">
      <c r="A92" s="50"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87">
        <v>6</v>
      </c>
      <c r="O92" s="5" t="s">
        <v>135</v>
      </c>
      <c r="P92" s="87">
        <v>0</v>
      </c>
      <c r="Q92" s="5" t="s">
        <v>135</v>
      </c>
      <c r="R92" s="87">
        <v>10</v>
      </c>
      <c r="S92" s="4" t="s">
        <v>286</v>
      </c>
      <c r="T92" s="67" t="str">
        <f t="shared" si="1"/>
        <v xml:space="preserve">10. Reducción de las desigualdades </v>
      </c>
      <c r="U92" s="87" t="s">
        <v>349</v>
      </c>
      <c r="V92" s="4" t="s">
        <v>350</v>
      </c>
      <c r="W92" s="87" t="s">
        <v>3581</v>
      </c>
      <c r="X92" s="4" t="s">
        <v>1702</v>
      </c>
      <c r="Y92" s="87" t="s">
        <v>497</v>
      </c>
      <c r="Z92" s="4" t="s">
        <v>1702</v>
      </c>
      <c r="AA92" s="53"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8">
        <v>1005615962.9400001</v>
      </c>
    </row>
    <row r="93" spans="1:77" ht="15.75" hidden="1">
      <c r="A93" s="50"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87">
        <v>4</v>
      </c>
      <c r="O93" s="4" t="s">
        <v>133</v>
      </c>
      <c r="P93" s="87" t="s">
        <v>528</v>
      </c>
      <c r="Q93" s="4" t="s">
        <v>1719</v>
      </c>
      <c r="R93" s="87">
        <v>10</v>
      </c>
      <c r="S93" s="4" t="s">
        <v>286</v>
      </c>
      <c r="T93" s="67" t="str">
        <f t="shared" si="1"/>
        <v xml:space="preserve">10. Reducción de las desigualdades </v>
      </c>
      <c r="U93" s="87" t="s">
        <v>349</v>
      </c>
      <c r="V93" s="4" t="s">
        <v>350</v>
      </c>
      <c r="W93" s="87" t="s">
        <v>349</v>
      </c>
      <c r="X93" s="4" t="s">
        <v>783</v>
      </c>
      <c r="Y93" s="87" t="s">
        <v>349</v>
      </c>
      <c r="Z93" s="4" t="s">
        <v>1720</v>
      </c>
      <c r="AA93" s="53" t="s">
        <v>15472</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8">
        <v>1000000</v>
      </c>
    </row>
    <row r="94" spans="1:77" ht="15.75" hidden="1">
      <c r="A94" s="50"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87">
        <v>6</v>
      </c>
      <c r="O94" s="5" t="s">
        <v>135</v>
      </c>
      <c r="P94" s="87">
        <v>3</v>
      </c>
      <c r="Q94" s="5" t="s">
        <v>169</v>
      </c>
      <c r="R94" s="87">
        <v>3</v>
      </c>
      <c r="S94" s="4" t="s">
        <v>972</v>
      </c>
      <c r="T94" s="67" t="str">
        <f t="shared" si="1"/>
        <v xml:space="preserve">3. Salud y bienestar </v>
      </c>
      <c r="U94" s="87" t="s">
        <v>349</v>
      </c>
      <c r="V94" s="4" t="s">
        <v>350</v>
      </c>
      <c r="W94" s="87" t="s">
        <v>351</v>
      </c>
      <c r="X94" s="4" t="s">
        <v>352</v>
      </c>
      <c r="Y94" s="87" t="s">
        <v>353</v>
      </c>
      <c r="Z94" s="4" t="s">
        <v>354</v>
      </c>
      <c r="AA94" s="53"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8">
        <v>396985229</v>
      </c>
    </row>
    <row r="95" spans="1:77" ht="15.75" hidden="1">
      <c r="A95" s="50"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87">
        <v>6</v>
      </c>
      <c r="O95" s="4" t="s">
        <v>135</v>
      </c>
      <c r="P95" s="87">
        <v>1</v>
      </c>
      <c r="Q95" s="4" t="s">
        <v>167</v>
      </c>
      <c r="R95" s="87">
        <v>2</v>
      </c>
      <c r="S95" s="4" t="s">
        <v>1755</v>
      </c>
      <c r="T95" s="67" t="str">
        <f t="shared" si="1"/>
        <v xml:space="preserve">2. Hambre cero </v>
      </c>
      <c r="U95" s="87" t="s">
        <v>349</v>
      </c>
      <c r="V95" s="4" t="s">
        <v>350</v>
      </c>
      <c r="W95" s="87" t="s">
        <v>351</v>
      </c>
      <c r="X95" s="4" t="s">
        <v>352</v>
      </c>
      <c r="Y95" s="87" t="s">
        <v>498</v>
      </c>
      <c r="Z95" s="4" t="s">
        <v>1756</v>
      </c>
      <c r="AA95" s="53" t="s">
        <v>15473</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8">
        <v>3055000</v>
      </c>
    </row>
    <row r="96" spans="1:77" ht="15.75" hidden="1">
      <c r="A96" s="50"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87">
        <v>5</v>
      </c>
      <c r="O96" s="5" t="s">
        <v>134</v>
      </c>
      <c r="P96" s="87">
        <v>0</v>
      </c>
      <c r="Q96" s="5" t="s">
        <v>134</v>
      </c>
      <c r="R96" s="87">
        <v>5</v>
      </c>
      <c r="S96" s="4" t="s">
        <v>268</v>
      </c>
      <c r="T96" s="67" t="str">
        <f t="shared" si="1"/>
        <v xml:space="preserve">5. Igualdad de género </v>
      </c>
      <c r="U96" s="87" t="s">
        <v>497</v>
      </c>
      <c r="V96" s="4" t="s">
        <v>34</v>
      </c>
      <c r="W96" s="87" t="s">
        <v>349</v>
      </c>
      <c r="X96" s="4" t="s">
        <v>269</v>
      </c>
      <c r="Y96" s="87" t="s">
        <v>840</v>
      </c>
      <c r="Z96" s="4" t="s">
        <v>270</v>
      </c>
      <c r="AA96" s="53" t="s">
        <v>15450</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8">
        <v>3175000</v>
      </c>
    </row>
    <row r="97" spans="1:200" ht="15.75" hidden="1">
      <c r="A97" s="50"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87">
        <v>6</v>
      </c>
      <c r="O97" s="4" t="s">
        <v>135</v>
      </c>
      <c r="P97" s="87">
        <v>1</v>
      </c>
      <c r="Q97" s="4" t="s">
        <v>167</v>
      </c>
      <c r="R97" s="87">
        <v>11</v>
      </c>
      <c r="S97" s="4" t="s">
        <v>631</v>
      </c>
      <c r="T97" s="67" t="str">
        <f t="shared" si="1"/>
        <v>11. Ciudades y comunidades sostenibles</v>
      </c>
      <c r="U97" s="87" t="s">
        <v>349</v>
      </c>
      <c r="V97" s="4" t="s">
        <v>350</v>
      </c>
      <c r="W97" s="87" t="s">
        <v>351</v>
      </c>
      <c r="X97" s="4" t="s">
        <v>352</v>
      </c>
      <c r="Y97" s="87" t="s">
        <v>4738</v>
      </c>
      <c r="Z97" s="4" t="s">
        <v>1789</v>
      </c>
      <c r="AA97" s="53" t="s">
        <v>15474</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8">
        <v>900000</v>
      </c>
    </row>
    <row r="98" spans="1:200" ht="15.75" hidden="1">
      <c r="A98" s="50"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87">
        <v>3</v>
      </c>
      <c r="O98" s="5" t="s">
        <v>132</v>
      </c>
      <c r="P98" s="87">
        <v>1</v>
      </c>
      <c r="Q98" s="5" t="s">
        <v>1058</v>
      </c>
      <c r="R98" s="87">
        <v>3</v>
      </c>
      <c r="S98" s="4" t="s">
        <v>972</v>
      </c>
      <c r="T98" s="67" t="str">
        <f t="shared" si="1"/>
        <v xml:space="preserve">3. Salud y bienestar </v>
      </c>
      <c r="U98" s="87" t="s">
        <v>349</v>
      </c>
      <c r="V98" s="4" t="s">
        <v>350</v>
      </c>
      <c r="W98" s="87" t="s">
        <v>840</v>
      </c>
      <c r="X98" s="4" t="s">
        <v>1039</v>
      </c>
      <c r="Y98" s="87" t="s">
        <v>497</v>
      </c>
      <c r="Z98" s="4" t="s">
        <v>1059</v>
      </c>
      <c r="AA98" s="53" t="s">
        <v>15469</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8">
        <v>5000000</v>
      </c>
    </row>
    <row r="99" spans="1:200" ht="15.75" hidden="1">
      <c r="A99" s="50"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87">
        <v>5</v>
      </c>
      <c r="O99" s="4" t="s">
        <v>146</v>
      </c>
      <c r="P99" s="87">
        <v>0</v>
      </c>
      <c r="Q99" s="4" t="s">
        <v>146</v>
      </c>
      <c r="R99" s="87">
        <v>4</v>
      </c>
      <c r="S99" s="4" t="s">
        <v>1022</v>
      </c>
      <c r="T99" s="67" t="str">
        <f t="shared" si="1"/>
        <v>4. Educación de calidad</v>
      </c>
      <c r="U99" s="87" t="s">
        <v>349</v>
      </c>
      <c r="V99" s="4" t="s">
        <v>350</v>
      </c>
      <c r="W99" s="87" t="s">
        <v>840</v>
      </c>
      <c r="X99" s="4" t="s">
        <v>1039</v>
      </c>
      <c r="Y99" s="87" t="s">
        <v>349</v>
      </c>
      <c r="Z99" s="4" t="s">
        <v>1040</v>
      </c>
      <c r="AA99" s="53" t="s">
        <v>15468</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8">
        <v>655000</v>
      </c>
    </row>
    <row r="100" spans="1:200" ht="15.75" hidden="1">
      <c r="A100" s="50"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87">
        <v>6</v>
      </c>
      <c r="O100" s="5" t="s">
        <v>135</v>
      </c>
      <c r="P100" s="87">
        <v>0</v>
      </c>
      <c r="Q100" s="5" t="s">
        <v>135</v>
      </c>
      <c r="R100" s="87">
        <v>10</v>
      </c>
      <c r="S100" s="4" t="s">
        <v>286</v>
      </c>
      <c r="T100" s="67" t="str">
        <f t="shared" si="1"/>
        <v xml:space="preserve">10. Reducción de las desigualdades </v>
      </c>
      <c r="U100" s="87" t="s">
        <v>349</v>
      </c>
      <c r="V100" s="4" t="s">
        <v>350</v>
      </c>
      <c r="W100" s="87" t="s">
        <v>351</v>
      </c>
      <c r="X100" s="4" t="s">
        <v>352</v>
      </c>
      <c r="Y100" s="87" t="s">
        <v>353</v>
      </c>
      <c r="Z100" s="4" t="s">
        <v>354</v>
      </c>
      <c r="AA100" s="53"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8">
        <v>4200000</v>
      </c>
    </row>
    <row r="101" spans="1:200" ht="15.75" hidden="1">
      <c r="A101" s="50"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87">
        <v>3</v>
      </c>
      <c r="O101" s="4" t="s">
        <v>153</v>
      </c>
      <c r="P101" s="87">
        <v>2</v>
      </c>
      <c r="Q101" s="4" t="s">
        <v>218</v>
      </c>
      <c r="R101" s="87">
        <v>16</v>
      </c>
      <c r="S101" s="4" t="s">
        <v>31</v>
      </c>
      <c r="T101" s="67" t="str">
        <f t="shared" si="1"/>
        <v>16. Paz, justicia e instituciones sólidas</v>
      </c>
      <c r="U101" s="87" t="s">
        <v>497</v>
      </c>
      <c r="V101" s="4" t="s">
        <v>34</v>
      </c>
      <c r="W101" s="87" t="s">
        <v>528</v>
      </c>
      <c r="X101" s="4" t="s">
        <v>37</v>
      </c>
      <c r="Y101" s="87" t="s">
        <v>498</v>
      </c>
      <c r="Z101" s="4" t="s">
        <v>1379</v>
      </c>
      <c r="AA101" s="53"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8">
        <v>1400000</v>
      </c>
    </row>
    <row r="102" spans="1:200" ht="15.75" hidden="1">
      <c r="A102" s="50"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87">
        <v>3</v>
      </c>
      <c r="O102" s="5" t="s">
        <v>138</v>
      </c>
      <c r="P102" s="87">
        <v>3</v>
      </c>
      <c r="Q102" s="5" t="s">
        <v>185</v>
      </c>
      <c r="R102" s="87">
        <v>11</v>
      </c>
      <c r="S102" s="4" t="s">
        <v>631</v>
      </c>
      <c r="T102" s="67" t="str">
        <f t="shared" si="1"/>
        <v>11. Ciudades y comunidades sostenibles</v>
      </c>
      <c r="U102" s="87" t="s">
        <v>349</v>
      </c>
      <c r="V102" s="4" t="s">
        <v>350</v>
      </c>
      <c r="W102" s="87" t="s">
        <v>497</v>
      </c>
      <c r="X102" s="4" t="s">
        <v>928</v>
      </c>
      <c r="Y102" s="87" t="s">
        <v>497</v>
      </c>
      <c r="Z102" s="4" t="s">
        <v>950</v>
      </c>
      <c r="AA102" s="53" t="s">
        <v>15464</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8">
        <v>273729695</v>
      </c>
    </row>
    <row r="103" spans="1:200" ht="15.75" hidden="1">
      <c r="A103" s="50"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87">
        <v>2</v>
      </c>
      <c r="O103" s="4" t="s">
        <v>25</v>
      </c>
      <c r="P103" s="87">
        <v>2</v>
      </c>
      <c r="Q103" s="4" t="s">
        <v>180</v>
      </c>
      <c r="R103" s="87">
        <v>15</v>
      </c>
      <c r="S103" s="4" t="s">
        <v>927</v>
      </c>
      <c r="T103" s="67" t="str">
        <f t="shared" si="1"/>
        <v>15. Vida de ecosistemas terrestres</v>
      </c>
      <c r="U103" s="87" t="s">
        <v>349</v>
      </c>
      <c r="V103" s="4" t="s">
        <v>350</v>
      </c>
      <c r="W103" s="87" t="s">
        <v>349</v>
      </c>
      <c r="X103" s="4" t="s">
        <v>783</v>
      </c>
      <c r="Y103" s="87" t="s">
        <v>497</v>
      </c>
      <c r="Z103" s="4" t="s">
        <v>784</v>
      </c>
      <c r="AA103" s="53" t="s">
        <v>15456</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8">
        <v>1188162950.76</v>
      </c>
    </row>
    <row r="104" spans="1:200" ht="15.75" hidden="1">
      <c r="A104" s="95" t="str">
        <f>B104&amp;COUNTIF($B$3:B104,B104)</f>
        <v>02CD034</v>
      </c>
      <c r="B104" s="95" t="s">
        <v>1877</v>
      </c>
      <c r="C104" s="95"/>
      <c r="D104" s="95"/>
      <c r="E104" s="95"/>
      <c r="F104" s="95"/>
      <c r="G104" s="95"/>
      <c r="H104" s="50" t="s">
        <v>6694</v>
      </c>
      <c r="I104" s="50" t="s">
        <v>6695</v>
      </c>
      <c r="J104" s="95"/>
      <c r="K104" s="95" t="s">
        <v>15561</v>
      </c>
      <c r="L104" s="95">
        <v>2</v>
      </c>
      <c r="M104" s="95" t="s">
        <v>22</v>
      </c>
      <c r="N104" s="95">
        <v>1</v>
      </c>
      <c r="O104" s="95"/>
      <c r="P104" s="95">
        <v>4</v>
      </c>
      <c r="Q104" s="95"/>
      <c r="R104" s="95">
        <v>8</v>
      </c>
      <c r="S104" s="95" t="s">
        <v>15557</v>
      </c>
      <c r="T104" s="67" t="str">
        <f t="shared" si="1"/>
        <v xml:space="preserve">8. Trabajo decente y crecimiento económico </v>
      </c>
      <c r="U104" s="95"/>
      <c r="V104" s="95"/>
      <c r="W104" s="95"/>
      <c r="X104" s="95"/>
      <c r="Y104" s="95"/>
      <c r="Z104" s="95"/>
      <c r="AA104" s="96" t="s">
        <v>15454</v>
      </c>
      <c r="AB104" s="95">
        <v>148</v>
      </c>
      <c r="AC104" s="95"/>
      <c r="AD104" s="95"/>
      <c r="AE104" s="95"/>
      <c r="AF104" s="95"/>
      <c r="AG104" s="95"/>
      <c r="AH104" s="97">
        <v>1</v>
      </c>
      <c r="AI104" s="95" t="s">
        <v>15565</v>
      </c>
      <c r="AJ104" s="95" t="s">
        <v>15567</v>
      </c>
      <c r="AK104" s="4" t="s">
        <v>59</v>
      </c>
      <c r="AL104" s="95" t="s">
        <v>15568</v>
      </c>
      <c r="AM104" s="95">
        <v>0</v>
      </c>
      <c r="AN104" s="95">
        <v>0.33</v>
      </c>
      <c r="AO104" s="95">
        <v>0.66</v>
      </c>
      <c r="AP104" s="95">
        <v>1</v>
      </c>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8"/>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95"/>
      <c r="EA104" s="95"/>
      <c r="EB104" s="95"/>
      <c r="EC104" s="95"/>
      <c r="ED104" s="95"/>
      <c r="EE104" s="95"/>
      <c r="EF104" s="95"/>
      <c r="EG104" s="95"/>
      <c r="EH104" s="95"/>
      <c r="EI104" s="95"/>
      <c r="EJ104" s="95"/>
      <c r="EK104" s="95"/>
      <c r="EL104" s="95"/>
      <c r="EM104" s="95"/>
      <c r="EN104" s="95"/>
      <c r="EO104" s="95"/>
      <c r="EP104" s="95"/>
      <c r="EQ104" s="95"/>
      <c r="ER104" s="95"/>
      <c r="ES104" s="95"/>
      <c r="ET104" s="95"/>
      <c r="EU104" s="95"/>
      <c r="EV104" s="95"/>
      <c r="EW104" s="95"/>
      <c r="EX104" s="95"/>
      <c r="EY104" s="95"/>
      <c r="EZ104" s="95"/>
      <c r="FA104" s="95"/>
      <c r="FB104" s="95"/>
      <c r="FC104" s="95"/>
      <c r="FD104" s="95"/>
      <c r="FE104" s="95"/>
      <c r="FF104" s="95"/>
      <c r="FG104" s="95"/>
      <c r="FH104" s="95"/>
      <c r="FI104" s="95"/>
      <c r="FJ104" s="95"/>
      <c r="FK104" s="95"/>
      <c r="FL104" s="95"/>
      <c r="FM104" s="95"/>
      <c r="FN104" s="95"/>
      <c r="FO104" s="95"/>
      <c r="FP104" s="95"/>
      <c r="FQ104" s="95"/>
      <c r="FR104" s="95"/>
      <c r="FS104" s="95"/>
      <c r="FT104" s="95"/>
      <c r="FU104" s="95"/>
      <c r="FV104" s="95"/>
      <c r="FW104" s="95"/>
      <c r="FX104" s="95"/>
      <c r="FY104" s="95"/>
      <c r="FZ104" s="95"/>
      <c r="GA104" s="95"/>
      <c r="GB104" s="95"/>
      <c r="GC104" s="95"/>
      <c r="GD104" s="95"/>
      <c r="GE104" s="95"/>
      <c r="GF104" s="95"/>
      <c r="GG104" s="95"/>
      <c r="GH104" s="95"/>
      <c r="GI104" s="95"/>
      <c r="GJ104" s="95"/>
      <c r="GK104" s="95"/>
      <c r="GL104" s="95"/>
      <c r="GM104" s="95"/>
      <c r="GN104" s="95"/>
      <c r="GO104" s="95"/>
      <c r="GP104" s="95"/>
      <c r="GQ104" s="95"/>
      <c r="GR104" s="95"/>
    </row>
    <row r="105" spans="1:200" ht="15.75" hidden="1">
      <c r="A105" s="50"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87">
        <v>2</v>
      </c>
      <c r="O105" s="5" t="s">
        <v>25</v>
      </c>
      <c r="P105" s="87">
        <v>2</v>
      </c>
      <c r="Q105" s="5" t="s">
        <v>180</v>
      </c>
      <c r="R105" s="87">
        <v>11</v>
      </c>
      <c r="S105" s="4" t="s">
        <v>631</v>
      </c>
      <c r="T105" s="67" t="str">
        <f t="shared" si="1"/>
        <v>11. Ciudades y comunidades sostenibles</v>
      </c>
      <c r="U105" s="87" t="s">
        <v>349</v>
      </c>
      <c r="V105" s="4" t="s">
        <v>350</v>
      </c>
      <c r="W105" s="87" t="s">
        <v>349</v>
      </c>
      <c r="X105" s="4" t="s">
        <v>783</v>
      </c>
      <c r="Y105" s="87" t="s">
        <v>497</v>
      </c>
      <c r="Z105" s="4" t="s">
        <v>784</v>
      </c>
      <c r="AA105" s="53" t="s">
        <v>15456</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8">
        <v>123160626</v>
      </c>
    </row>
    <row r="106" spans="1:200" ht="15.75" hidden="1">
      <c r="A106" s="50"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87" t="s">
        <v>349</v>
      </c>
      <c r="O106" s="4" t="s">
        <v>25</v>
      </c>
      <c r="P106" s="87" t="s">
        <v>497</v>
      </c>
      <c r="Q106" s="4" t="s">
        <v>28</v>
      </c>
      <c r="R106" s="87" t="s">
        <v>1593</v>
      </c>
      <c r="S106" s="4" t="s">
        <v>286</v>
      </c>
      <c r="T106" s="67" t="str">
        <f t="shared" si="1"/>
        <v xml:space="preserve">10. Reducción de las desigualdades </v>
      </c>
      <c r="U106" s="87" t="s">
        <v>349</v>
      </c>
      <c r="V106" s="4" t="s">
        <v>34</v>
      </c>
      <c r="W106" s="87" t="s">
        <v>349</v>
      </c>
      <c r="X106" s="4" t="s">
        <v>269</v>
      </c>
      <c r="Y106" s="87" t="s">
        <v>497</v>
      </c>
      <c r="Z106" s="4" t="s">
        <v>1093</v>
      </c>
      <c r="AA106" s="53" t="s">
        <v>15456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8">
        <v>313604626</v>
      </c>
    </row>
    <row r="107" spans="1:200" ht="15.75" hidden="1">
      <c r="A107" s="50"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87">
        <v>3</v>
      </c>
      <c r="O107" s="5" t="s">
        <v>150</v>
      </c>
      <c r="P107" s="87">
        <v>1</v>
      </c>
      <c r="Q107" s="5" t="s">
        <v>209</v>
      </c>
      <c r="R107" s="87">
        <v>16</v>
      </c>
      <c r="S107" s="4" t="s">
        <v>31</v>
      </c>
      <c r="T107" s="67" t="str">
        <f t="shared" si="1"/>
        <v>16. Paz, justicia e instituciones sólidas</v>
      </c>
      <c r="U107" s="87" t="s">
        <v>497</v>
      </c>
      <c r="V107" s="4" t="s">
        <v>34</v>
      </c>
      <c r="W107" s="87" t="s">
        <v>3581</v>
      </c>
      <c r="X107" s="4" t="s">
        <v>235</v>
      </c>
      <c r="Y107" s="87" t="s">
        <v>349</v>
      </c>
      <c r="Z107" s="4" t="s">
        <v>236</v>
      </c>
      <c r="AA107" s="53" t="s">
        <v>15449</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8">
        <v>1500000</v>
      </c>
    </row>
    <row r="108" spans="1:200" ht="15.75" hidden="1">
      <c r="A108" s="50"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87">
        <v>2</v>
      </c>
      <c r="O108" s="4" t="s">
        <v>25</v>
      </c>
      <c r="P108" s="87">
        <v>2</v>
      </c>
      <c r="Q108" s="4" t="s">
        <v>180</v>
      </c>
      <c r="R108" s="87">
        <v>16</v>
      </c>
      <c r="S108" s="4" t="s">
        <v>31</v>
      </c>
      <c r="T108" s="67" t="str">
        <f t="shared" si="1"/>
        <v>16. Paz, justicia e instituciones sólidas</v>
      </c>
      <c r="U108" s="87" t="s">
        <v>349</v>
      </c>
      <c r="V108" s="4" t="s">
        <v>34</v>
      </c>
      <c r="W108" s="87" t="s">
        <v>528</v>
      </c>
      <c r="X108" s="4" t="s">
        <v>37</v>
      </c>
      <c r="Y108" s="87" t="s">
        <v>349</v>
      </c>
      <c r="Z108" s="4" t="s">
        <v>252</v>
      </c>
      <c r="AA108" s="53" t="s">
        <v>15495</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8">
        <v>2850000</v>
      </c>
    </row>
    <row r="109" spans="1:200" ht="15.75" hidden="1">
      <c r="A109" s="50"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87">
        <v>5</v>
      </c>
      <c r="O109" s="5" t="s">
        <v>134</v>
      </c>
      <c r="P109" s="87">
        <v>0</v>
      </c>
      <c r="Q109" s="5" t="s">
        <v>134</v>
      </c>
      <c r="R109" s="87">
        <v>5</v>
      </c>
      <c r="S109" s="4" t="s">
        <v>268</v>
      </c>
      <c r="T109" s="67" t="str">
        <f t="shared" si="1"/>
        <v xml:space="preserve">5. Igualdad de género </v>
      </c>
      <c r="U109" s="87" t="s">
        <v>497</v>
      </c>
      <c r="V109" s="4" t="s">
        <v>34</v>
      </c>
      <c r="W109" s="87" t="s">
        <v>349</v>
      </c>
      <c r="X109" s="4" t="s">
        <v>269</v>
      </c>
      <c r="Y109" s="87" t="s">
        <v>840</v>
      </c>
      <c r="Z109" s="4" t="s">
        <v>270</v>
      </c>
      <c r="AA109" s="53" t="s">
        <v>15450</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8">
        <v>14900000</v>
      </c>
    </row>
    <row r="110" spans="1:200" ht="15.75" hidden="1">
      <c r="A110" s="50"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87">
        <v>6</v>
      </c>
      <c r="O110" s="4" t="s">
        <v>135</v>
      </c>
      <c r="P110" s="87">
        <v>0</v>
      </c>
      <c r="Q110" s="4" t="s">
        <v>135</v>
      </c>
      <c r="R110" s="87">
        <v>10</v>
      </c>
      <c r="S110" s="4" t="s">
        <v>286</v>
      </c>
      <c r="T110" s="67" t="str">
        <f t="shared" si="1"/>
        <v xml:space="preserve">10. Reducción de las desigualdades </v>
      </c>
      <c r="U110" s="87" t="s">
        <v>497</v>
      </c>
      <c r="V110" s="4" t="s">
        <v>34</v>
      </c>
      <c r="W110" s="87" t="s">
        <v>349</v>
      </c>
      <c r="X110" s="4" t="s">
        <v>269</v>
      </c>
      <c r="Y110" s="87" t="s">
        <v>840</v>
      </c>
      <c r="Z110" s="4" t="s">
        <v>270</v>
      </c>
      <c r="AA110" s="53" t="s">
        <v>15450</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8">
        <v>32820000</v>
      </c>
    </row>
    <row r="111" spans="1:200" ht="15.75" hidden="1">
      <c r="A111" s="50"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87">
        <v>6</v>
      </c>
      <c r="O111" s="4" t="s">
        <v>135</v>
      </c>
      <c r="P111" s="87" t="s">
        <v>497</v>
      </c>
      <c r="Q111" s="4" t="s">
        <v>167</v>
      </c>
      <c r="R111" s="87">
        <v>10</v>
      </c>
      <c r="S111" s="4" t="s">
        <v>286</v>
      </c>
      <c r="T111" s="67" t="str">
        <f t="shared" si="1"/>
        <v xml:space="preserve">10. Reducción de las desigualdades </v>
      </c>
      <c r="U111" s="87" t="s">
        <v>349</v>
      </c>
      <c r="V111" s="4" t="s">
        <v>350</v>
      </c>
      <c r="W111" s="87" t="s">
        <v>351</v>
      </c>
      <c r="X111" s="4" t="s">
        <v>352</v>
      </c>
      <c r="Y111" s="87" t="s">
        <v>353</v>
      </c>
      <c r="Z111" s="4" t="s">
        <v>354</v>
      </c>
      <c r="AA111" s="53"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8">
        <v>32415733</v>
      </c>
    </row>
    <row r="112" spans="1:200" ht="15.75" hidden="1">
      <c r="A112" s="50"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87">
        <v>6</v>
      </c>
      <c r="O112" s="5" t="s">
        <v>135</v>
      </c>
      <c r="P112" s="87">
        <v>0</v>
      </c>
      <c r="Q112" s="5" t="s">
        <v>135</v>
      </c>
      <c r="R112" s="87">
        <v>10</v>
      </c>
      <c r="S112" s="4" t="s">
        <v>286</v>
      </c>
      <c r="T112" s="67" t="str">
        <f t="shared" si="1"/>
        <v xml:space="preserve">10. Reducción de las desigualdades </v>
      </c>
      <c r="U112" s="87" t="s">
        <v>349</v>
      </c>
      <c r="V112" s="4" t="s">
        <v>350</v>
      </c>
      <c r="W112" s="87" t="s">
        <v>351</v>
      </c>
      <c r="X112" s="4" t="s">
        <v>352</v>
      </c>
      <c r="Y112" s="87" t="s">
        <v>353</v>
      </c>
      <c r="Z112" s="4" t="s">
        <v>354</v>
      </c>
      <c r="AA112" s="53"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8">
        <v>26900633</v>
      </c>
    </row>
    <row r="113" spans="1:77" ht="15.75" hidden="1">
      <c r="A113" s="50"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87">
        <v>3</v>
      </c>
      <c r="O113" s="5" t="s">
        <v>138</v>
      </c>
      <c r="P113" s="87">
        <v>4</v>
      </c>
      <c r="Q113" s="5" t="s">
        <v>186</v>
      </c>
      <c r="R113" s="87">
        <v>15</v>
      </c>
      <c r="S113" s="4" t="s">
        <v>927</v>
      </c>
      <c r="T113" s="67" t="str">
        <f t="shared" si="1"/>
        <v>15. Vida de ecosistemas terrestres</v>
      </c>
      <c r="U113" s="87" t="s">
        <v>349</v>
      </c>
      <c r="V113" s="4" t="s">
        <v>350</v>
      </c>
      <c r="W113" s="87" t="s">
        <v>497</v>
      </c>
      <c r="X113" s="4" t="s">
        <v>928</v>
      </c>
      <c r="Y113" s="87" t="s">
        <v>351</v>
      </c>
      <c r="Z113" s="4" t="s">
        <v>1404</v>
      </c>
      <c r="AA113" s="53"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8">
        <v>1775000</v>
      </c>
    </row>
    <row r="114" spans="1:77" ht="15.75" hidden="1">
      <c r="A114" s="50"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87">
        <v>3</v>
      </c>
      <c r="O114" s="5" t="s">
        <v>138</v>
      </c>
      <c r="P114" s="87">
        <v>3</v>
      </c>
      <c r="Q114" s="5" t="s">
        <v>185</v>
      </c>
      <c r="R114" s="87">
        <v>11</v>
      </c>
      <c r="S114" s="4" t="s">
        <v>631</v>
      </c>
      <c r="T114" s="67" t="str">
        <f t="shared" si="1"/>
        <v>11. Ciudades y comunidades sostenibles</v>
      </c>
      <c r="U114" s="87" t="s">
        <v>349</v>
      </c>
      <c r="V114" s="4" t="s">
        <v>350</v>
      </c>
      <c r="W114" s="87" t="s">
        <v>497</v>
      </c>
      <c r="X114" s="4" t="s">
        <v>928</v>
      </c>
      <c r="Y114" s="87" t="s">
        <v>497</v>
      </c>
      <c r="Z114" s="4" t="s">
        <v>950</v>
      </c>
      <c r="AA114" s="53" t="s">
        <v>15464</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8">
        <v>1294493813.5500002</v>
      </c>
    </row>
    <row r="115" spans="1:77" ht="15.75" hidden="1">
      <c r="A115" s="50"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87">
        <v>2</v>
      </c>
      <c r="O115" s="4" t="s">
        <v>131</v>
      </c>
      <c r="P115" s="87">
        <v>4</v>
      </c>
      <c r="Q115" s="4" t="s">
        <v>164</v>
      </c>
      <c r="R115" s="87">
        <v>3</v>
      </c>
      <c r="S115" s="4" t="s">
        <v>972</v>
      </c>
      <c r="T115" s="67" t="str">
        <f t="shared" si="1"/>
        <v xml:space="preserve">3. Salud y bienestar </v>
      </c>
      <c r="U115" s="87" t="s">
        <v>349</v>
      </c>
      <c r="V115" s="4" t="s">
        <v>350</v>
      </c>
      <c r="W115" s="87" t="s">
        <v>528</v>
      </c>
      <c r="X115" s="4" t="s">
        <v>973</v>
      </c>
      <c r="Y115" s="87" t="s">
        <v>498</v>
      </c>
      <c r="Z115" s="4" t="s">
        <v>974</v>
      </c>
      <c r="AA115" s="53" t="s">
        <v>15465</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8">
        <v>10000000</v>
      </c>
    </row>
    <row r="116" spans="1:77" ht="15.75" hidden="1">
      <c r="A116" s="50"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87">
        <v>3</v>
      </c>
      <c r="O116" s="5" t="s">
        <v>132</v>
      </c>
      <c r="P116" s="87">
        <v>1</v>
      </c>
      <c r="Q116" s="5" t="s">
        <v>1058</v>
      </c>
      <c r="R116" s="87">
        <v>11</v>
      </c>
      <c r="S116" s="4" t="s">
        <v>631</v>
      </c>
      <c r="T116" s="67" t="str">
        <f t="shared" si="1"/>
        <v>11. Ciudades y comunidades sostenibles</v>
      </c>
      <c r="U116" s="87" t="s">
        <v>349</v>
      </c>
      <c r="V116" s="4" t="s">
        <v>350</v>
      </c>
      <c r="W116" s="87" t="s">
        <v>840</v>
      </c>
      <c r="X116" s="4" t="s">
        <v>1039</v>
      </c>
      <c r="Y116" s="87" t="s">
        <v>497</v>
      </c>
      <c r="Z116" s="4" t="s">
        <v>1059</v>
      </c>
      <c r="AA116" s="53" t="s">
        <v>15469</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8">
        <v>786278636</v>
      </c>
    </row>
    <row r="117" spans="1:77" ht="15.75" hidden="1">
      <c r="A117" s="50" t="str">
        <f>B117&amp;COUNTIF($B$3:B117,B117)</f>
        <v>02CD045</v>
      </c>
      <c r="B117" s="50" t="s">
        <v>2046</v>
      </c>
      <c r="C117" s="50"/>
      <c r="D117" s="50"/>
      <c r="E117" s="50"/>
      <c r="F117" s="50"/>
      <c r="G117" s="50"/>
      <c r="H117" s="50" t="s">
        <v>6694</v>
      </c>
      <c r="I117" s="50" t="s">
        <v>6695</v>
      </c>
      <c r="J117" s="50"/>
      <c r="K117" s="50" t="s">
        <v>15554</v>
      </c>
      <c r="L117" s="50">
        <v>2</v>
      </c>
      <c r="M117" s="50" t="s">
        <v>22</v>
      </c>
      <c r="N117" s="50">
        <v>1</v>
      </c>
      <c r="O117" s="50"/>
      <c r="P117" s="87">
        <v>4</v>
      </c>
      <c r="Q117" s="50"/>
      <c r="R117" s="87">
        <v>8</v>
      </c>
      <c r="S117" s="50" t="s">
        <v>15557</v>
      </c>
      <c r="T117" s="67" t="str">
        <f t="shared" si="1"/>
        <v xml:space="preserve">8. Trabajo decente y crecimiento económico </v>
      </c>
      <c r="U117" s="50"/>
      <c r="V117" s="50"/>
      <c r="W117" s="50"/>
      <c r="X117" s="50"/>
      <c r="Y117" s="50"/>
      <c r="Z117" s="50"/>
      <c r="AA117" s="53" t="s">
        <v>15454</v>
      </c>
      <c r="AB117" s="50">
        <v>148</v>
      </c>
      <c r="AC117" s="50"/>
      <c r="AD117" s="50"/>
      <c r="AE117" s="50"/>
      <c r="AF117" s="50"/>
      <c r="AG117" s="50"/>
      <c r="AH117" s="24">
        <v>1</v>
      </c>
      <c r="AI117" s="50" t="s">
        <v>15558</v>
      </c>
      <c r="AJ117" s="4" t="s">
        <v>15559</v>
      </c>
      <c r="AK117" s="4" t="s">
        <v>59</v>
      </c>
      <c r="AL117" s="4" t="s">
        <v>362</v>
      </c>
      <c r="AM117" s="50">
        <v>0</v>
      </c>
      <c r="AN117" s="50">
        <v>0</v>
      </c>
      <c r="AO117" s="50">
        <v>0</v>
      </c>
      <c r="AP117" s="50">
        <v>1</v>
      </c>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row>
    <row r="118" spans="1:77" ht="15.75" hidden="1">
      <c r="A118" s="50"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87">
        <v>4</v>
      </c>
      <c r="O118" s="4" t="s">
        <v>145</v>
      </c>
      <c r="P118" s="87">
        <v>0</v>
      </c>
      <c r="Q118" s="4" t="s">
        <v>145</v>
      </c>
      <c r="R118" s="87">
        <v>4</v>
      </c>
      <c r="S118" s="4" t="s">
        <v>1022</v>
      </c>
      <c r="T118" s="67" t="str">
        <f t="shared" si="1"/>
        <v>4. Educación de calidad</v>
      </c>
      <c r="U118" s="87" t="s">
        <v>349</v>
      </c>
      <c r="V118" s="4" t="s">
        <v>350</v>
      </c>
      <c r="W118" s="87" t="s">
        <v>840</v>
      </c>
      <c r="X118" s="4" t="s">
        <v>1039</v>
      </c>
      <c r="Y118" s="87" t="s">
        <v>349</v>
      </c>
      <c r="Z118" s="4" t="s">
        <v>1040</v>
      </c>
      <c r="AA118" s="53" t="s">
        <v>15468</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8">
        <v>1400000</v>
      </c>
    </row>
    <row r="119" spans="1:77" ht="15.75" hidden="1">
      <c r="A119" s="50"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87">
        <v>3</v>
      </c>
      <c r="O119" s="5" t="s">
        <v>138</v>
      </c>
      <c r="P119" s="87">
        <v>2</v>
      </c>
      <c r="Q119" s="5" t="s">
        <v>184</v>
      </c>
      <c r="R119" s="87">
        <v>6</v>
      </c>
      <c r="S119" s="4" t="s">
        <v>1300</v>
      </c>
      <c r="T119" s="67" t="str">
        <f t="shared" si="1"/>
        <v xml:space="preserve">6. Agua limpia y saneamiento </v>
      </c>
      <c r="U119" s="87" t="s">
        <v>349</v>
      </c>
      <c r="V119" s="4" t="s">
        <v>350</v>
      </c>
      <c r="W119" s="87" t="s">
        <v>349</v>
      </c>
      <c r="X119" s="4" t="s">
        <v>783</v>
      </c>
      <c r="Y119" s="87" t="s">
        <v>528</v>
      </c>
      <c r="Z119" s="4" t="s">
        <v>1301</v>
      </c>
      <c r="AA119" s="53" t="s">
        <v>15460</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8">
        <v>1600000</v>
      </c>
    </row>
    <row r="120" spans="1:77" ht="15.75" hidden="1">
      <c r="A120" s="50"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87">
        <v>2</v>
      </c>
      <c r="O120" s="4" t="s">
        <v>25</v>
      </c>
      <c r="P120" s="87">
        <v>1</v>
      </c>
      <c r="Q120" s="4" t="s">
        <v>28</v>
      </c>
      <c r="R120" s="87">
        <v>11</v>
      </c>
      <c r="S120" s="4" t="s">
        <v>631</v>
      </c>
      <c r="T120" s="67" t="str">
        <f t="shared" si="1"/>
        <v>11. Ciudades y comunidades sostenibles</v>
      </c>
      <c r="U120" s="87" t="s">
        <v>349</v>
      </c>
      <c r="V120" s="4" t="s">
        <v>350</v>
      </c>
      <c r="W120" s="87" t="s">
        <v>349</v>
      </c>
      <c r="X120" s="4" t="s">
        <v>783</v>
      </c>
      <c r="Y120" s="87" t="s">
        <v>497</v>
      </c>
      <c r="Z120" s="4" t="s">
        <v>784</v>
      </c>
      <c r="AA120" s="53" t="s">
        <v>15456</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8">
        <v>12052689</v>
      </c>
    </row>
    <row r="121" spans="1:77" ht="15.75" hidden="1">
      <c r="A121" s="50"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87">
        <v>2</v>
      </c>
      <c r="O121" s="5" t="s">
        <v>25</v>
      </c>
      <c r="P121" s="87">
        <v>2</v>
      </c>
      <c r="Q121" s="5" t="s">
        <v>180</v>
      </c>
      <c r="R121" s="87">
        <v>11</v>
      </c>
      <c r="S121" s="4" t="s">
        <v>631</v>
      </c>
      <c r="T121" s="67" t="str">
        <f t="shared" si="1"/>
        <v>11. Ciudades y comunidades sostenibles</v>
      </c>
      <c r="U121" s="87" t="s">
        <v>349</v>
      </c>
      <c r="V121" s="4" t="s">
        <v>350</v>
      </c>
      <c r="W121" s="87" t="s">
        <v>349</v>
      </c>
      <c r="X121" s="4" t="s">
        <v>783</v>
      </c>
      <c r="Y121" s="87" t="s">
        <v>497</v>
      </c>
      <c r="Z121" s="4" t="s">
        <v>784</v>
      </c>
      <c r="AA121" s="53" t="s">
        <v>15456</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8">
        <v>15000000</v>
      </c>
    </row>
    <row r="122" spans="1:77" ht="15.75" hidden="1">
      <c r="A122" s="50"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87" t="s">
        <v>349</v>
      </c>
      <c r="O122" s="4" t="s">
        <v>25</v>
      </c>
      <c r="P122" s="87" t="s">
        <v>497</v>
      </c>
      <c r="Q122" s="4" t="s">
        <v>28</v>
      </c>
      <c r="R122" s="87" t="s">
        <v>1593</v>
      </c>
      <c r="S122" s="4" t="s">
        <v>286</v>
      </c>
      <c r="T122" s="67" t="str">
        <f t="shared" si="1"/>
        <v xml:space="preserve">10. Reducción de las desigualdades </v>
      </c>
      <c r="U122" s="87" t="s">
        <v>349</v>
      </c>
      <c r="V122" s="4" t="s">
        <v>34</v>
      </c>
      <c r="W122" s="87" t="s">
        <v>349</v>
      </c>
      <c r="X122" s="4" t="s">
        <v>269</v>
      </c>
      <c r="Y122" s="87" t="s">
        <v>497</v>
      </c>
      <c r="Z122" s="4" t="s">
        <v>1093</v>
      </c>
      <c r="AA122" s="53" t="s">
        <v>15456</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8">
        <v>22336518</v>
      </c>
    </row>
    <row r="123" spans="1:77" ht="15.75" hidden="1">
      <c r="A123" s="50"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87">
        <v>3</v>
      </c>
      <c r="O123" s="4" t="s">
        <v>150</v>
      </c>
      <c r="P123" s="87">
        <v>1</v>
      </c>
      <c r="Q123" s="4" t="s">
        <v>209</v>
      </c>
      <c r="R123" s="87">
        <v>16</v>
      </c>
      <c r="S123" s="4" t="s">
        <v>31</v>
      </c>
      <c r="T123" s="67" t="str">
        <f t="shared" si="1"/>
        <v>16. Paz, justicia e instituciones sólidas</v>
      </c>
      <c r="U123" s="87" t="s">
        <v>497</v>
      </c>
      <c r="V123" s="4" t="s">
        <v>34</v>
      </c>
      <c r="W123" s="87" t="s">
        <v>3581</v>
      </c>
      <c r="X123" s="4" t="s">
        <v>235</v>
      </c>
      <c r="Y123" s="87" t="s">
        <v>349</v>
      </c>
      <c r="Z123" s="4" t="s">
        <v>236</v>
      </c>
      <c r="AA123" s="53" t="s">
        <v>15449</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8">
        <v>13000000</v>
      </c>
    </row>
    <row r="124" spans="1:77" ht="15.75" hidden="1">
      <c r="A124" s="50"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87">
        <v>2</v>
      </c>
      <c r="O124" s="5" t="s">
        <v>25</v>
      </c>
      <c r="P124" s="87">
        <v>2</v>
      </c>
      <c r="Q124" s="5" t="s">
        <v>180</v>
      </c>
      <c r="R124" s="87">
        <v>16</v>
      </c>
      <c r="S124" s="4" t="s">
        <v>31</v>
      </c>
      <c r="T124" s="67" t="str">
        <f t="shared" si="1"/>
        <v>16. Paz, justicia e instituciones sólidas</v>
      </c>
      <c r="U124" s="87" t="s">
        <v>349</v>
      </c>
      <c r="V124" s="4" t="s">
        <v>34</v>
      </c>
      <c r="W124" s="87" t="s">
        <v>351</v>
      </c>
      <c r="X124" s="4" t="s">
        <v>37</v>
      </c>
      <c r="Y124" s="87" t="s">
        <v>528</v>
      </c>
      <c r="Z124" s="4" t="s">
        <v>252</v>
      </c>
      <c r="AA124" s="53" t="s">
        <v>15475</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8">
        <v>3325000</v>
      </c>
    </row>
    <row r="125" spans="1:77" ht="15.75" hidden="1">
      <c r="A125" s="50"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87">
        <v>5</v>
      </c>
      <c r="O125" s="4" t="s">
        <v>134</v>
      </c>
      <c r="P125" s="87">
        <v>0</v>
      </c>
      <c r="Q125" s="4" t="s">
        <v>134</v>
      </c>
      <c r="R125" s="87">
        <v>5</v>
      </c>
      <c r="S125" s="4" t="s">
        <v>268</v>
      </c>
      <c r="T125" s="67" t="str">
        <f t="shared" si="1"/>
        <v xml:space="preserve">5. Igualdad de género </v>
      </c>
      <c r="U125" s="87" t="s">
        <v>497</v>
      </c>
      <c r="V125" s="4" t="s">
        <v>34</v>
      </c>
      <c r="W125" s="87" t="s">
        <v>349</v>
      </c>
      <c r="X125" s="4" t="s">
        <v>269</v>
      </c>
      <c r="Y125" s="87" t="s">
        <v>840</v>
      </c>
      <c r="Z125" s="4" t="s">
        <v>270</v>
      </c>
      <c r="AA125" s="53" t="s">
        <v>15450</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8">
        <v>34000000</v>
      </c>
    </row>
    <row r="126" spans="1:77" ht="15.75" hidden="1">
      <c r="A126" s="50"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87">
        <v>6</v>
      </c>
      <c r="O126" s="5" t="s">
        <v>135</v>
      </c>
      <c r="P126" s="87">
        <v>0</v>
      </c>
      <c r="Q126" s="5" t="s">
        <v>135</v>
      </c>
      <c r="R126" s="87">
        <v>10</v>
      </c>
      <c r="S126" s="4" t="s">
        <v>286</v>
      </c>
      <c r="T126" s="67" t="str">
        <f t="shared" si="1"/>
        <v xml:space="preserve">10. Reducción de las desigualdades </v>
      </c>
      <c r="U126" s="87" t="s">
        <v>497</v>
      </c>
      <c r="V126" s="4" t="s">
        <v>34</v>
      </c>
      <c r="W126" s="87" t="s">
        <v>349</v>
      </c>
      <c r="X126" s="4" t="s">
        <v>269</v>
      </c>
      <c r="Y126" s="87" t="s">
        <v>840</v>
      </c>
      <c r="Z126" s="4" t="s">
        <v>270</v>
      </c>
      <c r="AA126" s="53" t="s">
        <v>15450</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8">
        <v>6125000</v>
      </c>
    </row>
    <row r="127" spans="1:77" ht="15.75" hidden="1">
      <c r="A127" s="50"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87">
        <v>3</v>
      </c>
      <c r="O127" s="4" t="s">
        <v>153</v>
      </c>
      <c r="P127" s="87">
        <v>2</v>
      </c>
      <c r="Q127" s="4" t="s">
        <v>218</v>
      </c>
      <c r="R127" s="87">
        <v>16</v>
      </c>
      <c r="S127" s="4" t="s">
        <v>31</v>
      </c>
      <c r="T127" s="67" t="str">
        <f t="shared" si="1"/>
        <v>16. Paz, justicia e instituciones sólidas</v>
      </c>
      <c r="U127" s="87" t="s">
        <v>497</v>
      </c>
      <c r="V127" s="4" t="s">
        <v>34</v>
      </c>
      <c r="W127" s="87" t="s">
        <v>528</v>
      </c>
      <c r="X127" s="4" t="s">
        <v>37</v>
      </c>
      <c r="Y127" s="87" t="s">
        <v>349</v>
      </c>
      <c r="Z127" s="4" t="s">
        <v>1685</v>
      </c>
      <c r="AA127" s="53" t="s">
        <v>15471</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8">
        <v>15000000</v>
      </c>
    </row>
    <row r="128" spans="1:77" ht="15.75" hidden="1">
      <c r="A128" s="50"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87">
        <v>6</v>
      </c>
      <c r="O128" s="4" t="s">
        <v>135</v>
      </c>
      <c r="P128" s="87">
        <v>1</v>
      </c>
      <c r="Q128" s="4" t="s">
        <v>167</v>
      </c>
      <c r="R128" s="87">
        <v>10</v>
      </c>
      <c r="S128" s="4" t="s">
        <v>286</v>
      </c>
      <c r="T128" s="67" t="str">
        <f t="shared" si="1"/>
        <v xml:space="preserve">10. Reducción de las desigualdades </v>
      </c>
      <c r="U128" s="87" t="s">
        <v>349</v>
      </c>
      <c r="V128" s="4" t="s">
        <v>350</v>
      </c>
      <c r="W128" s="87" t="s">
        <v>351</v>
      </c>
      <c r="X128" s="4" t="s">
        <v>352</v>
      </c>
      <c r="Y128" s="87" t="s">
        <v>353</v>
      </c>
      <c r="Z128" s="4" t="s">
        <v>354</v>
      </c>
      <c r="AA128" s="53"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8">
        <v>30000000</v>
      </c>
    </row>
    <row r="129" spans="1:77" ht="15.75" hidden="1">
      <c r="A129" s="50"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87">
        <v>6</v>
      </c>
      <c r="O129" s="5" t="s">
        <v>135</v>
      </c>
      <c r="P129" s="87">
        <v>0</v>
      </c>
      <c r="Q129" s="5" t="s">
        <v>1341</v>
      </c>
      <c r="R129" s="87">
        <v>10</v>
      </c>
      <c r="S129" s="4" t="s">
        <v>286</v>
      </c>
      <c r="T129" s="67" t="str">
        <f t="shared" si="1"/>
        <v xml:space="preserve">10. Reducción de las desigualdades </v>
      </c>
      <c r="U129" s="87" t="s">
        <v>349</v>
      </c>
      <c r="V129" s="4" t="s">
        <v>350</v>
      </c>
      <c r="W129" s="87" t="s">
        <v>351</v>
      </c>
      <c r="X129" s="4" t="s">
        <v>352</v>
      </c>
      <c r="Y129" s="87" t="s">
        <v>353</v>
      </c>
      <c r="Z129" s="4" t="s">
        <v>354</v>
      </c>
      <c r="AA129" s="53"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8">
        <v>294864990</v>
      </c>
    </row>
    <row r="130" spans="1:77" ht="15.75" hidden="1">
      <c r="A130" s="50"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87">
        <v>1</v>
      </c>
      <c r="O130" s="5" t="s">
        <v>148</v>
      </c>
      <c r="P130" s="87">
        <v>11</v>
      </c>
      <c r="Q130" s="5" t="s">
        <v>201</v>
      </c>
      <c r="R130" s="87">
        <v>16</v>
      </c>
      <c r="S130" s="4" t="s">
        <v>31</v>
      </c>
      <c r="T130" s="67" t="str">
        <f t="shared" si="1"/>
        <v>16. Paz, justicia e instituciones sólidas</v>
      </c>
      <c r="U130" s="87" t="s">
        <v>497</v>
      </c>
      <c r="V130" s="4" t="s">
        <v>34</v>
      </c>
      <c r="W130" s="87" t="s">
        <v>3581</v>
      </c>
      <c r="X130" s="4" t="s">
        <v>235</v>
      </c>
      <c r="Y130" s="87" t="s">
        <v>497</v>
      </c>
      <c r="Z130" s="4" t="s">
        <v>902</v>
      </c>
      <c r="AA130" s="53" t="s">
        <v>15458</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8">
        <v>154479871</v>
      </c>
    </row>
    <row r="131" spans="1:77" ht="15.75" hidden="1">
      <c r="A131" s="50"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87">
        <v>3</v>
      </c>
      <c r="O131" s="4" t="s">
        <v>153</v>
      </c>
      <c r="P131" s="87">
        <v>2</v>
      </c>
      <c r="Q131" s="4" t="s">
        <v>218</v>
      </c>
      <c r="R131" s="87">
        <v>16</v>
      </c>
      <c r="S131" s="4" t="s">
        <v>31</v>
      </c>
      <c r="T131" s="67" t="str">
        <f t="shared" ref="T131:T194" si="2">R131&amp;". "&amp;S131</f>
        <v>16. Paz, justicia e instituciones sólidas</v>
      </c>
      <c r="U131" s="87" t="s">
        <v>497</v>
      </c>
      <c r="V131" s="4" t="s">
        <v>34</v>
      </c>
      <c r="W131" s="87" t="s">
        <v>528</v>
      </c>
      <c r="X131" s="4" t="s">
        <v>37</v>
      </c>
      <c r="Y131" s="87" t="s">
        <v>498</v>
      </c>
      <c r="Z131" s="4" t="s">
        <v>1379</v>
      </c>
      <c r="AA131" s="53"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8">
        <v>41828417</v>
      </c>
    </row>
    <row r="132" spans="1:77" ht="15.75" hidden="1">
      <c r="A132" s="50"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87">
        <v>6</v>
      </c>
      <c r="O132" s="4" t="s">
        <v>135</v>
      </c>
      <c r="P132" s="87">
        <v>8</v>
      </c>
      <c r="Q132" s="4" t="s">
        <v>172</v>
      </c>
      <c r="R132" s="87">
        <v>16</v>
      </c>
      <c r="S132" s="4" t="s">
        <v>31</v>
      </c>
      <c r="T132" s="67" t="str">
        <f t="shared" si="2"/>
        <v>16. Paz, justicia e instituciones sólidas</v>
      </c>
      <c r="U132" s="87" t="s">
        <v>349</v>
      </c>
      <c r="V132" s="4" t="s">
        <v>350</v>
      </c>
      <c r="W132" s="87" t="s">
        <v>351</v>
      </c>
      <c r="X132" s="4" t="s">
        <v>352</v>
      </c>
      <c r="Y132" s="87" t="s">
        <v>528</v>
      </c>
      <c r="Z132" s="4" t="s">
        <v>1514</v>
      </c>
      <c r="AA132" s="53" t="s">
        <v>15475</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8">
        <v>880678092.20000005</v>
      </c>
    </row>
    <row r="133" spans="1:77" ht="15.75" hidden="1">
      <c r="A133" s="50"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87">
        <v>3</v>
      </c>
      <c r="O133" s="5" t="s">
        <v>132</v>
      </c>
      <c r="P133" s="87">
        <v>1</v>
      </c>
      <c r="Q133" s="5" t="s">
        <v>1058</v>
      </c>
      <c r="R133" s="87">
        <v>3</v>
      </c>
      <c r="S133" s="4" t="s">
        <v>972</v>
      </c>
      <c r="T133" s="67" t="str">
        <f t="shared" si="2"/>
        <v xml:space="preserve">3. Salud y bienestar </v>
      </c>
      <c r="U133" s="87" t="s">
        <v>349</v>
      </c>
      <c r="V133" s="4" t="s">
        <v>350</v>
      </c>
      <c r="W133" s="87" t="s">
        <v>840</v>
      </c>
      <c r="X133" s="4" t="s">
        <v>1039</v>
      </c>
      <c r="Y133" s="87" t="s">
        <v>497</v>
      </c>
      <c r="Z133" s="4" t="s">
        <v>1059</v>
      </c>
      <c r="AA133" s="53" t="s">
        <v>15469</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8">
        <v>49649998</v>
      </c>
    </row>
    <row r="134" spans="1:77" ht="15.75" hidden="1">
      <c r="A134" s="50"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87">
        <v>3</v>
      </c>
      <c r="O134" s="4" t="s">
        <v>138</v>
      </c>
      <c r="P134" s="87">
        <v>2</v>
      </c>
      <c r="Q134" s="4" t="s">
        <v>184</v>
      </c>
      <c r="R134" s="87">
        <v>6</v>
      </c>
      <c r="S134" s="4" t="s">
        <v>1300</v>
      </c>
      <c r="T134" s="67" t="str">
        <f t="shared" si="2"/>
        <v xml:space="preserve">6. Agua limpia y saneamiento </v>
      </c>
      <c r="U134" s="87" t="s">
        <v>349</v>
      </c>
      <c r="V134" s="4" t="s">
        <v>350</v>
      </c>
      <c r="W134" s="87" t="s">
        <v>349</v>
      </c>
      <c r="X134" s="4" t="s">
        <v>783</v>
      </c>
      <c r="Y134" s="87" t="s">
        <v>528</v>
      </c>
      <c r="Z134" s="4" t="s">
        <v>1301</v>
      </c>
      <c r="AA134" s="53" t="s">
        <v>15460</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8">
        <v>205048087</v>
      </c>
    </row>
    <row r="135" spans="1:77" ht="15.75" hidden="1">
      <c r="A135" s="50"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87">
        <v>2</v>
      </c>
      <c r="O135" s="5" t="s">
        <v>25</v>
      </c>
      <c r="P135" s="87">
        <v>2</v>
      </c>
      <c r="Q135" s="5" t="s">
        <v>180</v>
      </c>
      <c r="R135" s="87">
        <v>11</v>
      </c>
      <c r="S135" s="4" t="s">
        <v>631</v>
      </c>
      <c r="T135" s="67" t="str">
        <f t="shared" si="2"/>
        <v>11. Ciudades y comunidades sostenibles</v>
      </c>
      <c r="U135" s="87" t="s">
        <v>349</v>
      </c>
      <c r="V135" s="4" t="s">
        <v>350</v>
      </c>
      <c r="W135" s="87" t="s">
        <v>349</v>
      </c>
      <c r="X135" s="4" t="s">
        <v>783</v>
      </c>
      <c r="Y135" s="87" t="s">
        <v>497</v>
      </c>
      <c r="Z135" s="4" t="s">
        <v>784</v>
      </c>
      <c r="AA135" s="53" t="s">
        <v>15456</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8">
        <v>200000</v>
      </c>
    </row>
    <row r="136" spans="1:77" ht="15.75" hidden="1">
      <c r="A136" s="50"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87" t="s">
        <v>349</v>
      </c>
      <c r="O136" s="4" t="s">
        <v>25</v>
      </c>
      <c r="P136" s="87" t="s">
        <v>497</v>
      </c>
      <c r="Q136" s="4" t="s">
        <v>28</v>
      </c>
      <c r="R136" s="87" t="s">
        <v>1593</v>
      </c>
      <c r="S136" s="4" t="s">
        <v>286</v>
      </c>
      <c r="T136" s="67" t="str">
        <f t="shared" si="2"/>
        <v xml:space="preserve">10. Reducción de las desigualdades </v>
      </c>
      <c r="U136" s="87" t="s">
        <v>349</v>
      </c>
      <c r="V136" s="4" t="s">
        <v>34</v>
      </c>
      <c r="W136" s="87" t="s">
        <v>349</v>
      </c>
      <c r="X136" s="4" t="s">
        <v>269</v>
      </c>
      <c r="Y136" s="87" t="s">
        <v>497</v>
      </c>
      <c r="Z136" s="4" t="s">
        <v>1093</v>
      </c>
      <c r="AA136" s="53" t="s">
        <v>15456</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8">
        <v>300000</v>
      </c>
    </row>
    <row r="137" spans="1:77" ht="15.75" hidden="1">
      <c r="A137" s="50"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87">
        <v>3</v>
      </c>
      <c r="O137" s="5" t="s">
        <v>150</v>
      </c>
      <c r="P137" s="87">
        <v>1</v>
      </c>
      <c r="Q137" s="5" t="s">
        <v>209</v>
      </c>
      <c r="R137" s="87">
        <v>16</v>
      </c>
      <c r="S137" s="4" t="s">
        <v>31</v>
      </c>
      <c r="T137" s="67" t="str">
        <f t="shared" si="2"/>
        <v>16. Paz, justicia e instituciones sólidas</v>
      </c>
      <c r="U137" s="87" t="s">
        <v>497</v>
      </c>
      <c r="V137" s="4" t="s">
        <v>34</v>
      </c>
      <c r="W137" s="87" t="s">
        <v>3581</v>
      </c>
      <c r="X137" s="4" t="s">
        <v>235</v>
      </c>
      <c r="Y137" s="87" t="s">
        <v>349</v>
      </c>
      <c r="Z137" s="4" t="s">
        <v>236</v>
      </c>
      <c r="AA137" s="53" t="s">
        <v>15449</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8">
        <v>500000</v>
      </c>
    </row>
    <row r="138" spans="1:77" ht="15.75" hidden="1">
      <c r="A138" s="50"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87">
        <v>2</v>
      </c>
      <c r="O138" s="4" t="s">
        <v>25</v>
      </c>
      <c r="P138" s="87">
        <v>2</v>
      </c>
      <c r="Q138" s="4" t="s">
        <v>180</v>
      </c>
      <c r="R138" s="87">
        <v>16</v>
      </c>
      <c r="S138" s="4" t="s">
        <v>31</v>
      </c>
      <c r="T138" s="67" t="str">
        <f t="shared" si="2"/>
        <v>16. Paz, justicia e instituciones sólidas</v>
      </c>
      <c r="U138" s="87" t="s">
        <v>349</v>
      </c>
      <c r="V138" s="4" t="s">
        <v>34</v>
      </c>
      <c r="W138" s="87" t="s">
        <v>351</v>
      </c>
      <c r="X138" s="4" t="s">
        <v>37</v>
      </c>
      <c r="Y138" s="87" t="s">
        <v>528</v>
      </c>
      <c r="Z138" s="4" t="s">
        <v>252</v>
      </c>
      <c r="AA138" s="53" t="s">
        <v>15475</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8">
        <v>181720555</v>
      </c>
    </row>
    <row r="139" spans="1:77" ht="15.75" hidden="1">
      <c r="A139" s="50"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87">
        <v>5</v>
      </c>
      <c r="O139" s="4" t="s">
        <v>134</v>
      </c>
      <c r="P139" s="87">
        <v>0</v>
      </c>
      <c r="Q139" s="4" t="s">
        <v>134</v>
      </c>
      <c r="R139" s="87">
        <v>5</v>
      </c>
      <c r="S139" s="4" t="s">
        <v>268</v>
      </c>
      <c r="T139" s="67" t="str">
        <f t="shared" si="2"/>
        <v xml:space="preserve">5. Igualdad de género </v>
      </c>
      <c r="U139" s="87" t="s">
        <v>497</v>
      </c>
      <c r="V139" s="4" t="s">
        <v>34</v>
      </c>
      <c r="W139" s="87" t="s">
        <v>349</v>
      </c>
      <c r="X139" s="4" t="s">
        <v>269</v>
      </c>
      <c r="Y139" s="87" t="s">
        <v>840</v>
      </c>
      <c r="Z139" s="4" t="s">
        <v>270</v>
      </c>
      <c r="AA139" s="53" t="s">
        <v>15450</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8">
        <v>350000</v>
      </c>
    </row>
    <row r="140" spans="1:77" ht="15.75" hidden="1">
      <c r="A140" s="50"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87">
        <v>6</v>
      </c>
      <c r="O140" s="5" t="s">
        <v>135</v>
      </c>
      <c r="P140" s="87">
        <v>0</v>
      </c>
      <c r="Q140" s="5" t="s">
        <v>135</v>
      </c>
      <c r="R140" s="87">
        <v>10</v>
      </c>
      <c r="S140" s="4" t="s">
        <v>286</v>
      </c>
      <c r="T140" s="67" t="str">
        <f t="shared" si="2"/>
        <v xml:space="preserve">10. Reducción de las desigualdades </v>
      </c>
      <c r="U140" s="87" t="s">
        <v>497</v>
      </c>
      <c r="V140" s="4" t="s">
        <v>34</v>
      </c>
      <c r="W140" s="87" t="s">
        <v>349</v>
      </c>
      <c r="X140" s="4" t="s">
        <v>269</v>
      </c>
      <c r="Y140" s="87" t="s">
        <v>840</v>
      </c>
      <c r="Z140" s="4" t="s">
        <v>270</v>
      </c>
      <c r="AA140" s="53" t="s">
        <v>15450</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8">
        <v>100000</v>
      </c>
    </row>
    <row r="141" spans="1:77" ht="15.75" hidden="1">
      <c r="A141" s="50"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87" t="s">
        <v>351</v>
      </c>
      <c r="O141" s="4" t="s">
        <v>135</v>
      </c>
      <c r="P141" s="87" t="s">
        <v>497</v>
      </c>
      <c r="Q141" s="4" t="s">
        <v>167</v>
      </c>
      <c r="R141" s="87" t="s">
        <v>1593</v>
      </c>
      <c r="S141" s="4" t="s">
        <v>286</v>
      </c>
      <c r="T141" s="67" t="str">
        <f t="shared" si="2"/>
        <v xml:space="preserve">10. Reducción de las desigualdades </v>
      </c>
      <c r="U141" s="87" t="s">
        <v>349</v>
      </c>
      <c r="V141" s="4" t="s">
        <v>350</v>
      </c>
      <c r="W141" s="87" t="s">
        <v>351</v>
      </c>
      <c r="X141" s="4" t="s">
        <v>352</v>
      </c>
      <c r="Y141" s="87" t="s">
        <v>353</v>
      </c>
      <c r="Z141" s="4" t="s">
        <v>354</v>
      </c>
      <c r="AA141" s="53"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8">
        <v>300000</v>
      </c>
    </row>
    <row r="142" spans="1:77" ht="15.75" hidden="1">
      <c r="A142" s="50"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87">
        <v>6</v>
      </c>
      <c r="O142" s="5" t="s">
        <v>135</v>
      </c>
      <c r="P142" s="87" t="s">
        <v>872</v>
      </c>
      <c r="Q142" s="5" t="s">
        <v>135</v>
      </c>
      <c r="R142" s="87">
        <v>10</v>
      </c>
      <c r="S142" s="4" t="s">
        <v>286</v>
      </c>
      <c r="T142" s="67" t="str">
        <f t="shared" si="2"/>
        <v xml:space="preserve">10. Reducción de las desigualdades </v>
      </c>
      <c r="U142" s="87" t="s">
        <v>349</v>
      </c>
      <c r="V142" s="4" t="s">
        <v>350</v>
      </c>
      <c r="W142" s="87" t="s">
        <v>351</v>
      </c>
      <c r="X142" s="4" t="s">
        <v>352</v>
      </c>
      <c r="Y142" s="87" t="s">
        <v>353</v>
      </c>
      <c r="Z142" s="4" t="s">
        <v>354</v>
      </c>
      <c r="AA142" s="53"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8">
        <v>29615411</v>
      </c>
    </row>
    <row r="143" spans="1:77" ht="15.75" hidden="1">
      <c r="A143" s="50"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87">
        <v>2</v>
      </c>
      <c r="O143" s="4" t="s">
        <v>25</v>
      </c>
      <c r="P143" s="87">
        <v>2</v>
      </c>
      <c r="Q143" s="4" t="s">
        <v>180</v>
      </c>
      <c r="R143" s="87">
        <v>11</v>
      </c>
      <c r="S143" s="4" t="s">
        <v>631</v>
      </c>
      <c r="T143" s="67" t="str">
        <f t="shared" si="2"/>
        <v>11. Ciudades y comunidades sostenibles</v>
      </c>
      <c r="U143" s="87" t="s">
        <v>349</v>
      </c>
      <c r="V143" s="4" t="s">
        <v>350</v>
      </c>
      <c r="W143" s="87" t="s">
        <v>349</v>
      </c>
      <c r="X143" s="4" t="s">
        <v>783</v>
      </c>
      <c r="Y143" s="87" t="s">
        <v>497</v>
      </c>
      <c r="Z143" s="4" t="s">
        <v>784</v>
      </c>
      <c r="AA143" s="53" t="s">
        <v>15456</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8">
        <v>156254020</v>
      </c>
    </row>
    <row r="144" spans="1:77" ht="15.75" hidden="1">
      <c r="A144" s="50"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87">
        <v>1</v>
      </c>
      <c r="O144" s="5" t="s">
        <v>148</v>
      </c>
      <c r="P144" s="87">
        <v>12</v>
      </c>
      <c r="Q144" s="5" t="s">
        <v>202</v>
      </c>
      <c r="R144" s="87">
        <v>16</v>
      </c>
      <c r="S144" s="4" t="s">
        <v>31</v>
      </c>
      <c r="T144" s="67" t="str">
        <f t="shared" si="2"/>
        <v>16. Paz, justicia e instituciones sólidas</v>
      </c>
      <c r="U144" s="87" t="s">
        <v>497</v>
      </c>
      <c r="V144" s="4" t="s">
        <v>34</v>
      </c>
      <c r="W144" s="87" t="s">
        <v>3581</v>
      </c>
      <c r="X144" s="4" t="s">
        <v>235</v>
      </c>
      <c r="Y144" s="87" t="s">
        <v>497</v>
      </c>
      <c r="Z144" s="4" t="s">
        <v>902</v>
      </c>
      <c r="AA144" s="53" t="s">
        <v>15458</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8">
        <v>300000</v>
      </c>
    </row>
    <row r="145" spans="1:77" ht="15.75" hidden="1">
      <c r="A145" s="50"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87">
        <v>3</v>
      </c>
      <c r="O145" s="4" t="s">
        <v>153</v>
      </c>
      <c r="P145" s="87">
        <v>2</v>
      </c>
      <c r="Q145" s="4" t="s">
        <v>218</v>
      </c>
      <c r="R145" s="87">
        <v>16</v>
      </c>
      <c r="S145" s="4" t="s">
        <v>31</v>
      </c>
      <c r="T145" s="67" t="str">
        <f t="shared" si="2"/>
        <v>16. Paz, justicia e instituciones sólidas</v>
      </c>
      <c r="U145" s="87" t="s">
        <v>497</v>
      </c>
      <c r="V145" s="4" t="s">
        <v>34</v>
      </c>
      <c r="W145" s="87" t="s">
        <v>528</v>
      </c>
      <c r="X145" s="4" t="s">
        <v>37</v>
      </c>
      <c r="Y145" s="87" t="s">
        <v>498</v>
      </c>
      <c r="Z145" s="4" t="s">
        <v>1379</v>
      </c>
      <c r="AA145" s="53"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8">
        <v>32400000</v>
      </c>
    </row>
    <row r="146" spans="1:77" ht="15.75" hidden="1">
      <c r="A146" s="50"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87">
        <v>3</v>
      </c>
      <c r="O146" s="5" t="s">
        <v>138</v>
      </c>
      <c r="P146" s="87">
        <v>3</v>
      </c>
      <c r="Q146" s="5" t="s">
        <v>185</v>
      </c>
      <c r="R146" s="87">
        <v>11</v>
      </c>
      <c r="S146" s="4" t="s">
        <v>631</v>
      </c>
      <c r="T146" s="67" t="str">
        <f t="shared" si="2"/>
        <v>11. Ciudades y comunidades sostenibles</v>
      </c>
      <c r="U146" s="87" t="s">
        <v>349</v>
      </c>
      <c r="V146" s="4" t="s">
        <v>350</v>
      </c>
      <c r="W146" s="87" t="s">
        <v>497</v>
      </c>
      <c r="X146" s="4" t="s">
        <v>928</v>
      </c>
      <c r="Y146" s="87" t="s">
        <v>497</v>
      </c>
      <c r="Z146" s="4" t="s">
        <v>950</v>
      </c>
      <c r="AA146" s="53" t="s">
        <v>15464</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8">
        <v>3600000</v>
      </c>
    </row>
    <row r="147" spans="1:77" ht="15.75" hidden="1">
      <c r="A147" s="50"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87">
        <v>3</v>
      </c>
      <c r="O147" s="4" t="s">
        <v>138</v>
      </c>
      <c r="P147" s="87">
        <v>4</v>
      </c>
      <c r="Q147" s="4" t="s">
        <v>186</v>
      </c>
      <c r="R147" s="87" t="s">
        <v>2754</v>
      </c>
      <c r="S147" s="4" t="s">
        <v>927</v>
      </c>
      <c r="T147" s="67" t="str">
        <f t="shared" si="2"/>
        <v>15. Vida de ecosistemas terrestres</v>
      </c>
      <c r="U147" s="87" t="s">
        <v>349</v>
      </c>
      <c r="V147" s="4" t="s">
        <v>350</v>
      </c>
      <c r="W147" s="87" t="s">
        <v>497</v>
      </c>
      <c r="X147" s="4" t="s">
        <v>928</v>
      </c>
      <c r="Y147" s="87" t="s">
        <v>840</v>
      </c>
      <c r="Z147" s="4" t="s">
        <v>929</v>
      </c>
      <c r="AA147" s="53" t="s">
        <v>15463</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8">
        <v>6000000</v>
      </c>
    </row>
    <row r="148" spans="1:77" ht="15.75" hidden="1">
      <c r="A148" s="50"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87">
        <v>4</v>
      </c>
      <c r="O148" s="5" t="s">
        <v>145</v>
      </c>
      <c r="P148" s="87">
        <v>0</v>
      </c>
      <c r="Q148" s="5" t="s">
        <v>145</v>
      </c>
      <c r="R148" s="87">
        <v>4</v>
      </c>
      <c r="S148" s="4" t="s">
        <v>1022</v>
      </c>
      <c r="T148" s="67" t="str">
        <f t="shared" si="2"/>
        <v>4. Educación de calidad</v>
      </c>
      <c r="U148" s="87" t="s">
        <v>349</v>
      </c>
      <c r="V148" s="4" t="s">
        <v>350</v>
      </c>
      <c r="W148" s="87" t="s">
        <v>840</v>
      </c>
      <c r="X148" s="4" t="s">
        <v>1039</v>
      </c>
      <c r="Y148" s="87" t="s">
        <v>349</v>
      </c>
      <c r="Z148" s="4" t="s">
        <v>1040</v>
      </c>
      <c r="AA148" s="53" t="s">
        <v>15468</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8">
        <v>14400000</v>
      </c>
    </row>
    <row r="149" spans="1:77" ht="15.75" hidden="1">
      <c r="A149" s="50"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87">
        <v>1</v>
      </c>
      <c r="O149" s="4" t="s">
        <v>130</v>
      </c>
      <c r="P149" s="87">
        <v>1</v>
      </c>
      <c r="Q149" s="4" t="s">
        <v>156</v>
      </c>
      <c r="R149" s="87">
        <v>4</v>
      </c>
      <c r="S149" s="4" t="s">
        <v>1022</v>
      </c>
      <c r="T149" s="67" t="str">
        <f t="shared" si="2"/>
        <v>4. Educación de calidad</v>
      </c>
      <c r="U149" s="87" t="s">
        <v>349</v>
      </c>
      <c r="V149" s="4" t="s">
        <v>350</v>
      </c>
      <c r="W149" s="87" t="s">
        <v>498</v>
      </c>
      <c r="X149" s="4" t="s">
        <v>693</v>
      </c>
      <c r="Y149" s="87" t="s">
        <v>497</v>
      </c>
      <c r="Z149" s="4" t="s">
        <v>1023</v>
      </c>
      <c r="AA149" s="53" t="s">
        <v>15466</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8">
        <v>10000</v>
      </c>
    </row>
    <row r="150" spans="1:77" ht="15.75" hidden="1">
      <c r="A150" s="50"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87">
        <v>2</v>
      </c>
      <c r="O150" s="5" t="s">
        <v>25</v>
      </c>
      <c r="P150" s="87">
        <v>2</v>
      </c>
      <c r="Q150" s="5" t="s">
        <v>180</v>
      </c>
      <c r="R150" s="87">
        <v>11</v>
      </c>
      <c r="S150" s="4" t="s">
        <v>631</v>
      </c>
      <c r="T150" s="67" t="str">
        <f t="shared" si="2"/>
        <v>11. Ciudades y comunidades sostenibles</v>
      </c>
      <c r="U150" s="87" t="s">
        <v>349</v>
      </c>
      <c r="V150" s="4" t="s">
        <v>350</v>
      </c>
      <c r="W150" s="87" t="s">
        <v>349</v>
      </c>
      <c r="X150" s="4" t="s">
        <v>783</v>
      </c>
      <c r="Y150" s="87" t="s">
        <v>497</v>
      </c>
      <c r="Z150" s="4" t="s">
        <v>784</v>
      </c>
      <c r="AA150" s="53" t="s">
        <v>15456</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8">
        <v>3600000</v>
      </c>
    </row>
    <row r="151" spans="1:77" ht="15.75" hidden="1">
      <c r="A151" s="50"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87" t="s">
        <v>349</v>
      </c>
      <c r="O151" s="4" t="s">
        <v>25</v>
      </c>
      <c r="P151" s="87" t="s">
        <v>497</v>
      </c>
      <c r="Q151" s="4" t="s">
        <v>28</v>
      </c>
      <c r="R151" s="87" t="s">
        <v>1593</v>
      </c>
      <c r="S151" s="4" t="s">
        <v>286</v>
      </c>
      <c r="T151" s="67" t="str">
        <f t="shared" si="2"/>
        <v xml:space="preserve">10. Reducción de las desigualdades </v>
      </c>
      <c r="U151" s="87" t="s">
        <v>497</v>
      </c>
      <c r="V151" s="4" t="s">
        <v>34</v>
      </c>
      <c r="W151" s="87" t="s">
        <v>349</v>
      </c>
      <c r="X151" s="4" t="s">
        <v>269</v>
      </c>
      <c r="Y151" s="87" t="s">
        <v>497</v>
      </c>
      <c r="Z151" s="4" t="s">
        <v>1093</v>
      </c>
      <c r="AA151" s="53" t="s">
        <v>15462</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8">
        <v>60321119</v>
      </c>
    </row>
    <row r="152" spans="1:77" ht="15.75" hidden="1">
      <c r="A152" s="50"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87">
        <v>3</v>
      </c>
      <c r="O152" s="5" t="s">
        <v>150</v>
      </c>
      <c r="P152" s="87">
        <v>1</v>
      </c>
      <c r="Q152" s="5" t="s">
        <v>209</v>
      </c>
      <c r="R152" s="87">
        <v>16</v>
      </c>
      <c r="S152" s="4" t="s">
        <v>31</v>
      </c>
      <c r="T152" s="67" t="str">
        <f t="shared" si="2"/>
        <v>16. Paz, justicia e instituciones sólidas</v>
      </c>
      <c r="U152" s="87" t="s">
        <v>497</v>
      </c>
      <c r="V152" s="4" t="s">
        <v>34</v>
      </c>
      <c r="W152" s="87" t="s">
        <v>3581</v>
      </c>
      <c r="X152" s="4" t="s">
        <v>235</v>
      </c>
      <c r="Y152" s="87" t="s">
        <v>349</v>
      </c>
      <c r="Z152" s="4" t="s">
        <v>236</v>
      </c>
      <c r="AA152" s="53" t="s">
        <v>15449</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8">
        <v>44081129</v>
      </c>
    </row>
    <row r="153" spans="1:77" ht="15.75" hidden="1">
      <c r="A153" s="50"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87">
        <v>2</v>
      </c>
      <c r="O153" s="4" t="s">
        <v>25</v>
      </c>
      <c r="P153" s="87">
        <v>2</v>
      </c>
      <c r="Q153" s="4" t="s">
        <v>180</v>
      </c>
      <c r="R153" s="87">
        <v>16</v>
      </c>
      <c r="S153" s="4" t="s">
        <v>31</v>
      </c>
      <c r="T153" s="67" t="str">
        <f t="shared" si="2"/>
        <v>16. Paz, justicia e instituciones sólidas</v>
      </c>
      <c r="U153" s="87" t="s">
        <v>349</v>
      </c>
      <c r="V153" s="4" t="s">
        <v>34</v>
      </c>
      <c r="W153" s="87" t="s">
        <v>528</v>
      </c>
      <c r="X153" s="4" t="s">
        <v>37</v>
      </c>
      <c r="Y153" s="87" t="s">
        <v>349</v>
      </c>
      <c r="Z153" s="4" t="s">
        <v>252</v>
      </c>
      <c r="AA153" s="53" t="s">
        <v>15495</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8">
        <v>7000000</v>
      </c>
    </row>
    <row r="154" spans="1:77" ht="15.75" hidden="1">
      <c r="A154" s="50"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87">
        <v>5</v>
      </c>
      <c r="O154" s="5" t="s">
        <v>134</v>
      </c>
      <c r="P154" s="87">
        <v>0</v>
      </c>
      <c r="Q154" s="5" t="s">
        <v>134</v>
      </c>
      <c r="R154" s="87">
        <v>5</v>
      </c>
      <c r="S154" s="4" t="s">
        <v>268</v>
      </c>
      <c r="T154" s="67" t="str">
        <f t="shared" si="2"/>
        <v xml:space="preserve">5. Igualdad de género </v>
      </c>
      <c r="U154" s="87" t="s">
        <v>497</v>
      </c>
      <c r="V154" s="4" t="s">
        <v>34</v>
      </c>
      <c r="W154" s="87" t="s">
        <v>349</v>
      </c>
      <c r="X154" s="4" t="s">
        <v>269</v>
      </c>
      <c r="Y154" s="87" t="s">
        <v>840</v>
      </c>
      <c r="Z154" s="4" t="s">
        <v>270</v>
      </c>
      <c r="AA154" s="53" t="s">
        <v>15450</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8">
        <v>42700000</v>
      </c>
    </row>
    <row r="155" spans="1:77" ht="15.75" hidden="1">
      <c r="A155" s="50"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87">
        <v>6</v>
      </c>
      <c r="O155" s="4" t="s">
        <v>135</v>
      </c>
      <c r="P155" s="87">
        <v>0</v>
      </c>
      <c r="Q155" s="4" t="s">
        <v>135</v>
      </c>
      <c r="R155" s="87">
        <v>10</v>
      </c>
      <c r="S155" s="4" t="s">
        <v>286</v>
      </c>
      <c r="T155" s="67" t="str">
        <f t="shared" si="2"/>
        <v xml:space="preserve">10. Reducción de las desigualdades </v>
      </c>
      <c r="U155" s="87" t="s">
        <v>497</v>
      </c>
      <c r="V155" s="4" t="s">
        <v>34</v>
      </c>
      <c r="W155" s="87" t="s">
        <v>349</v>
      </c>
      <c r="X155" s="4" t="s">
        <v>269</v>
      </c>
      <c r="Y155" s="87" t="s">
        <v>840</v>
      </c>
      <c r="Z155" s="4" t="s">
        <v>270</v>
      </c>
      <c r="AA155" s="53" t="s">
        <v>15450</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8">
        <v>2000000</v>
      </c>
    </row>
    <row r="156" spans="1:77" ht="15.75" hidden="1">
      <c r="A156" s="50"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87" t="s">
        <v>351</v>
      </c>
      <c r="O156" s="5" t="s">
        <v>135</v>
      </c>
      <c r="P156" s="87" t="s">
        <v>497</v>
      </c>
      <c r="Q156" s="5" t="s">
        <v>167</v>
      </c>
      <c r="R156" s="87" t="s">
        <v>1593</v>
      </c>
      <c r="S156" s="4" t="s">
        <v>286</v>
      </c>
      <c r="T156" s="67" t="str">
        <f t="shared" si="2"/>
        <v xml:space="preserve">10. Reducción de las desigualdades </v>
      </c>
      <c r="U156" s="87" t="s">
        <v>349</v>
      </c>
      <c r="V156" s="4" t="s">
        <v>350</v>
      </c>
      <c r="W156" s="87" t="s">
        <v>351</v>
      </c>
      <c r="X156" s="4" t="s">
        <v>352</v>
      </c>
      <c r="Y156" s="87" t="s">
        <v>353</v>
      </c>
      <c r="Z156" s="4" t="s">
        <v>354</v>
      </c>
      <c r="AA156" s="53"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8">
        <v>24376000</v>
      </c>
    </row>
    <row r="157" spans="1:77" ht="15.75" hidden="1">
      <c r="A157" s="50"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87" t="s">
        <v>528</v>
      </c>
      <c r="O157" s="5" t="s">
        <v>153</v>
      </c>
      <c r="P157" s="87" t="s">
        <v>349</v>
      </c>
      <c r="Q157" s="5" t="s">
        <v>218</v>
      </c>
      <c r="R157" s="87">
        <v>16</v>
      </c>
      <c r="S157" s="4" t="s">
        <v>31</v>
      </c>
      <c r="T157" s="67" t="str">
        <f t="shared" si="2"/>
        <v>16. Paz, justicia e instituciones sólidas</v>
      </c>
      <c r="U157" s="87" t="s">
        <v>497</v>
      </c>
      <c r="V157" s="4" t="s">
        <v>34</v>
      </c>
      <c r="W157" s="87" t="s">
        <v>528</v>
      </c>
      <c r="X157" s="4" t="s">
        <v>37</v>
      </c>
      <c r="Y157" s="87" t="s">
        <v>349</v>
      </c>
      <c r="Z157" s="4" t="s">
        <v>1685</v>
      </c>
      <c r="AA157" s="53" t="s">
        <v>15471</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8">
        <v>4000000</v>
      </c>
    </row>
    <row r="158" spans="1:77" ht="15.75" hidden="1">
      <c r="A158" s="50"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87">
        <v>3</v>
      </c>
      <c r="O158" s="4" t="s">
        <v>132</v>
      </c>
      <c r="P158" s="87">
        <v>1</v>
      </c>
      <c r="Q158" s="4" t="s">
        <v>1058</v>
      </c>
      <c r="R158" s="87">
        <v>3</v>
      </c>
      <c r="S158" s="4" t="s">
        <v>972</v>
      </c>
      <c r="T158" s="67" t="str">
        <f t="shared" si="2"/>
        <v xml:space="preserve">3. Salud y bienestar </v>
      </c>
      <c r="U158" s="87" t="s">
        <v>349</v>
      </c>
      <c r="V158" s="4" t="s">
        <v>350</v>
      </c>
      <c r="W158" s="87" t="s">
        <v>840</v>
      </c>
      <c r="X158" s="4" t="s">
        <v>1039</v>
      </c>
      <c r="Y158" s="87" t="s">
        <v>497</v>
      </c>
      <c r="Z158" s="4" t="s">
        <v>1059</v>
      </c>
      <c r="AA158" s="53" t="s">
        <v>15469</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8">
        <v>207627896</v>
      </c>
    </row>
    <row r="159" spans="1:77" ht="15.75" hidden="1">
      <c r="A159" s="50"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87">
        <v>1</v>
      </c>
      <c r="O159" s="5" t="s">
        <v>137</v>
      </c>
      <c r="P159" s="87">
        <v>7</v>
      </c>
      <c r="Q159" s="5" t="s">
        <v>179</v>
      </c>
      <c r="R159" s="87">
        <v>8</v>
      </c>
      <c r="S159" s="4" t="s">
        <v>1854</v>
      </c>
      <c r="T159" s="67" t="str">
        <f t="shared" si="2"/>
        <v>8. Trabajo decente y crecimiento económico</v>
      </c>
      <c r="U159" s="87" t="s">
        <v>349</v>
      </c>
      <c r="V159" s="4" t="s">
        <v>350</v>
      </c>
      <c r="W159" s="87" t="s">
        <v>351</v>
      </c>
      <c r="X159" s="4" t="s">
        <v>352</v>
      </c>
      <c r="Y159" s="87" t="s">
        <v>353</v>
      </c>
      <c r="Z159" s="4" t="s">
        <v>354</v>
      </c>
      <c r="AA159" s="53"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8">
        <v>2005556778.6499999</v>
      </c>
    </row>
    <row r="160" spans="1:77" ht="15.75" hidden="1">
      <c r="A160" s="50"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87">
        <v>1</v>
      </c>
      <c r="O160" s="4" t="s">
        <v>130</v>
      </c>
      <c r="P160" s="87">
        <v>1</v>
      </c>
      <c r="Q160" s="4" t="s">
        <v>156</v>
      </c>
      <c r="R160" s="87">
        <v>4</v>
      </c>
      <c r="S160" s="4" t="s">
        <v>1022</v>
      </c>
      <c r="T160" s="67" t="str">
        <f t="shared" si="2"/>
        <v>4. Educación de calidad</v>
      </c>
      <c r="U160" s="87" t="s">
        <v>349</v>
      </c>
      <c r="V160" s="4" t="s">
        <v>350</v>
      </c>
      <c r="W160" s="87" t="s">
        <v>351</v>
      </c>
      <c r="X160" s="4" t="s">
        <v>352</v>
      </c>
      <c r="Y160" s="87" t="s">
        <v>3581</v>
      </c>
      <c r="Z160" s="4" t="s">
        <v>2585</v>
      </c>
      <c r="AA160" s="53" t="s">
        <v>15476</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8">
        <v>29216125</v>
      </c>
    </row>
    <row r="161" spans="1:77" ht="15.75" hidden="1">
      <c r="A161" s="50"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87">
        <v>6</v>
      </c>
      <c r="O161" s="5" t="s">
        <v>135</v>
      </c>
      <c r="P161" s="87">
        <v>4</v>
      </c>
      <c r="Q161" s="5" t="s">
        <v>170</v>
      </c>
      <c r="R161" s="87">
        <v>3</v>
      </c>
      <c r="S161" s="4" t="s">
        <v>972</v>
      </c>
      <c r="T161" s="67" t="str">
        <f t="shared" si="2"/>
        <v xml:space="preserve">3. Salud y bienestar </v>
      </c>
      <c r="U161" s="87" t="s">
        <v>349</v>
      </c>
      <c r="V161" s="4" t="s">
        <v>350</v>
      </c>
      <c r="W161" s="87" t="s">
        <v>351</v>
      </c>
      <c r="X161" s="4" t="s">
        <v>352</v>
      </c>
      <c r="Y161" s="87" t="s">
        <v>497</v>
      </c>
      <c r="Z161" s="4" t="s">
        <v>1535</v>
      </c>
      <c r="AA161" s="53" t="s">
        <v>15470</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8">
        <v>313439851</v>
      </c>
    </row>
    <row r="162" spans="1:77" ht="15.75" hidden="1">
      <c r="A162" s="50"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87">
        <v>5</v>
      </c>
      <c r="O162" s="4" t="s">
        <v>134</v>
      </c>
      <c r="P162" s="87">
        <v>0</v>
      </c>
      <c r="Q162" s="4" t="s">
        <v>134</v>
      </c>
      <c r="R162" s="87">
        <v>5</v>
      </c>
      <c r="S162" s="4" t="s">
        <v>268</v>
      </c>
      <c r="T162" s="67" t="str">
        <f t="shared" si="2"/>
        <v xml:space="preserve">5. Igualdad de género </v>
      </c>
      <c r="U162" s="87" t="s">
        <v>349</v>
      </c>
      <c r="V162" s="4" t="s">
        <v>350</v>
      </c>
      <c r="W162" s="87" t="s">
        <v>351</v>
      </c>
      <c r="X162" s="4" t="s">
        <v>352</v>
      </c>
      <c r="Y162" s="87" t="s">
        <v>840</v>
      </c>
      <c r="Z162" s="4" t="s">
        <v>2567</v>
      </c>
      <c r="AA162" s="53" t="s">
        <v>15477</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8">
        <v>9186329</v>
      </c>
    </row>
    <row r="163" spans="1:77" ht="15.75" hidden="1">
      <c r="A163" s="50"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87">
        <v>1</v>
      </c>
      <c r="O163" s="5" t="s">
        <v>142</v>
      </c>
      <c r="P163" s="87">
        <v>0</v>
      </c>
      <c r="Q163" s="5" t="s">
        <v>142</v>
      </c>
      <c r="R163" s="87">
        <v>10</v>
      </c>
      <c r="S163" s="4" t="s">
        <v>286</v>
      </c>
      <c r="T163" s="67" t="str">
        <f t="shared" si="2"/>
        <v xml:space="preserve">10. Reducción de las desigualdades </v>
      </c>
      <c r="U163" s="87" t="s">
        <v>349</v>
      </c>
      <c r="V163" s="4" t="s">
        <v>350</v>
      </c>
      <c r="W163" s="87" t="s">
        <v>840</v>
      </c>
      <c r="X163" s="4" t="s">
        <v>1039</v>
      </c>
      <c r="Y163" s="87" t="s">
        <v>349</v>
      </c>
      <c r="Z163" s="4" t="s">
        <v>1040</v>
      </c>
      <c r="AA163" s="53" t="s">
        <v>15468</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8">
        <v>4500000</v>
      </c>
    </row>
    <row r="164" spans="1:77" ht="15.75" hidden="1">
      <c r="A164" s="50"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87">
        <v>6</v>
      </c>
      <c r="O164" s="4" t="s">
        <v>135</v>
      </c>
      <c r="P164" s="87">
        <v>5</v>
      </c>
      <c r="Q164" s="4" t="s">
        <v>2544</v>
      </c>
      <c r="R164" s="87">
        <v>3</v>
      </c>
      <c r="S164" s="4" t="s">
        <v>972</v>
      </c>
      <c r="T164" s="67" t="str">
        <f t="shared" si="2"/>
        <v xml:space="preserve">3. Salud y bienestar </v>
      </c>
      <c r="U164" s="87" t="s">
        <v>349</v>
      </c>
      <c r="V164" s="4" t="s">
        <v>350</v>
      </c>
      <c r="W164" s="87" t="s">
        <v>351</v>
      </c>
      <c r="X164" s="4" t="s">
        <v>352</v>
      </c>
      <c r="Y164" s="87" t="s">
        <v>353</v>
      </c>
      <c r="Z164" s="4" t="s">
        <v>354</v>
      </c>
      <c r="AA164" s="53"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8">
        <v>300000</v>
      </c>
    </row>
    <row r="165" spans="1:77" ht="15.75" hidden="1">
      <c r="A165" s="50"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87">
        <v>6</v>
      </c>
      <c r="O165" s="5" t="s">
        <v>135</v>
      </c>
      <c r="P165" s="87" t="s">
        <v>872</v>
      </c>
      <c r="Q165" s="5" t="s">
        <v>135</v>
      </c>
      <c r="R165" s="87" t="s">
        <v>1593</v>
      </c>
      <c r="S165" s="4" t="s">
        <v>286</v>
      </c>
      <c r="T165" s="67" t="str">
        <f t="shared" si="2"/>
        <v xml:space="preserve">10. Reducción de las desigualdades </v>
      </c>
      <c r="U165" s="87" t="s">
        <v>349</v>
      </c>
      <c r="V165" s="4" t="s">
        <v>350</v>
      </c>
      <c r="W165" s="87" t="s">
        <v>351</v>
      </c>
      <c r="X165" s="4" t="s">
        <v>352</v>
      </c>
      <c r="Y165" s="87" t="s">
        <v>353</v>
      </c>
      <c r="Z165" s="4" t="s">
        <v>354</v>
      </c>
      <c r="AA165" s="53"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8">
        <v>1200000</v>
      </c>
    </row>
    <row r="166" spans="1:77" ht="15.75" hidden="1">
      <c r="A166" s="50"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87">
        <v>1</v>
      </c>
      <c r="O166" s="4" t="s">
        <v>148</v>
      </c>
      <c r="P166" s="87">
        <v>11</v>
      </c>
      <c r="Q166" s="4" t="s">
        <v>201</v>
      </c>
      <c r="R166" s="87">
        <v>16</v>
      </c>
      <c r="S166" s="4" t="s">
        <v>31</v>
      </c>
      <c r="T166" s="67" t="str">
        <f t="shared" si="2"/>
        <v>16. Paz, justicia e instituciones sólidas</v>
      </c>
      <c r="U166" s="87" t="s">
        <v>497</v>
      </c>
      <c r="V166" s="4" t="s">
        <v>34</v>
      </c>
      <c r="W166" s="87" t="s">
        <v>3581</v>
      </c>
      <c r="X166" s="4" t="s">
        <v>235</v>
      </c>
      <c r="Y166" s="87" t="s">
        <v>497</v>
      </c>
      <c r="Z166" s="4" t="s">
        <v>902</v>
      </c>
      <c r="AA166" s="53" t="s">
        <v>15458</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8">
        <v>380000000</v>
      </c>
    </row>
    <row r="167" spans="1:77" ht="15.75" hidden="1">
      <c r="A167" s="50"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87">
        <v>3</v>
      </c>
      <c r="O167" s="5" t="s">
        <v>153</v>
      </c>
      <c r="P167" s="87">
        <v>2</v>
      </c>
      <c r="Q167" s="5" t="s">
        <v>218</v>
      </c>
      <c r="R167" s="87">
        <v>16</v>
      </c>
      <c r="S167" s="4" t="s">
        <v>31</v>
      </c>
      <c r="T167" s="67" t="str">
        <f t="shared" si="2"/>
        <v>16. Paz, justicia e instituciones sólidas</v>
      </c>
      <c r="U167" s="87" t="s">
        <v>497</v>
      </c>
      <c r="V167" s="4" t="s">
        <v>34</v>
      </c>
      <c r="W167" s="87" t="s">
        <v>528</v>
      </c>
      <c r="X167" s="4" t="s">
        <v>37</v>
      </c>
      <c r="Y167" s="87" t="s">
        <v>498</v>
      </c>
      <c r="Z167" s="4" t="s">
        <v>1379</v>
      </c>
      <c r="AA167" s="53"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8">
        <v>592820010</v>
      </c>
    </row>
    <row r="168" spans="1:77" ht="15.75" hidden="1">
      <c r="A168" s="50"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87">
        <v>3</v>
      </c>
      <c r="O168" s="4" t="s">
        <v>138</v>
      </c>
      <c r="P168" s="87">
        <v>3</v>
      </c>
      <c r="Q168" s="4" t="s">
        <v>185</v>
      </c>
      <c r="R168" s="87">
        <v>11</v>
      </c>
      <c r="S168" s="4" t="s">
        <v>631</v>
      </c>
      <c r="T168" s="67" t="str">
        <f t="shared" si="2"/>
        <v>11. Ciudades y comunidades sostenibles</v>
      </c>
      <c r="U168" s="87" t="s">
        <v>349</v>
      </c>
      <c r="V168" s="4" t="s">
        <v>350</v>
      </c>
      <c r="W168" s="87" t="s">
        <v>497</v>
      </c>
      <c r="X168" s="4" t="s">
        <v>928</v>
      </c>
      <c r="Y168" s="87" t="s">
        <v>497</v>
      </c>
      <c r="Z168" s="4" t="s">
        <v>950</v>
      </c>
      <c r="AA168" s="53" t="s">
        <v>15464</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8">
        <v>5500000</v>
      </c>
    </row>
    <row r="169" spans="1:77" ht="15.75" hidden="1">
      <c r="A169" s="50"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87">
        <v>2</v>
      </c>
      <c r="O169" s="5" t="s">
        <v>131</v>
      </c>
      <c r="P169" s="87">
        <v>4</v>
      </c>
      <c r="Q169" s="5" t="s">
        <v>164</v>
      </c>
      <c r="R169" s="87">
        <v>3</v>
      </c>
      <c r="S169" s="4" t="s">
        <v>972</v>
      </c>
      <c r="T169" s="67" t="str">
        <f t="shared" si="2"/>
        <v xml:space="preserve">3. Salud y bienestar </v>
      </c>
      <c r="U169" s="87" t="s">
        <v>349</v>
      </c>
      <c r="V169" s="4" t="s">
        <v>350</v>
      </c>
      <c r="W169" s="87" t="s">
        <v>528</v>
      </c>
      <c r="X169" s="4" t="s">
        <v>973</v>
      </c>
      <c r="Y169" s="87" t="s">
        <v>498</v>
      </c>
      <c r="Z169" s="4" t="s">
        <v>974</v>
      </c>
      <c r="AA169" s="53" t="s">
        <v>15465</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8">
        <v>229944937</v>
      </c>
    </row>
    <row r="170" spans="1:77" ht="15.75" hidden="1">
      <c r="A170" s="50"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87">
        <v>2</v>
      </c>
      <c r="O170" s="4" t="s">
        <v>25</v>
      </c>
      <c r="P170" s="87">
        <v>2</v>
      </c>
      <c r="Q170" s="4" t="s">
        <v>180</v>
      </c>
      <c r="R170" s="87">
        <v>11</v>
      </c>
      <c r="S170" s="4" t="s">
        <v>631</v>
      </c>
      <c r="T170" s="67" t="str">
        <f t="shared" si="2"/>
        <v>11. Ciudades y comunidades sostenibles</v>
      </c>
      <c r="U170" s="87" t="s">
        <v>349</v>
      </c>
      <c r="V170" s="4" t="s">
        <v>350</v>
      </c>
      <c r="W170" s="87" t="s">
        <v>349</v>
      </c>
      <c r="X170" s="4" t="s">
        <v>783</v>
      </c>
      <c r="Y170" s="87" t="s">
        <v>351</v>
      </c>
      <c r="Z170" s="4" t="s">
        <v>1002</v>
      </c>
      <c r="AA170" s="53" t="s">
        <v>15461</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8">
        <v>4000000</v>
      </c>
    </row>
    <row r="171" spans="1:77" ht="15.75" hidden="1">
      <c r="A171" s="50" t="str">
        <f>B171&amp;COUNTIF($B$3:B171,B171)</f>
        <v>02CD076</v>
      </c>
      <c r="B171" s="50" t="s">
        <v>2838</v>
      </c>
      <c r="C171" s="50"/>
      <c r="D171" s="50"/>
      <c r="E171" s="50"/>
      <c r="F171" s="50"/>
      <c r="G171" s="50"/>
      <c r="H171" s="50" t="s">
        <v>6694</v>
      </c>
      <c r="I171" s="50" t="s">
        <v>6695</v>
      </c>
      <c r="J171" s="50"/>
      <c r="K171" s="50" t="s">
        <v>15551</v>
      </c>
      <c r="L171" s="50">
        <v>2</v>
      </c>
      <c r="M171" s="50" t="s">
        <v>22</v>
      </c>
      <c r="N171" s="50">
        <v>1</v>
      </c>
      <c r="O171" s="50"/>
      <c r="P171" s="50">
        <v>4</v>
      </c>
      <c r="Q171" s="50"/>
      <c r="R171" s="87">
        <v>8</v>
      </c>
      <c r="S171" s="50" t="s">
        <v>15557</v>
      </c>
      <c r="T171" s="67" t="str">
        <f t="shared" si="2"/>
        <v xml:space="preserve">8. Trabajo decente y crecimiento económico </v>
      </c>
      <c r="U171" s="50">
        <v>3</v>
      </c>
      <c r="V171" s="50"/>
      <c r="W171" s="50">
        <v>1</v>
      </c>
      <c r="X171" s="50"/>
      <c r="Y171" s="50">
        <v>1</v>
      </c>
      <c r="Z171" s="50"/>
      <c r="AA171" s="53" t="s">
        <v>15454</v>
      </c>
      <c r="AB171" s="50">
        <v>148</v>
      </c>
      <c r="AC171" s="50"/>
      <c r="AD171" s="50"/>
      <c r="AE171" s="50"/>
      <c r="AF171" s="50"/>
      <c r="AG171" s="50"/>
      <c r="AH171" s="24">
        <v>1</v>
      </c>
      <c r="AI171" s="50" t="s">
        <v>15558</v>
      </c>
      <c r="AJ171" s="4" t="s">
        <v>15559</v>
      </c>
      <c r="AK171" s="4" t="s">
        <v>59</v>
      </c>
      <c r="AL171" s="4" t="s">
        <v>362</v>
      </c>
      <c r="AM171" s="50">
        <v>0</v>
      </c>
      <c r="AN171" s="50">
        <v>0</v>
      </c>
      <c r="AO171" s="50">
        <v>0</v>
      </c>
      <c r="AP171" s="50">
        <v>1</v>
      </c>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row>
    <row r="172" spans="1:77" ht="15.75" hidden="1">
      <c r="A172" s="50"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87">
        <v>4</v>
      </c>
      <c r="O172" s="5" t="s">
        <v>154</v>
      </c>
      <c r="P172" s="87">
        <v>1</v>
      </c>
      <c r="Q172" s="5" t="s">
        <v>219</v>
      </c>
      <c r="R172" s="87">
        <v>16</v>
      </c>
      <c r="S172" s="4" t="s">
        <v>31</v>
      </c>
      <c r="T172" s="67" t="str">
        <f t="shared" si="2"/>
        <v>16. Paz, justicia e instituciones sólidas</v>
      </c>
      <c r="U172" s="87" t="s">
        <v>497</v>
      </c>
      <c r="V172" s="4" t="s">
        <v>34</v>
      </c>
      <c r="W172" s="87" t="s">
        <v>528</v>
      </c>
      <c r="X172" s="4" t="s">
        <v>37</v>
      </c>
      <c r="Y172" s="87" t="s">
        <v>4738</v>
      </c>
      <c r="Z172" s="4" t="s">
        <v>40</v>
      </c>
      <c r="AA172" s="53" t="s">
        <v>15448</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8">
        <v>1000000</v>
      </c>
    </row>
    <row r="173" spans="1:77" ht="15.75" hidden="1">
      <c r="A173" s="50"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87">
        <v>1</v>
      </c>
      <c r="O173" s="4" t="s">
        <v>137</v>
      </c>
      <c r="P173" s="87">
        <v>2</v>
      </c>
      <c r="Q173" s="4" t="s">
        <v>174</v>
      </c>
      <c r="R173" s="87">
        <v>8</v>
      </c>
      <c r="S173" s="4" t="s">
        <v>1854</v>
      </c>
      <c r="T173" s="67" t="str">
        <f t="shared" si="2"/>
        <v>8. Trabajo decente y crecimiento económico</v>
      </c>
      <c r="U173" s="87" t="s">
        <v>528</v>
      </c>
      <c r="V173" s="4" t="s">
        <v>578</v>
      </c>
      <c r="W173" s="87" t="s">
        <v>497</v>
      </c>
      <c r="X173" s="4" t="s">
        <v>579</v>
      </c>
      <c r="Y173" s="87" t="s">
        <v>497</v>
      </c>
      <c r="Z173" s="4" t="s">
        <v>580</v>
      </c>
      <c r="AA173" s="53" t="s">
        <v>15454</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8">
        <v>14400000</v>
      </c>
    </row>
    <row r="174" spans="1:77" ht="15.75" hidden="1">
      <c r="A174" s="50"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87">
        <v>4</v>
      </c>
      <c r="O174" s="5" t="s">
        <v>145</v>
      </c>
      <c r="P174" s="87">
        <v>0</v>
      </c>
      <c r="Q174" s="5" t="s">
        <v>145</v>
      </c>
      <c r="R174" s="87">
        <v>4</v>
      </c>
      <c r="S174" s="4" t="s">
        <v>1022</v>
      </c>
      <c r="T174" s="67" t="str">
        <f t="shared" si="2"/>
        <v>4. Educación de calidad</v>
      </c>
      <c r="U174" s="87" t="s">
        <v>349</v>
      </c>
      <c r="V174" s="4" t="s">
        <v>350</v>
      </c>
      <c r="W174" s="87" t="s">
        <v>840</v>
      </c>
      <c r="X174" s="4" t="s">
        <v>1039</v>
      </c>
      <c r="Y174" s="87" t="s">
        <v>349</v>
      </c>
      <c r="Z174" s="4" t="s">
        <v>1040</v>
      </c>
      <c r="AA174" s="53" t="s">
        <v>15468</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8">
        <v>5000000</v>
      </c>
    </row>
    <row r="175" spans="1:77" ht="15.75" hidden="1">
      <c r="A175" s="50"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87">
        <v>3</v>
      </c>
      <c r="O175" s="4" t="s">
        <v>132</v>
      </c>
      <c r="P175" s="87">
        <v>1</v>
      </c>
      <c r="Q175" s="4" t="s">
        <v>1058</v>
      </c>
      <c r="R175" s="87">
        <v>3</v>
      </c>
      <c r="S175" s="4" t="s">
        <v>972</v>
      </c>
      <c r="T175" s="67" t="str">
        <f t="shared" si="2"/>
        <v xml:space="preserve">3. Salud y bienestar </v>
      </c>
      <c r="U175" s="87" t="s">
        <v>349</v>
      </c>
      <c r="V175" s="4" t="s">
        <v>350</v>
      </c>
      <c r="W175" s="87" t="s">
        <v>840</v>
      </c>
      <c r="X175" s="4" t="s">
        <v>1039</v>
      </c>
      <c r="Y175" s="87" t="s">
        <v>497</v>
      </c>
      <c r="Z175" s="4" t="s">
        <v>1059</v>
      </c>
      <c r="AA175" s="53" t="s">
        <v>15469</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8">
        <v>308494150</v>
      </c>
    </row>
    <row r="176" spans="1:77" ht="15.75" hidden="1">
      <c r="A176" s="50"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87">
        <v>3</v>
      </c>
      <c r="O176" s="5" t="s">
        <v>138</v>
      </c>
      <c r="P176" s="87">
        <v>2</v>
      </c>
      <c r="Q176" s="5" t="s">
        <v>184</v>
      </c>
      <c r="R176" s="87">
        <v>6</v>
      </c>
      <c r="S176" s="4" t="s">
        <v>1300</v>
      </c>
      <c r="T176" s="67" t="str">
        <f t="shared" si="2"/>
        <v xml:space="preserve">6. Agua limpia y saneamiento </v>
      </c>
      <c r="U176" s="87" t="s">
        <v>349</v>
      </c>
      <c r="V176" s="4" t="s">
        <v>350</v>
      </c>
      <c r="W176" s="87" t="s">
        <v>349</v>
      </c>
      <c r="X176" s="4" t="s">
        <v>783</v>
      </c>
      <c r="Y176" s="87" t="s">
        <v>528</v>
      </c>
      <c r="Z176" s="4" t="s">
        <v>1301</v>
      </c>
      <c r="AA176" s="53" t="s">
        <v>15460</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8">
        <v>100000</v>
      </c>
    </row>
    <row r="177" spans="1:77" ht="15.75" hidden="1">
      <c r="A177" s="50"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87">
        <v>2</v>
      </c>
      <c r="O177" s="4" t="s">
        <v>25</v>
      </c>
      <c r="P177" s="87">
        <v>1</v>
      </c>
      <c r="Q177" s="4" t="s">
        <v>28</v>
      </c>
      <c r="R177" s="87">
        <v>11</v>
      </c>
      <c r="S177" s="4" t="s">
        <v>631</v>
      </c>
      <c r="T177" s="67" t="str">
        <f t="shared" si="2"/>
        <v>11. Ciudades y comunidades sostenibles</v>
      </c>
      <c r="U177" s="87" t="s">
        <v>349</v>
      </c>
      <c r="V177" s="4" t="s">
        <v>350</v>
      </c>
      <c r="W177" s="87" t="s">
        <v>349</v>
      </c>
      <c r="X177" s="4" t="s">
        <v>783</v>
      </c>
      <c r="Y177" s="87" t="s">
        <v>497</v>
      </c>
      <c r="Z177" s="4" t="s">
        <v>784</v>
      </c>
      <c r="AA177" s="53" t="s">
        <v>15456</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8">
        <v>57509764</v>
      </c>
    </row>
    <row r="178" spans="1:77" ht="15.75" hidden="1">
      <c r="A178" s="50"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87">
        <v>2</v>
      </c>
      <c r="O178" s="5" t="s">
        <v>25</v>
      </c>
      <c r="P178" s="87">
        <v>2</v>
      </c>
      <c r="Q178" s="5" t="s">
        <v>180</v>
      </c>
      <c r="R178" s="87">
        <v>11</v>
      </c>
      <c r="S178" s="4" t="s">
        <v>631</v>
      </c>
      <c r="T178" s="67" t="str">
        <f t="shared" si="2"/>
        <v>11. Ciudades y comunidades sostenibles</v>
      </c>
      <c r="U178" s="87" t="s">
        <v>349</v>
      </c>
      <c r="V178" s="4" t="s">
        <v>350</v>
      </c>
      <c r="W178" s="87" t="s">
        <v>349</v>
      </c>
      <c r="X178" s="4" t="s">
        <v>783</v>
      </c>
      <c r="Y178" s="87" t="s">
        <v>497</v>
      </c>
      <c r="Z178" s="4" t="s">
        <v>784</v>
      </c>
      <c r="AA178" s="53" t="s">
        <v>15456</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8">
        <v>10500000</v>
      </c>
    </row>
    <row r="179" spans="1:77" ht="15.75" hidden="1">
      <c r="A179" s="50"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87" t="s">
        <v>349</v>
      </c>
      <c r="O179" s="4" t="s">
        <v>25</v>
      </c>
      <c r="P179" s="87" t="s">
        <v>497</v>
      </c>
      <c r="Q179" s="4" t="s">
        <v>28</v>
      </c>
      <c r="R179" s="87" t="s">
        <v>1593</v>
      </c>
      <c r="S179" s="4" t="s">
        <v>286</v>
      </c>
      <c r="T179" s="67" t="str">
        <f t="shared" si="2"/>
        <v xml:space="preserve">10. Reducción de las desigualdades </v>
      </c>
      <c r="U179" s="87" t="s">
        <v>349</v>
      </c>
      <c r="V179" s="4" t="s">
        <v>34</v>
      </c>
      <c r="W179" s="87" t="s">
        <v>349</v>
      </c>
      <c r="X179" s="4" t="s">
        <v>269</v>
      </c>
      <c r="Y179" s="87" t="s">
        <v>497</v>
      </c>
      <c r="Z179" s="4" t="s">
        <v>1093</v>
      </c>
      <c r="AA179" s="53" t="s">
        <v>15456</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8">
        <v>18637</v>
      </c>
    </row>
    <row r="180" spans="1:77" ht="15.75" hidden="1">
      <c r="A180" s="50"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87">
        <v>3</v>
      </c>
      <c r="O180" s="5" t="s">
        <v>150</v>
      </c>
      <c r="P180" s="87">
        <v>1</v>
      </c>
      <c r="Q180" s="5" t="s">
        <v>209</v>
      </c>
      <c r="R180" s="87">
        <v>16</v>
      </c>
      <c r="S180" s="4" t="s">
        <v>31</v>
      </c>
      <c r="T180" s="67" t="str">
        <f t="shared" si="2"/>
        <v>16. Paz, justicia e instituciones sólidas</v>
      </c>
      <c r="U180" s="87" t="s">
        <v>497</v>
      </c>
      <c r="V180" s="4" t="s">
        <v>34</v>
      </c>
      <c r="W180" s="87" t="s">
        <v>3581</v>
      </c>
      <c r="X180" s="4" t="s">
        <v>235</v>
      </c>
      <c r="Y180" s="87" t="s">
        <v>349</v>
      </c>
      <c r="Z180" s="4" t="s">
        <v>236</v>
      </c>
      <c r="AA180" s="53" t="s">
        <v>15449</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8">
        <v>313380648</v>
      </c>
    </row>
    <row r="181" spans="1:77" ht="15.75" hidden="1">
      <c r="A181" s="50"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87">
        <v>2</v>
      </c>
      <c r="O181" s="4" t="s">
        <v>25</v>
      </c>
      <c r="P181" s="87">
        <v>2</v>
      </c>
      <c r="Q181" s="4" t="s">
        <v>180</v>
      </c>
      <c r="R181" s="87">
        <v>16</v>
      </c>
      <c r="S181" s="4" t="s">
        <v>31</v>
      </c>
      <c r="T181" s="67" t="str">
        <f t="shared" si="2"/>
        <v>16. Paz, justicia e instituciones sólidas</v>
      </c>
      <c r="U181" s="87" t="s">
        <v>349</v>
      </c>
      <c r="V181" s="4" t="s">
        <v>34</v>
      </c>
      <c r="W181" s="87" t="s">
        <v>528</v>
      </c>
      <c r="X181" s="4" t="s">
        <v>37</v>
      </c>
      <c r="Y181" s="87" t="s">
        <v>349</v>
      </c>
      <c r="Z181" s="4" t="s">
        <v>252</v>
      </c>
      <c r="AA181" s="53" t="s">
        <v>15495</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8">
        <v>500000</v>
      </c>
    </row>
    <row r="182" spans="1:77" ht="15.75" hidden="1">
      <c r="A182" s="50"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87">
        <v>2</v>
      </c>
      <c r="O182" s="5" t="s">
        <v>25</v>
      </c>
      <c r="P182" s="87">
        <v>2</v>
      </c>
      <c r="Q182" s="5" t="s">
        <v>180</v>
      </c>
      <c r="R182" s="87">
        <v>5</v>
      </c>
      <c r="S182" s="4" t="s">
        <v>268</v>
      </c>
      <c r="T182" s="67" t="str">
        <f t="shared" si="2"/>
        <v xml:space="preserve">5. Igualdad de género </v>
      </c>
      <c r="U182" s="87" t="s">
        <v>497</v>
      </c>
      <c r="V182" s="4" t="s">
        <v>34</v>
      </c>
      <c r="W182" s="87" t="s">
        <v>349</v>
      </c>
      <c r="X182" s="4" t="s">
        <v>269</v>
      </c>
      <c r="Y182" s="87" t="s">
        <v>840</v>
      </c>
      <c r="Z182" s="4" t="s">
        <v>270</v>
      </c>
      <c r="AA182" s="53" t="s">
        <v>15450</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8">
        <v>16500000</v>
      </c>
    </row>
    <row r="183" spans="1:77" ht="15.75" hidden="1">
      <c r="A183" s="50"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87">
        <v>6</v>
      </c>
      <c r="O183" s="4" t="s">
        <v>135</v>
      </c>
      <c r="P183" s="87">
        <v>0</v>
      </c>
      <c r="Q183" s="4" t="s">
        <v>135</v>
      </c>
      <c r="R183" s="87">
        <v>10</v>
      </c>
      <c r="S183" s="4" t="s">
        <v>286</v>
      </c>
      <c r="T183" s="67" t="str">
        <f t="shared" si="2"/>
        <v xml:space="preserve">10. Reducción de las desigualdades </v>
      </c>
      <c r="U183" s="87" t="s">
        <v>497</v>
      </c>
      <c r="V183" s="4" t="s">
        <v>34</v>
      </c>
      <c r="W183" s="87" t="s">
        <v>349</v>
      </c>
      <c r="X183" s="4" t="s">
        <v>269</v>
      </c>
      <c r="Y183" s="87" t="s">
        <v>840</v>
      </c>
      <c r="Z183" s="4" t="s">
        <v>270</v>
      </c>
      <c r="AA183" s="53" t="s">
        <v>15450</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8">
        <v>100000</v>
      </c>
    </row>
    <row r="184" spans="1:77" ht="15.75" hidden="1">
      <c r="A184" s="50"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87" t="s">
        <v>351</v>
      </c>
      <c r="O184" s="5" t="s">
        <v>135</v>
      </c>
      <c r="P184" s="87" t="s">
        <v>497</v>
      </c>
      <c r="Q184" s="5" t="s">
        <v>167</v>
      </c>
      <c r="R184" s="87" t="s">
        <v>1593</v>
      </c>
      <c r="S184" s="4" t="s">
        <v>286</v>
      </c>
      <c r="T184" s="67" t="str">
        <f t="shared" si="2"/>
        <v xml:space="preserve">10. Reducción de las desigualdades </v>
      </c>
      <c r="U184" s="87" t="s">
        <v>349</v>
      </c>
      <c r="V184" s="4" t="s">
        <v>350</v>
      </c>
      <c r="W184" s="87" t="s">
        <v>351</v>
      </c>
      <c r="X184" s="4" t="s">
        <v>352</v>
      </c>
      <c r="Y184" s="87" t="s">
        <v>353</v>
      </c>
      <c r="Z184" s="4" t="s">
        <v>354</v>
      </c>
      <c r="AA184" s="53"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8">
        <v>88941412</v>
      </c>
    </row>
    <row r="185" spans="1:77" ht="15.75" hidden="1">
      <c r="A185" s="50"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87">
        <v>3</v>
      </c>
      <c r="O185" s="5" t="s">
        <v>153</v>
      </c>
      <c r="P185" s="87">
        <v>2</v>
      </c>
      <c r="Q185" s="5" t="s">
        <v>218</v>
      </c>
      <c r="R185" s="87">
        <v>11</v>
      </c>
      <c r="S185" s="4" t="s">
        <v>631</v>
      </c>
      <c r="T185" s="67" t="str">
        <f t="shared" si="2"/>
        <v>11. Ciudades y comunidades sostenibles</v>
      </c>
      <c r="U185" s="87" t="s">
        <v>497</v>
      </c>
      <c r="V185" s="4" t="s">
        <v>34</v>
      </c>
      <c r="W185" s="87" t="s">
        <v>528</v>
      </c>
      <c r="X185" s="4" t="s">
        <v>37</v>
      </c>
      <c r="Y185" s="87" t="s">
        <v>349</v>
      </c>
      <c r="Z185" s="4" t="s">
        <v>1685</v>
      </c>
      <c r="AA185" s="53" t="s">
        <v>15471</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8">
        <v>93450000</v>
      </c>
    </row>
    <row r="186" spans="1:77" ht="15.75" hidden="1">
      <c r="A186" s="50"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87">
        <v>6</v>
      </c>
      <c r="O186" s="4" t="s">
        <v>135</v>
      </c>
      <c r="P186" s="87" t="s">
        <v>872</v>
      </c>
      <c r="Q186" s="4" t="s">
        <v>135</v>
      </c>
      <c r="R186" s="87">
        <v>10</v>
      </c>
      <c r="S186" s="4" t="s">
        <v>286</v>
      </c>
      <c r="T186" s="67" t="str">
        <f t="shared" si="2"/>
        <v xml:space="preserve">10. Reducción de las desigualdades </v>
      </c>
      <c r="U186" s="87" t="s">
        <v>349</v>
      </c>
      <c r="V186" s="4" t="s">
        <v>350</v>
      </c>
      <c r="W186" s="87" t="s">
        <v>351</v>
      </c>
      <c r="X186" s="4" t="s">
        <v>352</v>
      </c>
      <c r="Y186" s="87" t="s">
        <v>353</v>
      </c>
      <c r="Z186" s="4" t="s">
        <v>354</v>
      </c>
      <c r="AA186" s="53"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8">
        <v>2100770175.1300001</v>
      </c>
    </row>
    <row r="187" spans="1:77" ht="15.75" hidden="1">
      <c r="A187" s="50"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87">
        <v>3</v>
      </c>
      <c r="O187" s="5" t="s">
        <v>138</v>
      </c>
      <c r="P187" s="87">
        <v>3</v>
      </c>
      <c r="Q187" s="5" t="s">
        <v>185</v>
      </c>
      <c r="R187" s="87">
        <v>11</v>
      </c>
      <c r="S187" s="4" t="s">
        <v>631</v>
      </c>
      <c r="T187" s="67" t="str">
        <f t="shared" si="2"/>
        <v>11. Ciudades y comunidades sostenibles</v>
      </c>
      <c r="U187" s="87" t="s">
        <v>349</v>
      </c>
      <c r="V187" s="4" t="s">
        <v>350</v>
      </c>
      <c r="W187" s="87" t="s">
        <v>497</v>
      </c>
      <c r="X187" s="4" t="s">
        <v>928</v>
      </c>
      <c r="Y187" s="87" t="s">
        <v>497</v>
      </c>
      <c r="Z187" s="4" t="s">
        <v>950</v>
      </c>
      <c r="AA187" s="53" t="s">
        <v>15464</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8">
        <v>7918080</v>
      </c>
    </row>
    <row r="188" spans="1:77" ht="15.75" hidden="1">
      <c r="A188" s="50"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87">
        <v>2</v>
      </c>
      <c r="O188" s="4" t="s">
        <v>131</v>
      </c>
      <c r="P188" s="87">
        <v>4</v>
      </c>
      <c r="Q188" s="4" t="s">
        <v>164</v>
      </c>
      <c r="R188" s="87">
        <v>3</v>
      </c>
      <c r="S188" s="4" t="s">
        <v>972</v>
      </c>
      <c r="T188" s="67" t="str">
        <f t="shared" si="2"/>
        <v xml:space="preserve">3. Salud y bienestar </v>
      </c>
      <c r="U188" s="87" t="s">
        <v>349</v>
      </c>
      <c r="V188" s="4" t="s">
        <v>350</v>
      </c>
      <c r="W188" s="87" t="s">
        <v>528</v>
      </c>
      <c r="X188" s="4" t="s">
        <v>973</v>
      </c>
      <c r="Y188" s="87" t="s">
        <v>498</v>
      </c>
      <c r="Z188" s="4" t="s">
        <v>974</v>
      </c>
      <c r="AA188" s="53" t="s">
        <v>15465</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8">
        <v>150000</v>
      </c>
    </row>
    <row r="189" spans="1:77" ht="15.75" hidden="1">
      <c r="A189" s="50" t="str">
        <f>B189&amp;COUNTIF($B$3:B189,B189)</f>
        <v>02CD083</v>
      </c>
      <c r="B189" s="50" t="s">
        <v>3126</v>
      </c>
      <c r="C189" s="50"/>
      <c r="D189" s="50"/>
      <c r="E189" s="50"/>
      <c r="F189" s="50"/>
      <c r="G189" s="50"/>
      <c r="H189" s="50" t="s">
        <v>6694</v>
      </c>
      <c r="I189" s="50" t="s">
        <v>6695</v>
      </c>
      <c r="J189" s="50"/>
      <c r="K189" s="50" t="s">
        <v>15552</v>
      </c>
      <c r="L189" s="50">
        <v>2</v>
      </c>
      <c r="M189" s="50" t="s">
        <v>22</v>
      </c>
      <c r="N189" s="50">
        <v>1</v>
      </c>
      <c r="O189" s="50"/>
      <c r="P189" s="87">
        <v>4</v>
      </c>
      <c r="Q189" s="50"/>
      <c r="R189" s="87">
        <v>8</v>
      </c>
      <c r="S189" s="50" t="s">
        <v>15557</v>
      </c>
      <c r="T189" s="67" t="str">
        <f t="shared" si="2"/>
        <v xml:space="preserve">8. Trabajo decente y crecimiento económico </v>
      </c>
      <c r="U189" s="50"/>
      <c r="V189" s="50"/>
      <c r="W189" s="50"/>
      <c r="X189" s="50"/>
      <c r="Y189" s="50"/>
      <c r="Z189" s="50"/>
      <c r="AA189" s="53" t="s">
        <v>15454</v>
      </c>
      <c r="AB189" s="50">
        <v>148</v>
      </c>
      <c r="AC189" s="50"/>
      <c r="AD189" s="50"/>
      <c r="AE189" s="50"/>
      <c r="AF189" s="50"/>
      <c r="AG189" s="50"/>
      <c r="AH189" s="24">
        <v>1</v>
      </c>
      <c r="AI189" s="50" t="s">
        <v>15558</v>
      </c>
      <c r="AJ189" s="4" t="s">
        <v>15559</v>
      </c>
      <c r="AK189" s="4" t="s">
        <v>59</v>
      </c>
      <c r="AL189" s="4" t="s">
        <v>362</v>
      </c>
      <c r="AM189" s="50">
        <v>0</v>
      </c>
      <c r="AN189" s="50">
        <v>0</v>
      </c>
      <c r="AO189" s="50">
        <v>0</v>
      </c>
      <c r="AP189" s="50">
        <v>1</v>
      </c>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row>
    <row r="190" spans="1:77" ht="15.75" hidden="1">
      <c r="A190" s="50"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87">
        <v>3</v>
      </c>
      <c r="O190" s="5" t="s">
        <v>132</v>
      </c>
      <c r="P190" s="87">
        <v>1</v>
      </c>
      <c r="Q190" s="5" t="s">
        <v>1058</v>
      </c>
      <c r="R190" s="87">
        <v>3</v>
      </c>
      <c r="S190" s="4" t="s">
        <v>972</v>
      </c>
      <c r="T190" s="67" t="str">
        <f t="shared" si="2"/>
        <v xml:space="preserve">3. Salud y bienestar </v>
      </c>
      <c r="U190" s="87" t="s">
        <v>349</v>
      </c>
      <c r="V190" s="4" t="s">
        <v>350</v>
      </c>
      <c r="W190" s="87" t="s">
        <v>840</v>
      </c>
      <c r="X190" s="4" t="s">
        <v>1039</v>
      </c>
      <c r="Y190" s="87" t="s">
        <v>497</v>
      </c>
      <c r="Z190" s="4" t="s">
        <v>1059</v>
      </c>
      <c r="AA190" s="53" t="s">
        <v>15469</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8">
        <v>300000</v>
      </c>
    </row>
    <row r="191" spans="1:77" ht="15.75" hidden="1">
      <c r="A191" s="50"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87">
        <v>3</v>
      </c>
      <c r="O191" s="4" t="s">
        <v>138</v>
      </c>
      <c r="P191" s="87">
        <v>2</v>
      </c>
      <c r="Q191" s="4" t="s">
        <v>184</v>
      </c>
      <c r="R191" s="87">
        <v>6</v>
      </c>
      <c r="S191" s="4" t="s">
        <v>1300</v>
      </c>
      <c r="T191" s="67" t="str">
        <f t="shared" si="2"/>
        <v xml:space="preserve">6. Agua limpia y saneamiento </v>
      </c>
      <c r="U191" s="87" t="s">
        <v>349</v>
      </c>
      <c r="V191" s="4" t="s">
        <v>350</v>
      </c>
      <c r="W191" s="87" t="s">
        <v>349</v>
      </c>
      <c r="X191" s="4" t="s">
        <v>783</v>
      </c>
      <c r="Y191" s="87" t="s">
        <v>528</v>
      </c>
      <c r="Z191" s="4" t="s">
        <v>1301</v>
      </c>
      <c r="AA191" s="53" t="s">
        <v>15460</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8">
        <v>2500000</v>
      </c>
    </row>
    <row r="192" spans="1:77" ht="15.75" hidden="1">
      <c r="A192" s="50"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87">
        <v>2</v>
      </c>
      <c r="O192" s="5" t="s">
        <v>25</v>
      </c>
      <c r="P192" s="87">
        <v>1</v>
      </c>
      <c r="Q192" s="5" t="s">
        <v>28</v>
      </c>
      <c r="R192" s="87">
        <v>11</v>
      </c>
      <c r="S192" s="4" t="s">
        <v>631</v>
      </c>
      <c r="T192" s="67" t="str">
        <f t="shared" si="2"/>
        <v>11. Ciudades y comunidades sostenibles</v>
      </c>
      <c r="U192" s="87" t="s">
        <v>349</v>
      </c>
      <c r="V192" s="4" t="s">
        <v>350</v>
      </c>
      <c r="W192" s="87" t="s">
        <v>349</v>
      </c>
      <c r="X192" s="4" t="s">
        <v>783</v>
      </c>
      <c r="Y192" s="87" t="s">
        <v>497</v>
      </c>
      <c r="Z192" s="4" t="s">
        <v>784</v>
      </c>
      <c r="AA192" s="53" t="s">
        <v>15456</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8">
        <v>1620000</v>
      </c>
    </row>
    <row r="193" spans="1:77" ht="15.75" hidden="1">
      <c r="A193" s="50"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87">
        <v>2</v>
      </c>
      <c r="O193" s="4" t="s">
        <v>25</v>
      </c>
      <c r="P193" s="87">
        <v>2</v>
      </c>
      <c r="Q193" s="4" t="s">
        <v>180</v>
      </c>
      <c r="R193" s="87">
        <v>11</v>
      </c>
      <c r="S193" s="4" t="s">
        <v>631</v>
      </c>
      <c r="T193" s="67" t="str">
        <f t="shared" si="2"/>
        <v>11. Ciudades y comunidades sostenibles</v>
      </c>
      <c r="U193" s="87" t="s">
        <v>349</v>
      </c>
      <c r="V193" s="4" t="s">
        <v>350</v>
      </c>
      <c r="W193" s="87" t="s">
        <v>349</v>
      </c>
      <c r="X193" s="4" t="s">
        <v>783</v>
      </c>
      <c r="Y193" s="87" t="s">
        <v>497</v>
      </c>
      <c r="Z193" s="4" t="s">
        <v>784</v>
      </c>
      <c r="AA193" s="53" t="s">
        <v>15456</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8">
        <v>216000</v>
      </c>
    </row>
    <row r="194" spans="1:77" ht="15.75" hidden="1">
      <c r="A194" s="50"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87" t="s">
        <v>349</v>
      </c>
      <c r="O194" s="5" t="s">
        <v>25</v>
      </c>
      <c r="P194" s="87" t="s">
        <v>497</v>
      </c>
      <c r="Q194" s="5" t="s">
        <v>28</v>
      </c>
      <c r="R194" s="87" t="s">
        <v>1593</v>
      </c>
      <c r="S194" s="4" t="s">
        <v>286</v>
      </c>
      <c r="T194" s="67" t="str">
        <f t="shared" si="2"/>
        <v xml:space="preserve">10. Reducción de las desigualdades </v>
      </c>
      <c r="U194" s="87" t="s">
        <v>497</v>
      </c>
      <c r="V194" s="4" t="s">
        <v>34</v>
      </c>
      <c r="W194" s="87" t="s">
        <v>349</v>
      </c>
      <c r="X194" s="4" t="s">
        <v>269</v>
      </c>
      <c r="Y194" s="87" t="s">
        <v>497</v>
      </c>
      <c r="Z194" s="4" t="s">
        <v>1093</v>
      </c>
      <c r="AA194" s="53" t="s">
        <v>15462</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8">
        <v>2160000</v>
      </c>
    </row>
    <row r="195" spans="1:77" ht="15.75" hidden="1">
      <c r="A195" s="50"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87">
        <v>3</v>
      </c>
      <c r="O195" s="4" t="s">
        <v>150</v>
      </c>
      <c r="P195" s="87">
        <v>1</v>
      </c>
      <c r="Q195" s="4" t="s">
        <v>209</v>
      </c>
      <c r="R195" s="87">
        <v>16</v>
      </c>
      <c r="S195" s="4" t="s">
        <v>31</v>
      </c>
      <c r="T195" s="67" t="str">
        <f t="shared" ref="T195:T258" si="3">R195&amp;". "&amp;S195</f>
        <v>16. Paz, justicia e instituciones sólidas</v>
      </c>
      <c r="U195" s="87" t="s">
        <v>497</v>
      </c>
      <c r="V195" s="4" t="s">
        <v>34</v>
      </c>
      <c r="W195" s="87" t="s">
        <v>3581</v>
      </c>
      <c r="X195" s="4" t="s">
        <v>235</v>
      </c>
      <c r="Y195" s="87" t="s">
        <v>349</v>
      </c>
      <c r="Z195" s="4" t="s">
        <v>236</v>
      </c>
      <c r="AA195" s="53" t="s">
        <v>15449</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8">
        <v>10000000</v>
      </c>
    </row>
    <row r="196" spans="1:77" ht="15.75" hidden="1">
      <c r="A196" s="50"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87">
        <v>2</v>
      </c>
      <c r="O196" s="5" t="s">
        <v>25</v>
      </c>
      <c r="P196" s="87">
        <v>2</v>
      </c>
      <c r="Q196" s="5" t="s">
        <v>180</v>
      </c>
      <c r="R196" s="87">
        <v>16</v>
      </c>
      <c r="S196" s="4" t="s">
        <v>31</v>
      </c>
      <c r="T196" s="67" t="str">
        <f t="shared" si="3"/>
        <v>16. Paz, justicia e instituciones sólidas</v>
      </c>
      <c r="U196" s="87" t="s">
        <v>349</v>
      </c>
      <c r="V196" s="4" t="s">
        <v>34</v>
      </c>
      <c r="W196" s="87" t="s">
        <v>528</v>
      </c>
      <c r="X196" s="4" t="s">
        <v>37</v>
      </c>
      <c r="Y196" s="87" t="s">
        <v>349</v>
      </c>
      <c r="Z196" s="4" t="s">
        <v>252</v>
      </c>
      <c r="AA196" s="53" t="s">
        <v>15495</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8">
        <v>155104434</v>
      </c>
    </row>
    <row r="197" spans="1:77" ht="15.75" hidden="1">
      <c r="A197" s="50"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87">
        <v>5</v>
      </c>
      <c r="O197" s="4" t="s">
        <v>134</v>
      </c>
      <c r="P197" s="87">
        <v>0</v>
      </c>
      <c r="Q197" s="4" t="s">
        <v>134</v>
      </c>
      <c r="R197" s="87">
        <v>5</v>
      </c>
      <c r="S197" s="4" t="s">
        <v>268</v>
      </c>
      <c r="T197" s="67" t="str">
        <f t="shared" si="3"/>
        <v xml:space="preserve">5. Igualdad de género </v>
      </c>
      <c r="U197" s="87" t="s">
        <v>497</v>
      </c>
      <c r="V197" s="4" t="s">
        <v>34</v>
      </c>
      <c r="W197" s="87" t="s">
        <v>349</v>
      </c>
      <c r="X197" s="4" t="s">
        <v>269</v>
      </c>
      <c r="Y197" s="87" t="s">
        <v>840</v>
      </c>
      <c r="Z197" s="4" t="s">
        <v>270</v>
      </c>
      <c r="AA197" s="53" t="s">
        <v>15450</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8">
        <v>9254000</v>
      </c>
    </row>
    <row r="198" spans="1:77" ht="15.75" hidden="1">
      <c r="A198" s="50"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87">
        <v>6</v>
      </c>
      <c r="O198" s="5" t="s">
        <v>135</v>
      </c>
      <c r="P198" s="87">
        <v>0</v>
      </c>
      <c r="Q198" s="5" t="s">
        <v>135</v>
      </c>
      <c r="R198" s="87">
        <v>10</v>
      </c>
      <c r="S198" s="4" t="s">
        <v>286</v>
      </c>
      <c r="T198" s="67" t="str">
        <f t="shared" si="3"/>
        <v xml:space="preserve">10. Reducción de las desigualdades </v>
      </c>
      <c r="U198" s="87" t="s">
        <v>497</v>
      </c>
      <c r="V198" s="4" t="s">
        <v>34</v>
      </c>
      <c r="W198" s="87" t="s">
        <v>349</v>
      </c>
      <c r="X198" s="4" t="s">
        <v>269</v>
      </c>
      <c r="Y198" s="87" t="s">
        <v>840</v>
      </c>
      <c r="Z198" s="4" t="s">
        <v>270</v>
      </c>
      <c r="AA198" s="53" t="s">
        <v>15450</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8">
        <v>27000000</v>
      </c>
    </row>
    <row r="199" spans="1:77" ht="15.75" hidden="1">
      <c r="A199" s="50"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87" t="s">
        <v>351</v>
      </c>
      <c r="O199" s="4" t="s">
        <v>135</v>
      </c>
      <c r="P199" s="87" t="s">
        <v>497</v>
      </c>
      <c r="Q199" s="4" t="s">
        <v>167</v>
      </c>
      <c r="R199" s="87" t="s">
        <v>1593</v>
      </c>
      <c r="S199" s="4" t="s">
        <v>286</v>
      </c>
      <c r="T199" s="67" t="str">
        <f t="shared" si="3"/>
        <v xml:space="preserve">10. Reducción de las desigualdades </v>
      </c>
      <c r="U199" s="87" t="s">
        <v>349</v>
      </c>
      <c r="V199" s="4" t="s">
        <v>350</v>
      </c>
      <c r="W199" s="87" t="s">
        <v>351</v>
      </c>
      <c r="X199" s="4" t="s">
        <v>352</v>
      </c>
      <c r="Y199" s="87" t="s">
        <v>353</v>
      </c>
      <c r="Z199" s="4" t="s">
        <v>354</v>
      </c>
      <c r="AA199" s="53"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8">
        <v>29303635</v>
      </c>
    </row>
    <row r="200" spans="1:77" ht="15.75" hidden="1">
      <c r="A200" s="50"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87">
        <v>3</v>
      </c>
      <c r="O200" s="4" t="s">
        <v>153</v>
      </c>
      <c r="P200" s="87">
        <v>2</v>
      </c>
      <c r="Q200" s="4" t="s">
        <v>218</v>
      </c>
      <c r="R200" s="87">
        <v>16</v>
      </c>
      <c r="S200" s="4" t="s">
        <v>31</v>
      </c>
      <c r="T200" s="67" t="str">
        <f t="shared" si="3"/>
        <v>16. Paz, justicia e instituciones sólidas</v>
      </c>
      <c r="U200" s="87" t="s">
        <v>497</v>
      </c>
      <c r="V200" s="4" t="s">
        <v>34</v>
      </c>
      <c r="W200" s="87" t="s">
        <v>528</v>
      </c>
      <c r="X200" s="4" t="s">
        <v>37</v>
      </c>
      <c r="Y200" s="87" t="s">
        <v>349</v>
      </c>
      <c r="Z200" s="4" t="s">
        <v>1685</v>
      </c>
      <c r="AA200" s="53" t="s">
        <v>15471</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8">
        <v>41000000</v>
      </c>
    </row>
    <row r="201" spans="1:77" ht="15.75" hidden="1">
      <c r="A201" s="50"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87">
        <v>6</v>
      </c>
      <c r="O201" s="5" t="s">
        <v>135</v>
      </c>
      <c r="P201" s="87">
        <v>0</v>
      </c>
      <c r="Q201" s="5" t="s">
        <v>135</v>
      </c>
      <c r="R201" s="87">
        <v>3</v>
      </c>
      <c r="S201" s="4" t="s">
        <v>972</v>
      </c>
      <c r="T201" s="67" t="str">
        <f t="shared" si="3"/>
        <v xml:space="preserve">3. Salud y bienestar </v>
      </c>
      <c r="U201" s="87" t="s">
        <v>349</v>
      </c>
      <c r="V201" s="4" t="s">
        <v>350</v>
      </c>
      <c r="W201" s="87" t="s">
        <v>840</v>
      </c>
      <c r="X201" s="4" t="s">
        <v>1039</v>
      </c>
      <c r="Y201" s="87" t="s">
        <v>497</v>
      </c>
      <c r="Z201" s="4" t="s">
        <v>1059</v>
      </c>
      <c r="AA201" s="53" t="s">
        <v>15469</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8">
        <v>306009053</v>
      </c>
    </row>
    <row r="202" spans="1:77" ht="15.75" hidden="1">
      <c r="A202" s="50"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87">
        <v>1</v>
      </c>
      <c r="O202" s="4" t="s">
        <v>142</v>
      </c>
      <c r="P202" s="87">
        <v>0</v>
      </c>
      <c r="Q202" s="4" t="s">
        <v>142</v>
      </c>
      <c r="R202" s="87">
        <v>11</v>
      </c>
      <c r="S202" s="4" t="s">
        <v>631</v>
      </c>
      <c r="T202" s="67" t="str">
        <f t="shared" si="3"/>
        <v>11. Ciudades y comunidades sostenibles</v>
      </c>
      <c r="U202" s="87" t="s">
        <v>349</v>
      </c>
      <c r="V202" s="4" t="s">
        <v>350</v>
      </c>
      <c r="W202" s="87" t="s">
        <v>840</v>
      </c>
      <c r="X202" s="4" t="s">
        <v>1039</v>
      </c>
      <c r="Y202" s="87" t="s">
        <v>349</v>
      </c>
      <c r="Z202" s="4" t="s">
        <v>1040</v>
      </c>
      <c r="AA202" s="53" t="s">
        <v>15468</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8">
        <v>1207271265.53</v>
      </c>
    </row>
    <row r="203" spans="1:77" ht="15.75" hidden="1">
      <c r="A203" s="50"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87">
        <v>1</v>
      </c>
      <c r="O203" s="5" t="s">
        <v>142</v>
      </c>
      <c r="P203" s="87">
        <v>0</v>
      </c>
      <c r="Q203" s="5" t="s">
        <v>142</v>
      </c>
      <c r="R203" s="87">
        <v>11</v>
      </c>
      <c r="S203" s="4" t="s">
        <v>631</v>
      </c>
      <c r="T203" s="67" t="str">
        <f t="shared" si="3"/>
        <v>11. Ciudades y comunidades sostenibles</v>
      </c>
      <c r="U203" s="87" t="s">
        <v>349</v>
      </c>
      <c r="V203" s="4" t="s">
        <v>350</v>
      </c>
      <c r="W203" s="87" t="s">
        <v>840</v>
      </c>
      <c r="X203" s="4" t="s">
        <v>1039</v>
      </c>
      <c r="Y203" s="87" t="s">
        <v>349</v>
      </c>
      <c r="Z203" s="4" t="s">
        <v>1040</v>
      </c>
      <c r="AA203" s="53" t="s">
        <v>15468</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8">
        <v>100000</v>
      </c>
    </row>
    <row r="204" spans="1:77" ht="15.75" hidden="1">
      <c r="A204" s="50"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87">
        <v>1</v>
      </c>
      <c r="O204" s="4" t="s">
        <v>137</v>
      </c>
      <c r="P204" s="87">
        <v>2</v>
      </c>
      <c r="Q204" s="4" t="s">
        <v>174</v>
      </c>
      <c r="R204" s="87">
        <v>5</v>
      </c>
      <c r="S204" s="4" t="s">
        <v>268</v>
      </c>
      <c r="T204" s="67" t="str">
        <f t="shared" si="3"/>
        <v xml:space="preserve">5. Igualdad de género </v>
      </c>
      <c r="U204" s="87" t="s">
        <v>497</v>
      </c>
      <c r="V204" s="4" t="s">
        <v>34</v>
      </c>
      <c r="W204" s="87" t="s">
        <v>349</v>
      </c>
      <c r="X204" s="4" t="s">
        <v>269</v>
      </c>
      <c r="Y204" s="87" t="s">
        <v>840</v>
      </c>
      <c r="Z204" s="4" t="s">
        <v>270</v>
      </c>
      <c r="AA204" s="53" t="s">
        <v>15450</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8">
        <v>15511338</v>
      </c>
    </row>
    <row r="205" spans="1:77" ht="15.75" hidden="1">
      <c r="A205" s="50"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87">
        <v>6</v>
      </c>
      <c r="O205" s="5" t="s">
        <v>135</v>
      </c>
      <c r="P205" s="87">
        <v>0</v>
      </c>
      <c r="Q205" s="5" t="s">
        <v>135</v>
      </c>
      <c r="R205" s="87">
        <v>10</v>
      </c>
      <c r="S205" s="4" t="s">
        <v>286</v>
      </c>
      <c r="T205" s="67" t="str">
        <f t="shared" si="3"/>
        <v xml:space="preserve">10. Reducción de las desigualdades </v>
      </c>
      <c r="U205" s="87" t="s">
        <v>349</v>
      </c>
      <c r="V205" s="4" t="s">
        <v>350</v>
      </c>
      <c r="W205" s="87" t="s">
        <v>351</v>
      </c>
      <c r="X205" s="4" t="s">
        <v>352</v>
      </c>
      <c r="Y205" s="87" t="s">
        <v>353</v>
      </c>
      <c r="Z205" s="4" t="s">
        <v>354</v>
      </c>
      <c r="AA205" s="53"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8">
        <v>150000</v>
      </c>
    </row>
    <row r="206" spans="1:77" ht="15.75" hidden="1">
      <c r="A206" s="50"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87">
        <v>2</v>
      </c>
      <c r="O206" s="5" t="s">
        <v>25</v>
      </c>
      <c r="P206" s="87">
        <v>2</v>
      </c>
      <c r="Q206" s="5" t="s">
        <v>180</v>
      </c>
      <c r="R206" s="87">
        <v>16</v>
      </c>
      <c r="S206" s="4" t="s">
        <v>31</v>
      </c>
      <c r="T206" s="67" t="str">
        <f t="shared" si="3"/>
        <v>16. Paz, justicia e instituciones sólidas</v>
      </c>
      <c r="U206" s="87" t="s">
        <v>349</v>
      </c>
      <c r="V206" s="4" t="s">
        <v>350</v>
      </c>
      <c r="W206" s="87" t="s">
        <v>349</v>
      </c>
      <c r="X206" s="4" t="s">
        <v>783</v>
      </c>
      <c r="Y206" s="87" t="s">
        <v>497</v>
      </c>
      <c r="Z206" s="4" t="s">
        <v>784</v>
      </c>
      <c r="AA206" s="53" t="s">
        <v>15456</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8">
        <v>440128730</v>
      </c>
    </row>
    <row r="207" spans="1:77" ht="15.75" hidden="1">
      <c r="A207" s="50"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87">
        <v>3</v>
      </c>
      <c r="O207" s="4" t="s">
        <v>153</v>
      </c>
      <c r="P207" s="87">
        <v>2</v>
      </c>
      <c r="Q207" s="4" t="s">
        <v>218</v>
      </c>
      <c r="R207" s="87">
        <v>16</v>
      </c>
      <c r="S207" s="4" t="s">
        <v>31</v>
      </c>
      <c r="T207" s="67" t="str">
        <f t="shared" si="3"/>
        <v>16. Paz, justicia e instituciones sólidas</v>
      </c>
      <c r="U207" s="87" t="s">
        <v>497</v>
      </c>
      <c r="V207" s="4" t="s">
        <v>34</v>
      </c>
      <c r="W207" s="87" t="s">
        <v>528</v>
      </c>
      <c r="X207" s="4" t="s">
        <v>37</v>
      </c>
      <c r="Y207" s="87" t="s">
        <v>498</v>
      </c>
      <c r="Z207" s="4" t="s">
        <v>1379</v>
      </c>
      <c r="AA207" s="53"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8">
        <v>1270600356</v>
      </c>
    </row>
    <row r="208" spans="1:77" ht="15.75" hidden="1">
      <c r="A208" s="50"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87">
        <v>3</v>
      </c>
      <c r="O208" s="5" t="s">
        <v>138</v>
      </c>
      <c r="P208" s="87">
        <v>4</v>
      </c>
      <c r="Q208" s="5" t="s">
        <v>186</v>
      </c>
      <c r="R208" s="87">
        <v>15</v>
      </c>
      <c r="S208" s="4" t="s">
        <v>927</v>
      </c>
      <c r="T208" s="67" t="str">
        <f t="shared" si="3"/>
        <v>15. Vida de ecosistemas terrestres</v>
      </c>
      <c r="U208" s="87" t="s">
        <v>349</v>
      </c>
      <c r="V208" s="4" t="s">
        <v>350</v>
      </c>
      <c r="W208" s="87" t="s">
        <v>497</v>
      </c>
      <c r="X208" s="4" t="s">
        <v>928</v>
      </c>
      <c r="Y208" s="87" t="s">
        <v>351</v>
      </c>
      <c r="Z208" s="4" t="s">
        <v>1404</v>
      </c>
      <c r="AA208" s="53"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8">
        <v>2592445</v>
      </c>
    </row>
    <row r="209" spans="1:77" ht="15.75" hidden="1">
      <c r="A209" s="50"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87">
        <v>3</v>
      </c>
      <c r="O209" s="4" t="s">
        <v>138</v>
      </c>
      <c r="P209" s="87">
        <v>4</v>
      </c>
      <c r="Q209" s="4" t="s">
        <v>186</v>
      </c>
      <c r="R209" s="87">
        <v>15</v>
      </c>
      <c r="S209" s="4" t="s">
        <v>927</v>
      </c>
      <c r="T209" s="67" t="str">
        <f t="shared" si="3"/>
        <v>15. Vida de ecosistemas terrestres</v>
      </c>
      <c r="U209" s="87" t="s">
        <v>349</v>
      </c>
      <c r="V209" s="4" t="s">
        <v>350</v>
      </c>
      <c r="W209" s="87" t="s">
        <v>497</v>
      </c>
      <c r="X209" s="4" t="s">
        <v>928</v>
      </c>
      <c r="Y209" s="87" t="s">
        <v>840</v>
      </c>
      <c r="Z209" s="4" t="s">
        <v>929</v>
      </c>
      <c r="AA209" s="53" t="s">
        <v>15463</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8">
        <v>91680000</v>
      </c>
    </row>
    <row r="210" spans="1:77" ht="15.75" hidden="1">
      <c r="A210" s="50"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87">
        <v>3</v>
      </c>
      <c r="O210" s="5" t="s">
        <v>138</v>
      </c>
      <c r="P210" s="87">
        <v>3</v>
      </c>
      <c r="Q210" s="5" t="s">
        <v>185</v>
      </c>
      <c r="R210" s="87">
        <v>11</v>
      </c>
      <c r="S210" s="4" t="s">
        <v>631</v>
      </c>
      <c r="T210" s="67" t="str">
        <f t="shared" si="3"/>
        <v>11. Ciudades y comunidades sostenibles</v>
      </c>
      <c r="U210" s="87" t="s">
        <v>349</v>
      </c>
      <c r="V210" s="4" t="s">
        <v>350</v>
      </c>
      <c r="W210" s="87" t="s">
        <v>497</v>
      </c>
      <c r="X210" s="4" t="s">
        <v>928</v>
      </c>
      <c r="Y210" s="87" t="s">
        <v>497</v>
      </c>
      <c r="Z210" s="4" t="s">
        <v>950</v>
      </c>
      <c r="AA210" s="53" t="s">
        <v>15464</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8">
        <v>6362000</v>
      </c>
    </row>
    <row r="211" spans="1:77" ht="15.75" hidden="1">
      <c r="A211" s="50"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87">
        <v>2</v>
      </c>
      <c r="O211" s="4" t="s">
        <v>131</v>
      </c>
      <c r="P211" s="87">
        <v>4</v>
      </c>
      <c r="Q211" s="4" t="s">
        <v>164</v>
      </c>
      <c r="R211" s="87">
        <v>3</v>
      </c>
      <c r="S211" s="4" t="s">
        <v>972</v>
      </c>
      <c r="T211" s="67" t="str">
        <f t="shared" si="3"/>
        <v xml:space="preserve">3. Salud y bienestar </v>
      </c>
      <c r="U211" s="87" t="s">
        <v>349</v>
      </c>
      <c r="V211" s="4" t="s">
        <v>350</v>
      </c>
      <c r="W211" s="87" t="s">
        <v>528</v>
      </c>
      <c r="X211" s="4" t="s">
        <v>973</v>
      </c>
      <c r="Y211" s="87" t="s">
        <v>498</v>
      </c>
      <c r="Z211" s="4" t="s">
        <v>974</v>
      </c>
      <c r="AA211" s="53" t="s">
        <v>15465</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8">
        <v>110760000</v>
      </c>
    </row>
    <row r="212" spans="1:77" ht="15.75" hidden="1">
      <c r="A212" s="50" t="str">
        <f>B212&amp;COUNTIF($B$3:B212,B212)</f>
        <v>02CD097</v>
      </c>
      <c r="B212" s="50" t="s">
        <v>3417</v>
      </c>
      <c r="C212" s="50"/>
      <c r="D212" s="50"/>
      <c r="E212" s="50"/>
      <c r="F212" s="50"/>
      <c r="G212" s="50"/>
      <c r="H212" s="50" t="s">
        <v>6694</v>
      </c>
      <c r="I212" s="50" t="s">
        <v>6695</v>
      </c>
      <c r="J212" s="50"/>
      <c r="K212" s="50" t="s">
        <v>15555</v>
      </c>
      <c r="L212" s="50">
        <v>2</v>
      </c>
      <c r="M212" s="50" t="s">
        <v>22</v>
      </c>
      <c r="N212" s="50">
        <v>1</v>
      </c>
      <c r="O212" s="50"/>
      <c r="P212" s="87">
        <v>4</v>
      </c>
      <c r="Q212" s="50"/>
      <c r="R212" s="87">
        <v>8</v>
      </c>
      <c r="S212" s="50" t="s">
        <v>15557</v>
      </c>
      <c r="T212" s="67" t="str">
        <f t="shared" si="3"/>
        <v xml:space="preserve">8. Trabajo decente y crecimiento económico </v>
      </c>
      <c r="U212" s="50"/>
      <c r="V212" s="50"/>
      <c r="W212" s="50"/>
      <c r="X212" s="50"/>
      <c r="Y212" s="50"/>
      <c r="Z212" s="50"/>
      <c r="AA212" s="53" t="s">
        <v>15454</v>
      </c>
      <c r="AB212" s="50">
        <v>148</v>
      </c>
      <c r="AC212" s="50"/>
      <c r="AD212" s="50"/>
      <c r="AE212" s="50"/>
      <c r="AF212" s="50"/>
      <c r="AG212" s="50"/>
      <c r="AH212" s="24">
        <v>1</v>
      </c>
      <c r="AI212" s="50" t="s">
        <v>15558</v>
      </c>
      <c r="AJ212" s="4" t="s">
        <v>15559</v>
      </c>
      <c r="AK212" s="4" t="s">
        <v>59</v>
      </c>
      <c r="AL212" s="4" t="s">
        <v>362</v>
      </c>
      <c r="AM212" s="50">
        <v>0</v>
      </c>
      <c r="AN212" s="50">
        <v>0</v>
      </c>
      <c r="AO212" s="50">
        <v>0</v>
      </c>
      <c r="AP212" s="50">
        <v>1</v>
      </c>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50"/>
      <c r="BM212" s="50"/>
      <c r="BN212" s="50"/>
      <c r="BO212" s="50"/>
      <c r="BP212" s="50"/>
      <c r="BQ212" s="50"/>
      <c r="BR212" s="50"/>
      <c r="BS212" s="50"/>
      <c r="BT212" s="50"/>
      <c r="BU212" s="50"/>
      <c r="BV212" s="50"/>
    </row>
    <row r="213" spans="1:77" ht="15.75" hidden="1">
      <c r="A213" s="50"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87">
        <v>4</v>
      </c>
      <c r="O213" s="5" t="s">
        <v>145</v>
      </c>
      <c r="P213" s="87">
        <v>0</v>
      </c>
      <c r="Q213" s="5" t="s">
        <v>145</v>
      </c>
      <c r="R213" s="87">
        <v>4</v>
      </c>
      <c r="S213" s="4" t="s">
        <v>1022</v>
      </c>
      <c r="T213" s="67" t="str">
        <f t="shared" si="3"/>
        <v>4. Educación de calidad</v>
      </c>
      <c r="U213" s="87" t="s">
        <v>349</v>
      </c>
      <c r="V213" s="4" t="s">
        <v>350</v>
      </c>
      <c r="W213" s="87" t="s">
        <v>840</v>
      </c>
      <c r="X213" s="4" t="s">
        <v>1039</v>
      </c>
      <c r="Y213" s="87" t="s">
        <v>349</v>
      </c>
      <c r="Z213" s="4" t="s">
        <v>1040</v>
      </c>
      <c r="AA213" s="53" t="s">
        <v>15468</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8">
        <v>20774000</v>
      </c>
    </row>
    <row r="214" spans="1:77" ht="15.75" hidden="1">
      <c r="A214" s="50"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87">
        <v>2</v>
      </c>
      <c r="O214" s="4" t="s">
        <v>25</v>
      </c>
      <c r="P214" s="87">
        <v>1</v>
      </c>
      <c r="Q214" s="4" t="s">
        <v>28</v>
      </c>
      <c r="R214" s="87">
        <v>11</v>
      </c>
      <c r="S214" s="4" t="s">
        <v>631</v>
      </c>
      <c r="T214" s="67" t="str">
        <f t="shared" si="3"/>
        <v>11. Ciudades y comunidades sostenibles</v>
      </c>
      <c r="U214" s="87" t="s">
        <v>349</v>
      </c>
      <c r="V214" s="4" t="s">
        <v>350</v>
      </c>
      <c r="W214" s="87" t="s">
        <v>349</v>
      </c>
      <c r="X214" s="4" t="s">
        <v>783</v>
      </c>
      <c r="Y214" s="87" t="s">
        <v>497</v>
      </c>
      <c r="Z214" s="4" t="s">
        <v>784</v>
      </c>
      <c r="AA214" s="53" t="s">
        <v>15456</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8">
        <v>8194000</v>
      </c>
    </row>
    <row r="215" spans="1:77" ht="15.75" hidden="1">
      <c r="A215" s="50"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87">
        <v>2</v>
      </c>
      <c r="O215" s="5" t="s">
        <v>25</v>
      </c>
      <c r="P215" s="87">
        <v>2</v>
      </c>
      <c r="Q215" s="5" t="s">
        <v>180</v>
      </c>
      <c r="R215" s="87">
        <v>11</v>
      </c>
      <c r="S215" s="4" t="s">
        <v>631</v>
      </c>
      <c r="T215" s="67" t="str">
        <f t="shared" si="3"/>
        <v>11. Ciudades y comunidades sostenibles</v>
      </c>
      <c r="U215" s="87" t="s">
        <v>349</v>
      </c>
      <c r="V215" s="4" t="s">
        <v>350</v>
      </c>
      <c r="W215" s="87" t="s">
        <v>349</v>
      </c>
      <c r="X215" s="4" t="s">
        <v>783</v>
      </c>
      <c r="Y215" s="87" t="s">
        <v>497</v>
      </c>
      <c r="Z215" s="4" t="s">
        <v>784</v>
      </c>
      <c r="AA215" s="53" t="s">
        <v>15456</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8">
        <v>877996731</v>
      </c>
    </row>
    <row r="216" spans="1:77" ht="15.75" hidden="1">
      <c r="A216" s="50"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87" t="s">
        <v>349</v>
      </c>
      <c r="O216" s="4" t="s">
        <v>25</v>
      </c>
      <c r="P216" s="87" t="s">
        <v>497</v>
      </c>
      <c r="Q216" s="4" t="s">
        <v>28</v>
      </c>
      <c r="R216" s="87" t="s">
        <v>1593</v>
      </c>
      <c r="S216" s="4" t="s">
        <v>286</v>
      </c>
      <c r="T216" s="67" t="str">
        <f t="shared" si="3"/>
        <v xml:space="preserve">10. Reducción de las desigualdades </v>
      </c>
      <c r="U216" s="87" t="s">
        <v>349</v>
      </c>
      <c r="V216" s="4" t="s">
        <v>34</v>
      </c>
      <c r="W216" s="87" t="s">
        <v>349</v>
      </c>
      <c r="X216" s="4" t="s">
        <v>269</v>
      </c>
      <c r="Y216" s="87" t="s">
        <v>497</v>
      </c>
      <c r="Z216" s="4" t="s">
        <v>1093</v>
      </c>
      <c r="AA216" s="53" t="s">
        <v>15456</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8">
        <v>3750000</v>
      </c>
    </row>
    <row r="217" spans="1:77" ht="15.75" hidden="1">
      <c r="A217" s="50"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87">
        <v>3</v>
      </c>
      <c r="O217" s="5" t="s">
        <v>150</v>
      </c>
      <c r="P217" s="87">
        <v>1</v>
      </c>
      <c r="Q217" s="5" t="s">
        <v>209</v>
      </c>
      <c r="R217" s="87">
        <v>16</v>
      </c>
      <c r="S217" s="4" t="s">
        <v>31</v>
      </c>
      <c r="T217" s="67" t="str">
        <f t="shared" si="3"/>
        <v>16. Paz, justicia e instituciones sólidas</v>
      </c>
      <c r="U217" s="87" t="s">
        <v>497</v>
      </c>
      <c r="V217" s="4" t="s">
        <v>34</v>
      </c>
      <c r="W217" s="87" t="s">
        <v>3581</v>
      </c>
      <c r="X217" s="4" t="s">
        <v>235</v>
      </c>
      <c r="Y217" s="87" t="s">
        <v>349</v>
      </c>
      <c r="Z217" s="4" t="s">
        <v>236</v>
      </c>
      <c r="AA217" s="53" t="s">
        <v>15449</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8">
        <v>8900000</v>
      </c>
    </row>
    <row r="218" spans="1:77" ht="15.75" hidden="1">
      <c r="A218" s="50"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87" t="s">
        <v>497</v>
      </c>
      <c r="O218" s="4" t="s">
        <v>137</v>
      </c>
      <c r="P218" s="87" t="s">
        <v>3581</v>
      </c>
      <c r="Q218" s="4" t="s">
        <v>179</v>
      </c>
      <c r="R218" s="87">
        <v>16</v>
      </c>
      <c r="S218" s="4" t="s">
        <v>31</v>
      </c>
      <c r="T218" s="67" t="str">
        <f t="shared" si="3"/>
        <v>16. Paz, justicia e instituciones sólidas</v>
      </c>
      <c r="U218" s="87" t="s">
        <v>528</v>
      </c>
      <c r="V218" s="4" t="s">
        <v>34</v>
      </c>
      <c r="W218" s="87" t="s">
        <v>498</v>
      </c>
      <c r="X218" s="4" t="s">
        <v>37</v>
      </c>
      <c r="Y218" s="87" t="s">
        <v>351</v>
      </c>
      <c r="Z218" s="4" t="s">
        <v>252</v>
      </c>
      <c r="AA218" s="53" t="s">
        <v>15490</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8">
        <v>4916555</v>
      </c>
    </row>
    <row r="219" spans="1:77" ht="15.75" hidden="1">
      <c r="A219" s="50"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87">
        <v>5</v>
      </c>
      <c r="O219" s="5" t="s">
        <v>134</v>
      </c>
      <c r="P219" s="87">
        <v>0</v>
      </c>
      <c r="Q219" s="5" t="s">
        <v>134</v>
      </c>
      <c r="R219" s="87">
        <v>5</v>
      </c>
      <c r="S219" s="4" t="s">
        <v>268</v>
      </c>
      <c r="T219" s="67" t="str">
        <f t="shared" si="3"/>
        <v xml:space="preserve">5. Igualdad de género </v>
      </c>
      <c r="U219" s="87" t="s">
        <v>497</v>
      </c>
      <c r="V219" s="4" t="s">
        <v>34</v>
      </c>
      <c r="W219" s="87" t="s">
        <v>349</v>
      </c>
      <c r="X219" s="4" t="s">
        <v>269</v>
      </c>
      <c r="Y219" s="87" t="s">
        <v>840</v>
      </c>
      <c r="Z219" s="4" t="s">
        <v>270</v>
      </c>
      <c r="AA219" s="53" t="s">
        <v>15450</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8">
        <v>25911018</v>
      </c>
    </row>
    <row r="220" spans="1:77" ht="15.75" hidden="1">
      <c r="A220" s="50"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87">
        <v>6</v>
      </c>
      <c r="O220" s="4" t="s">
        <v>135</v>
      </c>
      <c r="P220" s="87">
        <v>0</v>
      </c>
      <c r="Q220" s="4" t="s">
        <v>135</v>
      </c>
      <c r="R220" s="87">
        <v>10</v>
      </c>
      <c r="S220" s="4" t="s">
        <v>286</v>
      </c>
      <c r="T220" s="67" t="str">
        <f t="shared" si="3"/>
        <v xml:space="preserve">10. Reducción de las desigualdades </v>
      </c>
      <c r="U220" s="87" t="s">
        <v>497</v>
      </c>
      <c r="V220" s="4" t="s">
        <v>34</v>
      </c>
      <c r="W220" s="87" t="s">
        <v>349</v>
      </c>
      <c r="X220" s="4" t="s">
        <v>269</v>
      </c>
      <c r="Y220" s="87" t="s">
        <v>840</v>
      </c>
      <c r="Z220" s="4" t="s">
        <v>270</v>
      </c>
      <c r="AA220" s="53" t="s">
        <v>15450</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8">
        <v>1800000</v>
      </c>
    </row>
    <row r="221" spans="1:77" ht="15.75" hidden="1">
      <c r="A221" s="50"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87" t="s">
        <v>351</v>
      </c>
      <c r="O221" s="4" t="s">
        <v>135</v>
      </c>
      <c r="P221" s="87" t="s">
        <v>497</v>
      </c>
      <c r="Q221" s="4" t="s">
        <v>167</v>
      </c>
      <c r="R221" s="87" t="s">
        <v>1593</v>
      </c>
      <c r="S221" s="4" t="s">
        <v>286</v>
      </c>
      <c r="T221" s="67" t="str">
        <f t="shared" si="3"/>
        <v xml:space="preserve">10. Reducción de las desigualdades </v>
      </c>
      <c r="U221" s="87" t="s">
        <v>349</v>
      </c>
      <c r="V221" s="4" t="s">
        <v>350</v>
      </c>
      <c r="W221" s="87" t="s">
        <v>351</v>
      </c>
      <c r="X221" s="4" t="s">
        <v>352</v>
      </c>
      <c r="Y221" s="87" t="s">
        <v>353</v>
      </c>
      <c r="Z221" s="4" t="s">
        <v>354</v>
      </c>
      <c r="AA221" s="53"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8">
        <v>54594200</v>
      </c>
    </row>
    <row r="222" spans="1:77" ht="15.75" hidden="1">
      <c r="A222" s="50"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87">
        <v>3</v>
      </c>
      <c r="O222" s="5" t="s">
        <v>153</v>
      </c>
      <c r="P222" s="87">
        <v>2</v>
      </c>
      <c r="Q222" s="5" t="s">
        <v>218</v>
      </c>
      <c r="R222" s="87">
        <v>16</v>
      </c>
      <c r="S222" s="4" t="s">
        <v>31</v>
      </c>
      <c r="T222" s="67" t="str">
        <f t="shared" si="3"/>
        <v>16. Paz, justicia e instituciones sólidas</v>
      </c>
      <c r="U222" s="87" t="s">
        <v>497</v>
      </c>
      <c r="V222" s="4" t="s">
        <v>34</v>
      </c>
      <c r="W222" s="87" t="s">
        <v>528</v>
      </c>
      <c r="X222" s="4" t="s">
        <v>37</v>
      </c>
      <c r="Y222" s="87" t="s">
        <v>349</v>
      </c>
      <c r="Z222" s="4" t="s">
        <v>1685</v>
      </c>
      <c r="AA222" s="53" t="s">
        <v>15471</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8">
        <v>68000000</v>
      </c>
    </row>
    <row r="223" spans="1:77" ht="15.75" hidden="1">
      <c r="A223" s="50"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87">
        <v>6</v>
      </c>
      <c r="O223" s="4" t="s">
        <v>135</v>
      </c>
      <c r="P223" s="87">
        <v>3</v>
      </c>
      <c r="Q223" s="4" t="s">
        <v>169</v>
      </c>
      <c r="R223" s="87">
        <v>10</v>
      </c>
      <c r="S223" s="4" t="s">
        <v>286</v>
      </c>
      <c r="T223" s="67" t="str">
        <f t="shared" si="3"/>
        <v xml:space="preserve">10. Reducción de las desigualdades </v>
      </c>
      <c r="U223" s="87" t="s">
        <v>349</v>
      </c>
      <c r="V223" s="4" t="s">
        <v>350</v>
      </c>
      <c r="W223" s="87" t="s">
        <v>351</v>
      </c>
      <c r="X223" s="4" t="s">
        <v>352</v>
      </c>
      <c r="Y223" s="87" t="s">
        <v>349</v>
      </c>
      <c r="Z223" s="4" t="s">
        <v>1342</v>
      </c>
      <c r="AA223" s="53" t="s">
        <v>15467</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8">
        <v>122354194</v>
      </c>
    </row>
    <row r="224" spans="1:77" ht="15.75" hidden="1">
      <c r="A224" s="50"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87">
        <v>5</v>
      </c>
      <c r="O224" s="5" t="s">
        <v>134</v>
      </c>
      <c r="P224" s="87">
        <v>0</v>
      </c>
      <c r="Q224" s="5" t="s">
        <v>134</v>
      </c>
      <c r="R224" s="87">
        <v>5</v>
      </c>
      <c r="S224" s="4" t="s">
        <v>268</v>
      </c>
      <c r="T224" s="67" t="str">
        <f t="shared" si="3"/>
        <v xml:space="preserve">5. Igualdad de género </v>
      </c>
      <c r="U224" s="87" t="s">
        <v>497</v>
      </c>
      <c r="V224" s="4" t="s">
        <v>34</v>
      </c>
      <c r="W224" s="87" t="s">
        <v>349</v>
      </c>
      <c r="X224" s="4" t="s">
        <v>269</v>
      </c>
      <c r="Y224" s="87" t="s">
        <v>840</v>
      </c>
      <c r="Z224" s="4" t="s">
        <v>270</v>
      </c>
      <c r="AA224" s="53" t="s">
        <v>15450</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8">
        <v>2196322936.2400002</v>
      </c>
    </row>
    <row r="225" spans="1:77" ht="15.75" hidden="1">
      <c r="A225" s="50"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87">
        <v>3</v>
      </c>
      <c r="O225" s="4" t="s">
        <v>153</v>
      </c>
      <c r="P225" s="87">
        <v>1</v>
      </c>
      <c r="Q225" s="4" t="s">
        <v>217</v>
      </c>
      <c r="R225" s="87">
        <v>16</v>
      </c>
      <c r="S225" s="4" t="s">
        <v>31</v>
      </c>
      <c r="T225" s="67" t="str">
        <f t="shared" si="3"/>
        <v>16. Paz, justicia e instituciones sólidas</v>
      </c>
      <c r="U225" s="87" t="s">
        <v>349</v>
      </c>
      <c r="V225" s="4" t="s">
        <v>350</v>
      </c>
      <c r="W225" s="87" t="s">
        <v>3581</v>
      </c>
      <c r="X225" s="4" t="s">
        <v>1702</v>
      </c>
      <c r="Y225" s="87" t="s">
        <v>497</v>
      </c>
      <c r="Z225" s="4" t="s">
        <v>1702</v>
      </c>
      <c r="AA225" s="53"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8">
        <v>968000</v>
      </c>
    </row>
    <row r="226" spans="1:77" ht="15.75" hidden="1">
      <c r="A226" s="50"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87">
        <v>6</v>
      </c>
      <c r="O226" s="5" t="s">
        <v>135</v>
      </c>
      <c r="P226" s="87" t="s">
        <v>872</v>
      </c>
      <c r="Q226" s="5" t="s">
        <v>135</v>
      </c>
      <c r="R226" s="87">
        <v>10</v>
      </c>
      <c r="S226" s="4" t="s">
        <v>286</v>
      </c>
      <c r="T226" s="67" t="str">
        <f t="shared" si="3"/>
        <v xml:space="preserve">10. Reducción de las desigualdades </v>
      </c>
      <c r="U226" s="87" t="s">
        <v>349</v>
      </c>
      <c r="V226" s="4" t="s">
        <v>350</v>
      </c>
      <c r="W226" s="87" t="s">
        <v>3581</v>
      </c>
      <c r="X226" s="4" t="s">
        <v>1702</v>
      </c>
      <c r="Y226" s="87" t="s">
        <v>497</v>
      </c>
      <c r="Z226" s="4" t="s">
        <v>1702</v>
      </c>
      <c r="AA226" s="53"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8">
        <v>400000</v>
      </c>
    </row>
    <row r="227" spans="1:77" ht="15.75" hidden="1">
      <c r="A227" s="50"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87">
        <v>3</v>
      </c>
      <c r="O227" s="4" t="s">
        <v>132</v>
      </c>
      <c r="P227" s="87">
        <v>1</v>
      </c>
      <c r="Q227" s="4" t="s">
        <v>1058</v>
      </c>
      <c r="R227" s="87">
        <v>3</v>
      </c>
      <c r="S227" s="4" t="s">
        <v>972</v>
      </c>
      <c r="T227" s="67" t="str">
        <f t="shared" si="3"/>
        <v xml:space="preserve">3. Salud y bienestar </v>
      </c>
      <c r="U227" s="87" t="s">
        <v>349</v>
      </c>
      <c r="V227" s="4" t="s">
        <v>350</v>
      </c>
      <c r="W227" s="87" t="s">
        <v>840</v>
      </c>
      <c r="X227" s="4" t="s">
        <v>1039</v>
      </c>
      <c r="Y227" s="87" t="s">
        <v>497</v>
      </c>
      <c r="Z227" s="4" t="s">
        <v>1059</v>
      </c>
      <c r="AA227" s="53" t="s">
        <v>15469</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8">
        <v>800000</v>
      </c>
    </row>
    <row r="228" spans="1:77" ht="15.75" hidden="1">
      <c r="A228" s="50"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87">
        <v>6</v>
      </c>
      <c r="O228" s="5" t="s">
        <v>135</v>
      </c>
      <c r="P228" s="87" t="s">
        <v>872</v>
      </c>
      <c r="Q228" s="5" t="s">
        <v>135</v>
      </c>
      <c r="R228" s="87">
        <v>10</v>
      </c>
      <c r="S228" s="4" t="s">
        <v>286</v>
      </c>
      <c r="T228" s="67" t="str">
        <f t="shared" si="3"/>
        <v xml:space="preserve">10. Reducción de las desigualdades </v>
      </c>
      <c r="U228" s="87" t="s">
        <v>349</v>
      </c>
      <c r="V228" s="4" t="s">
        <v>350</v>
      </c>
      <c r="W228" s="87" t="s">
        <v>351</v>
      </c>
      <c r="X228" s="4" t="s">
        <v>352</v>
      </c>
      <c r="Y228" s="87" t="s">
        <v>353</v>
      </c>
      <c r="Z228" s="4" t="s">
        <v>354</v>
      </c>
      <c r="AA228" s="53"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8">
        <v>10852500</v>
      </c>
    </row>
    <row r="229" spans="1:77" ht="15.75" hidden="1">
      <c r="A229" s="50"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87">
        <v>1</v>
      </c>
      <c r="O229" s="5" t="s">
        <v>148</v>
      </c>
      <c r="P229" s="87">
        <v>11</v>
      </c>
      <c r="Q229" s="5" t="s">
        <v>201</v>
      </c>
      <c r="R229" s="87">
        <v>16</v>
      </c>
      <c r="S229" s="4" t="s">
        <v>31</v>
      </c>
      <c r="T229" s="67" t="str">
        <f t="shared" si="3"/>
        <v>16. Paz, justicia e instituciones sólidas</v>
      </c>
      <c r="U229" s="87" t="s">
        <v>497</v>
      </c>
      <c r="V229" s="4" t="s">
        <v>34</v>
      </c>
      <c r="W229" s="87" t="s">
        <v>3581</v>
      </c>
      <c r="X229" s="4" t="s">
        <v>235</v>
      </c>
      <c r="Y229" s="87" t="s">
        <v>497</v>
      </c>
      <c r="Z229" s="4" t="s">
        <v>902</v>
      </c>
      <c r="AA229" s="53" t="s">
        <v>15458</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8">
        <v>135067174</v>
      </c>
    </row>
    <row r="230" spans="1:77" ht="15.75" hidden="1">
      <c r="A230" s="50"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87">
        <v>3</v>
      </c>
      <c r="O230" s="4" t="s">
        <v>153</v>
      </c>
      <c r="P230" s="87">
        <v>2</v>
      </c>
      <c r="Q230" s="4" t="s">
        <v>218</v>
      </c>
      <c r="R230" s="87">
        <v>16</v>
      </c>
      <c r="S230" s="4" t="s">
        <v>31</v>
      </c>
      <c r="T230" s="67" t="str">
        <f t="shared" si="3"/>
        <v>16. Paz, justicia e instituciones sólidas</v>
      </c>
      <c r="U230" s="87" t="s">
        <v>497</v>
      </c>
      <c r="V230" s="4" t="s">
        <v>34</v>
      </c>
      <c r="W230" s="87" t="s">
        <v>528</v>
      </c>
      <c r="X230" s="4" t="s">
        <v>37</v>
      </c>
      <c r="Y230" s="87" t="s">
        <v>498</v>
      </c>
      <c r="Z230" s="4" t="s">
        <v>1379</v>
      </c>
      <c r="AA230" s="53"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8">
        <v>71694270</v>
      </c>
    </row>
    <row r="231" spans="1:77" ht="15.75" hidden="1">
      <c r="A231" s="50"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87">
        <v>3</v>
      </c>
      <c r="O231" s="5" t="s">
        <v>138</v>
      </c>
      <c r="P231" s="87">
        <v>4</v>
      </c>
      <c r="Q231" s="5" t="s">
        <v>186</v>
      </c>
      <c r="R231" s="87">
        <v>15</v>
      </c>
      <c r="S231" s="4" t="s">
        <v>927</v>
      </c>
      <c r="T231" s="67" t="str">
        <f t="shared" si="3"/>
        <v>15. Vida de ecosistemas terrestres</v>
      </c>
      <c r="U231" s="87" t="s">
        <v>349</v>
      </c>
      <c r="V231" s="4" t="s">
        <v>350</v>
      </c>
      <c r="W231" s="87" t="s">
        <v>497</v>
      </c>
      <c r="X231" s="4" t="s">
        <v>928</v>
      </c>
      <c r="Y231" s="87" t="s">
        <v>498</v>
      </c>
      <c r="Z231" s="4" t="s">
        <v>3760</v>
      </c>
      <c r="AA231" s="53" t="s">
        <v>15478</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8">
        <v>350000</v>
      </c>
    </row>
    <row r="232" spans="1:77" ht="15.75" hidden="1">
      <c r="A232" s="50"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87" t="s">
        <v>497</v>
      </c>
      <c r="O232" s="4" t="s">
        <v>139</v>
      </c>
      <c r="P232" s="87">
        <v>1</v>
      </c>
      <c r="Q232" s="4" t="s">
        <v>187</v>
      </c>
      <c r="R232" s="87">
        <v>11</v>
      </c>
      <c r="S232" s="4" t="s">
        <v>631</v>
      </c>
      <c r="T232" s="67" t="str">
        <f t="shared" si="3"/>
        <v>11. Ciudades y comunidades sostenibles</v>
      </c>
      <c r="U232" s="87" t="s">
        <v>349</v>
      </c>
      <c r="V232" s="4" t="s">
        <v>350</v>
      </c>
      <c r="W232" s="87" t="s">
        <v>349</v>
      </c>
      <c r="X232" s="4" t="s">
        <v>783</v>
      </c>
      <c r="Y232" s="87" t="s">
        <v>497</v>
      </c>
      <c r="Z232" s="4" t="s">
        <v>784</v>
      </c>
      <c r="AA232" s="53" t="s">
        <v>15456</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8">
        <v>2523837</v>
      </c>
    </row>
    <row r="233" spans="1:77" ht="15.75" hidden="1">
      <c r="A233" s="50"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87">
        <v>2</v>
      </c>
      <c r="O233" s="5" t="s">
        <v>131</v>
      </c>
      <c r="P233" s="87">
        <v>4</v>
      </c>
      <c r="Q233" s="5" t="s">
        <v>164</v>
      </c>
      <c r="R233" s="87">
        <v>3</v>
      </c>
      <c r="S233" s="4" t="s">
        <v>972</v>
      </c>
      <c r="T233" s="67" t="str">
        <f t="shared" si="3"/>
        <v xml:space="preserve">3. Salud y bienestar </v>
      </c>
      <c r="U233" s="87" t="s">
        <v>349</v>
      </c>
      <c r="V233" s="4" t="s">
        <v>350</v>
      </c>
      <c r="W233" s="87" t="s">
        <v>528</v>
      </c>
      <c r="X233" s="4" t="s">
        <v>973</v>
      </c>
      <c r="Y233" s="87" t="s">
        <v>498</v>
      </c>
      <c r="Z233" s="4" t="s">
        <v>974</v>
      </c>
      <c r="AA233" s="53" t="s">
        <v>15465</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8">
        <v>3000000</v>
      </c>
    </row>
    <row r="234" spans="1:77" ht="15.75" hidden="1">
      <c r="A234" s="50"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87">
        <v>3</v>
      </c>
      <c r="O234" s="4" t="s">
        <v>138</v>
      </c>
      <c r="P234" s="87">
        <v>4</v>
      </c>
      <c r="Q234" s="4" t="s">
        <v>186</v>
      </c>
      <c r="R234" s="87">
        <v>15</v>
      </c>
      <c r="S234" s="4" t="s">
        <v>927</v>
      </c>
      <c r="T234" s="67" t="str">
        <f t="shared" si="3"/>
        <v>15. Vida de ecosistemas terrestres</v>
      </c>
      <c r="U234" s="87" t="s">
        <v>349</v>
      </c>
      <c r="V234" s="4" t="s">
        <v>350</v>
      </c>
      <c r="W234" s="87" t="s">
        <v>497</v>
      </c>
      <c r="X234" s="4" t="s">
        <v>928</v>
      </c>
      <c r="Y234" s="87" t="s">
        <v>498</v>
      </c>
      <c r="Z234" s="4" t="s">
        <v>3760</v>
      </c>
      <c r="AA234" s="53" t="s">
        <v>15478</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8">
        <v>25500000</v>
      </c>
    </row>
    <row r="235" spans="1:77" ht="15.75" hidden="1">
      <c r="A235" s="50"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87">
        <v>6</v>
      </c>
      <c r="O235" s="5" t="s">
        <v>135</v>
      </c>
      <c r="P235" s="87">
        <v>0</v>
      </c>
      <c r="Q235" s="5" t="s">
        <v>135</v>
      </c>
      <c r="R235" s="87">
        <v>10</v>
      </c>
      <c r="S235" s="4" t="s">
        <v>286</v>
      </c>
      <c r="T235" s="67" t="str">
        <f t="shared" si="3"/>
        <v xml:space="preserve">10. Reducción de las desigualdades </v>
      </c>
      <c r="U235" s="87" t="s">
        <v>349</v>
      </c>
      <c r="V235" s="4" t="s">
        <v>350</v>
      </c>
      <c r="W235" s="87" t="s">
        <v>3581</v>
      </c>
      <c r="X235" s="4" t="s">
        <v>1702</v>
      </c>
      <c r="Y235" s="87" t="s">
        <v>497</v>
      </c>
      <c r="Z235" s="4" t="s">
        <v>1702</v>
      </c>
      <c r="AA235" s="53"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8">
        <v>2000000</v>
      </c>
    </row>
    <row r="236" spans="1:77" ht="15.75" hidden="1">
      <c r="A236" s="50" t="str">
        <f>B236&amp;COUNTIF($B$3:B236,B236)</f>
        <v>02CD108</v>
      </c>
      <c r="B236" s="50" t="s">
        <v>3721</v>
      </c>
      <c r="C236" s="50"/>
      <c r="D236" s="50"/>
      <c r="E236" s="50"/>
      <c r="F236" s="50"/>
      <c r="G236" s="50"/>
      <c r="H236" s="50" t="s">
        <v>6694</v>
      </c>
      <c r="I236" s="50" t="s">
        <v>6695</v>
      </c>
      <c r="J236" s="50"/>
      <c r="K236" s="50" t="s">
        <v>15556</v>
      </c>
      <c r="L236" s="50">
        <v>2</v>
      </c>
      <c r="M236" s="50" t="s">
        <v>22</v>
      </c>
      <c r="N236" s="50">
        <v>1</v>
      </c>
      <c r="O236" s="50"/>
      <c r="P236" s="87">
        <v>4</v>
      </c>
      <c r="Q236" s="50"/>
      <c r="R236" s="87">
        <v>8</v>
      </c>
      <c r="S236" s="50" t="s">
        <v>15557</v>
      </c>
      <c r="T236" s="67" t="str">
        <f t="shared" si="3"/>
        <v xml:space="preserve">8. Trabajo decente y crecimiento económico </v>
      </c>
      <c r="U236" s="50"/>
      <c r="V236" s="50"/>
      <c r="W236" s="50"/>
      <c r="X236" s="50"/>
      <c r="Y236" s="50"/>
      <c r="Z236" s="50"/>
      <c r="AA236" s="53" t="s">
        <v>15454</v>
      </c>
      <c r="AB236" s="50">
        <v>148</v>
      </c>
      <c r="AC236" s="50"/>
      <c r="AD236" s="50"/>
      <c r="AE236" s="50"/>
      <c r="AF236" s="50"/>
      <c r="AG236" s="50"/>
      <c r="AH236" s="24">
        <v>1</v>
      </c>
      <c r="AI236" s="50" t="s">
        <v>15558</v>
      </c>
      <c r="AJ236" s="4" t="s">
        <v>15559</v>
      </c>
      <c r="AK236" s="4" t="s">
        <v>59</v>
      </c>
      <c r="AL236" s="4" t="s">
        <v>362</v>
      </c>
      <c r="AM236" s="50">
        <v>0</v>
      </c>
      <c r="AN236" s="50">
        <v>0</v>
      </c>
      <c r="AO236" s="50">
        <v>0</v>
      </c>
      <c r="AP236" s="50">
        <v>1</v>
      </c>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row>
    <row r="237" spans="1:77" ht="15.75" hidden="1">
      <c r="A237" s="50"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87">
        <v>4</v>
      </c>
      <c r="O237" s="5" t="s">
        <v>145</v>
      </c>
      <c r="P237" s="87">
        <v>0</v>
      </c>
      <c r="Q237" s="5" t="s">
        <v>145</v>
      </c>
      <c r="R237" s="87">
        <v>4</v>
      </c>
      <c r="S237" s="4" t="s">
        <v>1022</v>
      </c>
      <c r="T237" s="67" t="str">
        <f t="shared" si="3"/>
        <v>4. Educación de calidad</v>
      </c>
      <c r="U237" s="87" t="s">
        <v>349</v>
      </c>
      <c r="V237" s="4" t="s">
        <v>350</v>
      </c>
      <c r="W237" s="87" t="s">
        <v>840</v>
      </c>
      <c r="X237" s="4" t="s">
        <v>1039</v>
      </c>
      <c r="Y237" s="87" t="s">
        <v>349</v>
      </c>
      <c r="Z237" s="4" t="s">
        <v>1040</v>
      </c>
      <c r="AA237" s="53" t="s">
        <v>15468</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8">
        <v>11100000</v>
      </c>
    </row>
    <row r="238" spans="1:77" ht="15.75" hidden="1">
      <c r="A238" s="50"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87">
        <v>1</v>
      </c>
      <c r="O238" s="4" t="s">
        <v>137</v>
      </c>
      <c r="P238" s="87">
        <v>3</v>
      </c>
      <c r="Q238" s="4" t="s">
        <v>175</v>
      </c>
      <c r="R238" s="87">
        <v>12</v>
      </c>
      <c r="S238" s="4" t="s">
        <v>1076</v>
      </c>
      <c r="T238" s="67" t="str">
        <f t="shared" si="3"/>
        <v>12. Producción y consumo responsables</v>
      </c>
      <c r="U238" s="87" t="s">
        <v>528</v>
      </c>
      <c r="V238" s="4" t="s">
        <v>578</v>
      </c>
      <c r="W238" s="87" t="s">
        <v>349</v>
      </c>
      <c r="X238" s="4" t="s">
        <v>1077</v>
      </c>
      <c r="Y238" s="87" t="s">
        <v>497</v>
      </c>
      <c r="Z238" s="4" t="s">
        <v>1078</v>
      </c>
      <c r="AA238" s="53" t="s">
        <v>15459</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8">
        <v>48659999</v>
      </c>
    </row>
    <row r="239" spans="1:77" ht="15.75" hidden="1">
      <c r="A239" s="50"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87">
        <v>3</v>
      </c>
      <c r="O239" s="5" t="s">
        <v>138</v>
      </c>
      <c r="P239" s="87">
        <v>4</v>
      </c>
      <c r="Q239" s="5" t="s">
        <v>186</v>
      </c>
      <c r="R239" s="87">
        <v>15</v>
      </c>
      <c r="S239" s="4" t="s">
        <v>927</v>
      </c>
      <c r="T239" s="67" t="str">
        <f t="shared" si="3"/>
        <v>15. Vida de ecosistemas terrestres</v>
      </c>
      <c r="U239" s="87" t="s">
        <v>349</v>
      </c>
      <c r="V239" s="4" t="s">
        <v>350</v>
      </c>
      <c r="W239" s="87" t="s">
        <v>497</v>
      </c>
      <c r="X239" s="4" t="s">
        <v>928</v>
      </c>
      <c r="Y239" s="87" t="s">
        <v>498</v>
      </c>
      <c r="Z239" s="4" t="s">
        <v>3760</v>
      </c>
      <c r="AA239" s="53" t="s">
        <v>15478</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8">
        <v>10150000</v>
      </c>
    </row>
    <row r="240" spans="1:77" ht="15.75" hidden="1">
      <c r="A240" s="50"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87">
        <v>3</v>
      </c>
      <c r="O240" s="4" t="s">
        <v>138</v>
      </c>
      <c r="P240" s="87">
        <v>4</v>
      </c>
      <c r="Q240" s="4" t="s">
        <v>186</v>
      </c>
      <c r="R240" s="87">
        <v>15</v>
      </c>
      <c r="S240" s="4" t="s">
        <v>927</v>
      </c>
      <c r="T240" s="67" t="str">
        <f t="shared" si="3"/>
        <v>15. Vida de ecosistemas terrestres</v>
      </c>
      <c r="U240" s="87" t="s">
        <v>349</v>
      </c>
      <c r="V240" s="4" t="s">
        <v>350</v>
      </c>
      <c r="W240" s="87" t="s">
        <v>497</v>
      </c>
      <c r="X240" s="4" t="s">
        <v>928</v>
      </c>
      <c r="Y240" s="87" t="s">
        <v>351</v>
      </c>
      <c r="Z240" s="4" t="s">
        <v>1404</v>
      </c>
      <c r="AA240" s="53"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8">
        <v>81038</v>
      </c>
    </row>
    <row r="241" spans="1:77" ht="15.75" hidden="1">
      <c r="A241" s="50"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87">
        <v>3</v>
      </c>
      <c r="O241" s="5" t="s">
        <v>138</v>
      </c>
      <c r="P241" s="87">
        <v>2</v>
      </c>
      <c r="Q241" s="5" t="s">
        <v>184</v>
      </c>
      <c r="R241" s="87">
        <v>6</v>
      </c>
      <c r="S241" s="4" t="s">
        <v>1300</v>
      </c>
      <c r="T241" s="67" t="str">
        <f t="shared" si="3"/>
        <v xml:space="preserve">6. Agua limpia y saneamiento </v>
      </c>
      <c r="U241" s="87" t="s">
        <v>349</v>
      </c>
      <c r="V241" s="4" t="s">
        <v>350</v>
      </c>
      <c r="W241" s="87" t="s">
        <v>349</v>
      </c>
      <c r="X241" s="4" t="s">
        <v>783</v>
      </c>
      <c r="Y241" s="87" t="s">
        <v>528</v>
      </c>
      <c r="Z241" s="4" t="s">
        <v>1301</v>
      </c>
      <c r="AA241" s="53" t="s">
        <v>15460</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8">
        <v>3671750</v>
      </c>
    </row>
    <row r="242" spans="1:77" ht="15.75" hidden="1">
      <c r="A242" s="50"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87">
        <v>2</v>
      </c>
      <c r="O242" s="4" t="s">
        <v>25</v>
      </c>
      <c r="P242" s="87">
        <v>1</v>
      </c>
      <c r="Q242" s="4" t="s">
        <v>28</v>
      </c>
      <c r="R242" s="87">
        <v>11</v>
      </c>
      <c r="S242" s="4" t="s">
        <v>631</v>
      </c>
      <c r="T242" s="67" t="str">
        <f t="shared" si="3"/>
        <v>11. Ciudades y comunidades sostenibles</v>
      </c>
      <c r="U242" s="87" t="s">
        <v>349</v>
      </c>
      <c r="V242" s="4" t="s">
        <v>350</v>
      </c>
      <c r="W242" s="87" t="s">
        <v>349</v>
      </c>
      <c r="X242" s="4" t="s">
        <v>783</v>
      </c>
      <c r="Y242" s="87" t="s">
        <v>497</v>
      </c>
      <c r="Z242" s="4" t="s">
        <v>784</v>
      </c>
      <c r="AA242" s="53" t="s">
        <v>15456</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8">
        <v>8971790</v>
      </c>
    </row>
    <row r="243" spans="1:77" ht="15.75" hidden="1">
      <c r="A243" s="50"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87">
        <v>2</v>
      </c>
      <c r="O243" s="5" t="s">
        <v>25</v>
      </c>
      <c r="P243" s="87">
        <v>2</v>
      </c>
      <c r="Q243" s="5" t="s">
        <v>180</v>
      </c>
      <c r="R243" s="87">
        <v>11</v>
      </c>
      <c r="S243" s="4" t="s">
        <v>631</v>
      </c>
      <c r="T243" s="67" t="str">
        <f t="shared" si="3"/>
        <v>11. Ciudades y comunidades sostenibles</v>
      </c>
      <c r="U243" s="87" t="s">
        <v>349</v>
      </c>
      <c r="V243" s="4" t="s">
        <v>350</v>
      </c>
      <c r="W243" s="87" t="s">
        <v>349</v>
      </c>
      <c r="X243" s="4" t="s">
        <v>783</v>
      </c>
      <c r="Y243" s="87" t="s">
        <v>497</v>
      </c>
      <c r="Z243" s="4" t="s">
        <v>784</v>
      </c>
      <c r="AA243" s="53" t="s">
        <v>15456</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8">
        <v>591964</v>
      </c>
    </row>
    <row r="244" spans="1:77" ht="15.75" hidden="1">
      <c r="A244" s="50"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87" t="s">
        <v>349</v>
      </c>
      <c r="O244" s="4" t="s">
        <v>25</v>
      </c>
      <c r="P244" s="87" t="s">
        <v>497</v>
      </c>
      <c r="Q244" s="4" t="s">
        <v>28</v>
      </c>
      <c r="R244" s="87" t="s">
        <v>1593</v>
      </c>
      <c r="S244" s="4" t="s">
        <v>286</v>
      </c>
      <c r="T244" s="67" t="str">
        <f t="shared" si="3"/>
        <v xml:space="preserve">10. Reducción de las desigualdades </v>
      </c>
      <c r="U244" s="87" t="s">
        <v>349</v>
      </c>
      <c r="V244" s="4" t="s">
        <v>34</v>
      </c>
      <c r="W244" s="87" t="s">
        <v>349</v>
      </c>
      <c r="X244" s="4" t="s">
        <v>269</v>
      </c>
      <c r="Y244" s="87" t="s">
        <v>497</v>
      </c>
      <c r="Z244" s="4" t="s">
        <v>3891</v>
      </c>
      <c r="AA244" s="53" t="s">
        <v>15456</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8">
        <v>928000</v>
      </c>
    </row>
    <row r="245" spans="1:77" ht="15.75" hidden="1">
      <c r="A245" s="50"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87">
        <v>3</v>
      </c>
      <c r="O245" s="5" t="s">
        <v>150</v>
      </c>
      <c r="P245" s="87">
        <v>1</v>
      </c>
      <c r="Q245" s="5" t="s">
        <v>209</v>
      </c>
      <c r="R245" s="87">
        <v>16</v>
      </c>
      <c r="S245" s="4" t="s">
        <v>31</v>
      </c>
      <c r="T245" s="67" t="str">
        <f t="shared" si="3"/>
        <v>16. Paz, justicia e instituciones sólidas</v>
      </c>
      <c r="U245" s="87" t="s">
        <v>497</v>
      </c>
      <c r="V245" s="4" t="s">
        <v>34</v>
      </c>
      <c r="W245" s="87" t="s">
        <v>3581</v>
      </c>
      <c r="X245" s="4" t="s">
        <v>235</v>
      </c>
      <c r="Y245" s="87" t="s">
        <v>349</v>
      </c>
      <c r="Z245" s="4" t="s">
        <v>236</v>
      </c>
      <c r="AA245" s="53" t="s">
        <v>15449</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8">
        <v>15690743</v>
      </c>
    </row>
    <row r="246" spans="1:77" ht="15.75" hidden="1">
      <c r="A246" s="50"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87" t="s">
        <v>497</v>
      </c>
      <c r="O246" s="4" t="s">
        <v>137</v>
      </c>
      <c r="P246" s="87" t="s">
        <v>3581</v>
      </c>
      <c r="Q246" s="4" t="s">
        <v>179</v>
      </c>
      <c r="R246" s="87">
        <v>16</v>
      </c>
      <c r="S246" s="4" t="s">
        <v>31</v>
      </c>
      <c r="T246" s="67" t="str">
        <f t="shared" si="3"/>
        <v>16. Paz, justicia e instituciones sólidas</v>
      </c>
      <c r="U246" s="87" t="s">
        <v>528</v>
      </c>
      <c r="V246" s="4" t="s">
        <v>34</v>
      </c>
      <c r="W246" s="87" t="s">
        <v>498</v>
      </c>
      <c r="X246" s="4" t="s">
        <v>37</v>
      </c>
      <c r="Y246" s="87" t="s">
        <v>351</v>
      </c>
      <c r="Z246" s="4" t="s">
        <v>252</v>
      </c>
      <c r="AA246" s="53" t="s">
        <v>15490</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8">
        <v>4000028</v>
      </c>
    </row>
    <row r="247" spans="1:77" ht="15.75" hidden="1">
      <c r="A247" s="50"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87">
        <v>5</v>
      </c>
      <c r="O247" s="5" t="s">
        <v>134</v>
      </c>
      <c r="P247" s="87">
        <v>0</v>
      </c>
      <c r="Q247" s="5" t="s">
        <v>134</v>
      </c>
      <c r="R247" s="87">
        <v>5</v>
      </c>
      <c r="S247" s="4" t="s">
        <v>268</v>
      </c>
      <c r="T247" s="67" t="str">
        <f t="shared" si="3"/>
        <v xml:space="preserve">5. Igualdad de género </v>
      </c>
      <c r="U247" s="87" t="s">
        <v>497</v>
      </c>
      <c r="V247" s="4" t="s">
        <v>34</v>
      </c>
      <c r="W247" s="87" t="s">
        <v>349</v>
      </c>
      <c r="X247" s="4" t="s">
        <v>269</v>
      </c>
      <c r="Y247" s="87" t="s">
        <v>840</v>
      </c>
      <c r="Z247" s="4" t="s">
        <v>270</v>
      </c>
      <c r="AA247" s="53" t="s">
        <v>15450</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8">
        <v>2497595</v>
      </c>
    </row>
    <row r="248" spans="1:77" ht="15.75" hidden="1">
      <c r="A248" s="50"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87">
        <v>6</v>
      </c>
      <c r="O248" s="4" t="s">
        <v>135</v>
      </c>
      <c r="P248" s="87">
        <v>0</v>
      </c>
      <c r="Q248" s="4" t="s">
        <v>135</v>
      </c>
      <c r="R248" s="87">
        <v>10</v>
      </c>
      <c r="S248" s="4" t="s">
        <v>286</v>
      </c>
      <c r="T248" s="67" t="str">
        <f t="shared" si="3"/>
        <v xml:space="preserve">10. Reducción de las desigualdades </v>
      </c>
      <c r="U248" s="87" t="s">
        <v>497</v>
      </c>
      <c r="V248" s="4" t="s">
        <v>34</v>
      </c>
      <c r="W248" s="87" t="s">
        <v>349</v>
      </c>
      <c r="X248" s="4" t="s">
        <v>269</v>
      </c>
      <c r="Y248" s="87" t="s">
        <v>840</v>
      </c>
      <c r="Z248" s="4" t="s">
        <v>270</v>
      </c>
      <c r="AA248" s="53" t="s">
        <v>15450</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8">
        <v>1334418</v>
      </c>
    </row>
    <row r="249" spans="1:77" ht="15.75" hidden="1">
      <c r="A249" s="50"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87" t="s">
        <v>351</v>
      </c>
      <c r="O249" s="4" t="s">
        <v>135</v>
      </c>
      <c r="P249" s="87" t="s">
        <v>497</v>
      </c>
      <c r="Q249" s="4" t="s">
        <v>167</v>
      </c>
      <c r="R249" s="87" t="s">
        <v>1593</v>
      </c>
      <c r="S249" s="4" t="s">
        <v>286</v>
      </c>
      <c r="T249" s="67" t="str">
        <f t="shared" si="3"/>
        <v xml:space="preserve">10. Reducción de las desigualdades </v>
      </c>
      <c r="U249" s="87" t="s">
        <v>349</v>
      </c>
      <c r="V249" s="4" t="s">
        <v>350</v>
      </c>
      <c r="W249" s="87" t="s">
        <v>351</v>
      </c>
      <c r="X249" s="4" t="s">
        <v>352</v>
      </c>
      <c r="Y249" s="87" t="s">
        <v>353</v>
      </c>
      <c r="Z249" s="4" t="s">
        <v>354</v>
      </c>
      <c r="AA249" s="53"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8">
        <v>24000000</v>
      </c>
    </row>
    <row r="250" spans="1:77" ht="15.75" hidden="1">
      <c r="A250" s="50"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87">
        <v>2</v>
      </c>
      <c r="O250" s="5" t="s">
        <v>25</v>
      </c>
      <c r="P250" s="87">
        <v>3</v>
      </c>
      <c r="Q250" s="5" t="s">
        <v>181</v>
      </c>
      <c r="R250" s="87">
        <v>11</v>
      </c>
      <c r="S250" s="4" t="s">
        <v>631</v>
      </c>
      <c r="T250" s="67" t="str">
        <f t="shared" si="3"/>
        <v>11. Ciudades y comunidades sostenibles</v>
      </c>
      <c r="U250" s="87" t="s">
        <v>349</v>
      </c>
      <c r="V250" s="4" t="s">
        <v>350</v>
      </c>
      <c r="W250" s="87" t="s">
        <v>349</v>
      </c>
      <c r="X250" s="4" t="s">
        <v>783</v>
      </c>
      <c r="Y250" s="87" t="s">
        <v>497</v>
      </c>
      <c r="Z250" s="4" t="s">
        <v>784</v>
      </c>
      <c r="AA250" s="53" t="s">
        <v>15456</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8">
        <v>130472626</v>
      </c>
    </row>
    <row r="251" spans="1:77" ht="15.75" hidden="1">
      <c r="A251" s="50"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87">
        <v>6</v>
      </c>
      <c r="O251" s="4" t="s">
        <v>135</v>
      </c>
      <c r="P251" s="87">
        <v>0</v>
      </c>
      <c r="Q251" s="4" t="s">
        <v>135</v>
      </c>
      <c r="R251" s="87">
        <v>3</v>
      </c>
      <c r="S251" s="4" t="s">
        <v>972</v>
      </c>
      <c r="T251" s="67" t="str">
        <f t="shared" si="3"/>
        <v xml:space="preserve">3. Salud y bienestar </v>
      </c>
      <c r="U251" s="87" t="s">
        <v>349</v>
      </c>
      <c r="V251" s="4" t="s">
        <v>350</v>
      </c>
      <c r="W251" s="87" t="s">
        <v>3581</v>
      </c>
      <c r="X251" s="4" t="s">
        <v>1702</v>
      </c>
      <c r="Y251" s="87" t="s">
        <v>497</v>
      </c>
      <c r="Z251" s="4" t="s">
        <v>1702</v>
      </c>
      <c r="AA251" s="53"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8">
        <v>652710094.31000006</v>
      </c>
    </row>
    <row r="252" spans="1:77" ht="15.75" hidden="1">
      <c r="A252" s="50"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87">
        <v>6</v>
      </c>
      <c r="O252" s="5" t="s">
        <v>135</v>
      </c>
      <c r="P252" s="87">
        <v>1</v>
      </c>
      <c r="Q252" s="5" t="s">
        <v>167</v>
      </c>
      <c r="R252" s="87">
        <v>4</v>
      </c>
      <c r="S252" s="4" t="s">
        <v>1022</v>
      </c>
      <c r="T252" s="67" t="str">
        <f t="shared" si="3"/>
        <v>4. Educación de calidad</v>
      </c>
      <c r="U252" s="87" t="s">
        <v>349</v>
      </c>
      <c r="V252" s="4" t="s">
        <v>350</v>
      </c>
      <c r="W252" s="87" t="s">
        <v>3581</v>
      </c>
      <c r="X252" s="4" t="s">
        <v>1702</v>
      </c>
      <c r="Y252" s="87" t="s">
        <v>497</v>
      </c>
      <c r="Z252" s="4" t="s">
        <v>1702</v>
      </c>
      <c r="AA252" s="53"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8">
        <v>7252015</v>
      </c>
    </row>
    <row r="253" spans="1:77" ht="15.75" hidden="1">
      <c r="A253" s="50"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87">
        <v>6</v>
      </c>
      <c r="O253" s="4" t="s">
        <v>135</v>
      </c>
      <c r="P253" s="87">
        <v>4</v>
      </c>
      <c r="Q253" s="4" t="s">
        <v>170</v>
      </c>
      <c r="R253" s="87">
        <v>3</v>
      </c>
      <c r="S253" s="4" t="s">
        <v>972</v>
      </c>
      <c r="T253" s="67" t="str">
        <f t="shared" si="3"/>
        <v xml:space="preserve">3. Salud y bienestar </v>
      </c>
      <c r="U253" s="87" t="s">
        <v>349</v>
      </c>
      <c r="V253" s="4" t="s">
        <v>350</v>
      </c>
      <c r="W253" s="87" t="s">
        <v>3581</v>
      </c>
      <c r="X253" s="4" t="s">
        <v>1702</v>
      </c>
      <c r="Y253" s="87" t="s">
        <v>497</v>
      </c>
      <c r="Z253" s="4" t="s">
        <v>1702</v>
      </c>
      <c r="AA253" s="53"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8">
        <v>349560516</v>
      </c>
    </row>
    <row r="254" spans="1:77" ht="15.75" hidden="1">
      <c r="A254" s="50"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87">
        <v>6</v>
      </c>
      <c r="O254" s="5" t="s">
        <v>135</v>
      </c>
      <c r="P254" s="87">
        <v>0</v>
      </c>
      <c r="Q254" s="5" t="s">
        <v>135</v>
      </c>
      <c r="R254" s="87">
        <v>10</v>
      </c>
      <c r="S254" s="4" t="s">
        <v>286</v>
      </c>
      <c r="T254" s="67" t="str">
        <f t="shared" si="3"/>
        <v xml:space="preserve">10. Reducción de las desigualdades </v>
      </c>
      <c r="U254" s="87" t="s">
        <v>349</v>
      </c>
      <c r="V254" s="4" t="s">
        <v>350</v>
      </c>
      <c r="W254" s="87" t="s">
        <v>351</v>
      </c>
      <c r="X254" s="4" t="s">
        <v>352</v>
      </c>
      <c r="Y254" s="87" t="s">
        <v>353</v>
      </c>
      <c r="Z254" s="4" t="s">
        <v>354</v>
      </c>
      <c r="AA254" s="53"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8">
        <v>640370</v>
      </c>
    </row>
    <row r="255" spans="1:77" ht="15.75" hidden="1">
      <c r="A255" s="50"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87" t="s">
        <v>349</v>
      </c>
      <c r="O255" s="4" t="s">
        <v>25</v>
      </c>
      <c r="P255" s="87" t="s">
        <v>349</v>
      </c>
      <c r="Q255" s="4" t="s">
        <v>180</v>
      </c>
      <c r="R255" s="87">
        <v>11</v>
      </c>
      <c r="S255" s="4" t="s">
        <v>631</v>
      </c>
      <c r="T255" s="67" t="str">
        <f t="shared" si="3"/>
        <v>11. Ciudades y comunidades sostenibles</v>
      </c>
      <c r="U255" s="87" t="s">
        <v>349</v>
      </c>
      <c r="V255" s="4" t="s">
        <v>350</v>
      </c>
      <c r="W255" s="87" t="s">
        <v>349</v>
      </c>
      <c r="X255" s="4" t="s">
        <v>783</v>
      </c>
      <c r="Y255" s="87" t="s">
        <v>497</v>
      </c>
      <c r="Z255" s="4" t="s">
        <v>784</v>
      </c>
      <c r="AA255" s="53" t="s">
        <v>15456</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8">
        <v>1445910</v>
      </c>
    </row>
    <row r="256" spans="1:77" ht="15.75" hidden="1">
      <c r="A256" s="50"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87" t="s">
        <v>497</v>
      </c>
      <c r="O256" s="5" t="s">
        <v>148</v>
      </c>
      <c r="P256" s="87">
        <v>11</v>
      </c>
      <c r="Q256" s="5" t="s">
        <v>201</v>
      </c>
      <c r="R256" s="87">
        <v>16</v>
      </c>
      <c r="S256" s="4" t="s">
        <v>31</v>
      </c>
      <c r="T256" s="67" t="str">
        <f t="shared" si="3"/>
        <v>16. Paz, justicia e instituciones sólidas</v>
      </c>
      <c r="U256" s="87" t="s">
        <v>497</v>
      </c>
      <c r="V256" s="4" t="s">
        <v>34</v>
      </c>
      <c r="W256" s="87" t="s">
        <v>3581</v>
      </c>
      <c r="X256" s="4" t="s">
        <v>235</v>
      </c>
      <c r="Y256" s="87" t="s">
        <v>497</v>
      </c>
      <c r="Z256" s="4" t="s">
        <v>902</v>
      </c>
      <c r="AA256" s="53" t="s">
        <v>15458</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8">
        <v>6500000</v>
      </c>
    </row>
    <row r="257" spans="1:77" ht="15.75" hidden="1">
      <c r="A257" s="50"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87">
        <v>3</v>
      </c>
      <c r="O257" s="4" t="s">
        <v>138</v>
      </c>
      <c r="P257" s="87">
        <v>4</v>
      </c>
      <c r="Q257" s="4" t="s">
        <v>186</v>
      </c>
      <c r="R257" s="87">
        <v>15</v>
      </c>
      <c r="S257" s="4" t="s">
        <v>927</v>
      </c>
      <c r="T257" s="67" t="str">
        <f t="shared" si="3"/>
        <v>15. Vida de ecosistemas terrestres</v>
      </c>
      <c r="U257" s="87" t="s">
        <v>349</v>
      </c>
      <c r="V257" s="4" t="s">
        <v>350</v>
      </c>
      <c r="W257" s="87" t="s">
        <v>497</v>
      </c>
      <c r="X257" s="4" t="s">
        <v>928</v>
      </c>
      <c r="Y257" s="87" t="s">
        <v>351</v>
      </c>
      <c r="Z257" s="4" t="s">
        <v>1404</v>
      </c>
      <c r="AA257" s="53"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8">
        <v>410000</v>
      </c>
    </row>
    <row r="258" spans="1:77" ht="15.75" hidden="1">
      <c r="A258" s="50"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87">
        <v>3</v>
      </c>
      <c r="O258" s="5" t="s">
        <v>138</v>
      </c>
      <c r="P258" s="87">
        <v>3</v>
      </c>
      <c r="Q258" s="5" t="s">
        <v>185</v>
      </c>
      <c r="R258" s="87">
        <v>11</v>
      </c>
      <c r="S258" s="4" t="s">
        <v>631</v>
      </c>
      <c r="T258" s="67" t="str">
        <f t="shared" si="3"/>
        <v>11. Ciudades y comunidades sostenibles</v>
      </c>
      <c r="U258" s="87" t="s">
        <v>349</v>
      </c>
      <c r="V258" s="4" t="s">
        <v>350</v>
      </c>
      <c r="W258" s="87" t="s">
        <v>497</v>
      </c>
      <c r="X258" s="4" t="s">
        <v>928</v>
      </c>
      <c r="Y258" s="87" t="s">
        <v>497</v>
      </c>
      <c r="Z258" s="4" t="s">
        <v>950</v>
      </c>
      <c r="AA258" s="53" t="s">
        <v>15464</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8">
        <v>90000</v>
      </c>
    </row>
    <row r="259" spans="1:77" ht="15.75" hidden="1">
      <c r="A259" s="50"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87">
        <v>2</v>
      </c>
      <c r="O259" s="4" t="s">
        <v>131</v>
      </c>
      <c r="P259" s="87">
        <v>4</v>
      </c>
      <c r="Q259" s="4" t="s">
        <v>164</v>
      </c>
      <c r="R259" s="87">
        <v>3</v>
      </c>
      <c r="S259" s="4" t="s">
        <v>972</v>
      </c>
      <c r="T259" s="67" t="str">
        <f t="shared" ref="T259:T322" si="4">R259&amp;". "&amp;S259</f>
        <v xml:space="preserve">3. Salud y bienestar </v>
      </c>
      <c r="U259" s="87" t="s">
        <v>349</v>
      </c>
      <c r="V259" s="4" t="s">
        <v>350</v>
      </c>
      <c r="W259" s="87" t="s">
        <v>528</v>
      </c>
      <c r="X259" s="4" t="s">
        <v>973</v>
      </c>
      <c r="Y259" s="87" t="s">
        <v>498</v>
      </c>
      <c r="Z259" s="4" t="s">
        <v>974</v>
      </c>
      <c r="AA259" s="53" t="s">
        <v>15465</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8">
        <v>599999</v>
      </c>
    </row>
    <row r="260" spans="1:77" ht="15.75" hidden="1">
      <c r="A260" s="50"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87">
        <v>1</v>
      </c>
      <c r="O260" s="5" t="s">
        <v>130</v>
      </c>
      <c r="P260" s="87">
        <v>1</v>
      </c>
      <c r="Q260" s="5" t="s">
        <v>156</v>
      </c>
      <c r="R260" s="87">
        <v>4</v>
      </c>
      <c r="S260" s="4" t="s">
        <v>1022</v>
      </c>
      <c r="T260" s="67" t="str">
        <f t="shared" si="4"/>
        <v>4. Educación de calidad</v>
      </c>
      <c r="U260" s="87" t="s">
        <v>349</v>
      </c>
      <c r="V260" s="4" t="s">
        <v>350</v>
      </c>
      <c r="W260" s="87" t="s">
        <v>498</v>
      </c>
      <c r="X260" s="4" t="s">
        <v>693</v>
      </c>
      <c r="Y260" s="87" t="s">
        <v>497</v>
      </c>
      <c r="Z260" s="4" t="s">
        <v>1023</v>
      </c>
      <c r="AA260" s="53" t="s">
        <v>15466</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8">
        <v>154000000</v>
      </c>
    </row>
    <row r="261" spans="1:77" ht="15.75" hidden="1">
      <c r="A261" s="50"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87">
        <v>4</v>
      </c>
      <c r="O261" s="4" t="s">
        <v>145</v>
      </c>
      <c r="P261" s="87">
        <v>0</v>
      </c>
      <c r="Q261" s="4" t="s">
        <v>145</v>
      </c>
      <c r="R261" s="87">
        <v>4</v>
      </c>
      <c r="S261" s="4" t="s">
        <v>1022</v>
      </c>
      <c r="T261" s="67" t="str">
        <f t="shared" si="4"/>
        <v>4. Educación de calidad</v>
      </c>
      <c r="U261" s="87" t="s">
        <v>349</v>
      </c>
      <c r="V261" s="4" t="s">
        <v>350</v>
      </c>
      <c r="W261" s="87" t="s">
        <v>840</v>
      </c>
      <c r="X261" s="4" t="s">
        <v>1039</v>
      </c>
      <c r="Y261" s="87" t="s">
        <v>349</v>
      </c>
      <c r="Z261" s="4" t="s">
        <v>1040</v>
      </c>
      <c r="AA261" s="53" t="s">
        <v>15468</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8">
        <v>10000000</v>
      </c>
    </row>
    <row r="262" spans="1:77" ht="15.75" hidden="1">
      <c r="A262" s="50"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87">
        <v>3</v>
      </c>
      <c r="O262" s="5" t="s">
        <v>132</v>
      </c>
      <c r="P262" s="87">
        <v>1</v>
      </c>
      <c r="Q262" s="5" t="s">
        <v>1058</v>
      </c>
      <c r="R262" s="87">
        <v>3</v>
      </c>
      <c r="S262" s="4" t="s">
        <v>972</v>
      </c>
      <c r="T262" s="67" t="str">
        <f t="shared" si="4"/>
        <v xml:space="preserve">3. Salud y bienestar </v>
      </c>
      <c r="U262" s="87" t="s">
        <v>349</v>
      </c>
      <c r="V262" s="4" t="s">
        <v>350</v>
      </c>
      <c r="W262" s="87" t="s">
        <v>840</v>
      </c>
      <c r="X262" s="4" t="s">
        <v>1039</v>
      </c>
      <c r="Y262" s="87" t="s">
        <v>497</v>
      </c>
      <c r="Z262" s="4" t="s">
        <v>1059</v>
      </c>
      <c r="AA262" s="53" t="s">
        <v>15469</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8">
        <v>3741000</v>
      </c>
    </row>
    <row r="263" spans="1:77" ht="15.75" hidden="1">
      <c r="A263" s="50"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87">
        <v>2</v>
      </c>
      <c r="O263" s="4" t="s">
        <v>25</v>
      </c>
      <c r="P263" s="87">
        <v>1</v>
      </c>
      <c r="Q263" s="4" t="s">
        <v>28</v>
      </c>
      <c r="R263" s="87">
        <v>11</v>
      </c>
      <c r="S263" s="4" t="s">
        <v>631</v>
      </c>
      <c r="T263" s="67" t="str">
        <f t="shared" si="4"/>
        <v>11. Ciudades y comunidades sostenibles</v>
      </c>
      <c r="U263" s="87" t="s">
        <v>349</v>
      </c>
      <c r="V263" s="4" t="s">
        <v>350</v>
      </c>
      <c r="W263" s="87" t="s">
        <v>349</v>
      </c>
      <c r="X263" s="4" t="s">
        <v>783</v>
      </c>
      <c r="Y263" s="87" t="s">
        <v>497</v>
      </c>
      <c r="Z263" s="4" t="s">
        <v>784</v>
      </c>
      <c r="AA263" s="53" t="s">
        <v>15456</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8">
        <v>72644300</v>
      </c>
    </row>
    <row r="264" spans="1:77" ht="15.75" hidden="1">
      <c r="A264" s="50"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87">
        <v>2</v>
      </c>
      <c r="O264" s="5" t="s">
        <v>25</v>
      </c>
      <c r="P264" s="87">
        <v>2</v>
      </c>
      <c r="Q264" s="5" t="s">
        <v>180</v>
      </c>
      <c r="R264" s="87">
        <v>11</v>
      </c>
      <c r="S264" s="4" t="s">
        <v>631</v>
      </c>
      <c r="T264" s="67" t="str">
        <f t="shared" si="4"/>
        <v>11. Ciudades y comunidades sostenibles</v>
      </c>
      <c r="U264" s="87" t="s">
        <v>349</v>
      </c>
      <c r="V264" s="4" t="s">
        <v>350</v>
      </c>
      <c r="W264" s="87" t="s">
        <v>349</v>
      </c>
      <c r="X264" s="4" t="s">
        <v>783</v>
      </c>
      <c r="Y264" s="87" t="s">
        <v>497</v>
      </c>
      <c r="Z264" s="4" t="s">
        <v>784</v>
      </c>
      <c r="AA264" s="53" t="s">
        <v>15456</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8">
        <v>150785489</v>
      </c>
    </row>
    <row r="265" spans="1:77" ht="15.75" hidden="1">
      <c r="A265" s="50"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87" t="s">
        <v>349</v>
      </c>
      <c r="O265" s="4" t="s">
        <v>25</v>
      </c>
      <c r="P265" s="87" t="s">
        <v>497</v>
      </c>
      <c r="Q265" s="4" t="s">
        <v>28</v>
      </c>
      <c r="R265" s="87" t="s">
        <v>1593</v>
      </c>
      <c r="S265" s="4" t="s">
        <v>286</v>
      </c>
      <c r="T265" s="67" t="str">
        <f t="shared" si="4"/>
        <v xml:space="preserve">10. Reducción de las desigualdades </v>
      </c>
      <c r="U265" s="87" t="s">
        <v>497</v>
      </c>
      <c r="V265" s="4" t="s">
        <v>34</v>
      </c>
      <c r="W265" s="87" t="s">
        <v>349</v>
      </c>
      <c r="X265" s="4" t="s">
        <v>269</v>
      </c>
      <c r="Y265" s="87" t="s">
        <v>349</v>
      </c>
      <c r="Z265" s="4" t="s">
        <v>3891</v>
      </c>
      <c r="AA265" s="53" t="s">
        <v>15479</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8">
        <v>2695878</v>
      </c>
    </row>
    <row r="266" spans="1:77" ht="15.75" hidden="1">
      <c r="A266" s="50"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87">
        <v>3</v>
      </c>
      <c r="O266" s="5" t="s">
        <v>150</v>
      </c>
      <c r="P266" s="87">
        <v>1</v>
      </c>
      <c r="Q266" s="5" t="s">
        <v>209</v>
      </c>
      <c r="R266" s="87">
        <v>16</v>
      </c>
      <c r="S266" s="4" t="s">
        <v>31</v>
      </c>
      <c r="T266" s="67" t="str">
        <f t="shared" si="4"/>
        <v>16. Paz, justicia e instituciones sólidas</v>
      </c>
      <c r="U266" s="87" t="s">
        <v>497</v>
      </c>
      <c r="V266" s="4" t="s">
        <v>34</v>
      </c>
      <c r="W266" s="87" t="s">
        <v>3581</v>
      </c>
      <c r="X266" s="4" t="s">
        <v>235</v>
      </c>
      <c r="Y266" s="87" t="s">
        <v>349</v>
      </c>
      <c r="Z266" s="4" t="s">
        <v>236</v>
      </c>
      <c r="AA266" s="53" t="s">
        <v>15449</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8">
        <v>80221552</v>
      </c>
    </row>
    <row r="267" spans="1:77" ht="15.75" hidden="1">
      <c r="A267" s="50"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87" t="s">
        <v>349</v>
      </c>
      <c r="O267" s="5" t="s">
        <v>25</v>
      </c>
      <c r="P267" s="87" t="s">
        <v>349</v>
      </c>
      <c r="Q267" s="5" t="s">
        <v>180</v>
      </c>
      <c r="R267" s="87">
        <v>16</v>
      </c>
      <c r="S267" s="4" t="s">
        <v>31</v>
      </c>
      <c r="T267" s="67" t="str">
        <f t="shared" si="4"/>
        <v>16. Paz, justicia e instituciones sólidas</v>
      </c>
      <c r="U267" s="87" t="s">
        <v>528</v>
      </c>
      <c r="V267" s="4" t="s">
        <v>34</v>
      </c>
      <c r="W267" s="87" t="s">
        <v>498</v>
      </c>
      <c r="X267" s="4" t="s">
        <v>37</v>
      </c>
      <c r="Y267" s="87" t="s">
        <v>351</v>
      </c>
      <c r="Z267" s="4" t="s">
        <v>252</v>
      </c>
      <c r="AA267" s="53" t="s">
        <v>15490</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8">
        <v>5945000</v>
      </c>
    </row>
    <row r="268" spans="1:77" ht="15.75" hidden="1">
      <c r="A268" s="50"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87">
        <v>5</v>
      </c>
      <c r="O268" s="4" t="s">
        <v>134</v>
      </c>
      <c r="P268" s="87">
        <v>0</v>
      </c>
      <c r="Q268" s="4" t="s">
        <v>134</v>
      </c>
      <c r="R268" s="87">
        <v>5</v>
      </c>
      <c r="S268" s="4" t="s">
        <v>268</v>
      </c>
      <c r="T268" s="67" t="str">
        <f t="shared" si="4"/>
        <v xml:space="preserve">5. Igualdad de género </v>
      </c>
      <c r="U268" s="87" t="s">
        <v>497</v>
      </c>
      <c r="V268" s="4" t="s">
        <v>34</v>
      </c>
      <c r="W268" s="87" t="s">
        <v>349</v>
      </c>
      <c r="X268" s="4" t="s">
        <v>269</v>
      </c>
      <c r="Y268" s="87" t="s">
        <v>840</v>
      </c>
      <c r="Z268" s="4" t="s">
        <v>270</v>
      </c>
      <c r="AA268" s="53" t="s">
        <v>15450</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8">
        <v>7775000</v>
      </c>
    </row>
    <row r="269" spans="1:77" ht="15.75" hidden="1">
      <c r="A269" s="50"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87">
        <v>6</v>
      </c>
      <c r="O269" s="5" t="s">
        <v>135</v>
      </c>
      <c r="P269" s="87">
        <v>0</v>
      </c>
      <c r="Q269" s="5" t="s">
        <v>135</v>
      </c>
      <c r="R269" s="87">
        <v>10</v>
      </c>
      <c r="S269" s="4" t="s">
        <v>286</v>
      </c>
      <c r="T269" s="67" t="str">
        <f t="shared" si="4"/>
        <v xml:space="preserve">10. Reducción de las desigualdades </v>
      </c>
      <c r="U269" s="87" t="s">
        <v>497</v>
      </c>
      <c r="V269" s="4" t="s">
        <v>34</v>
      </c>
      <c r="W269" s="87" t="s">
        <v>349</v>
      </c>
      <c r="X269" s="4" t="s">
        <v>269</v>
      </c>
      <c r="Y269" s="87" t="s">
        <v>840</v>
      </c>
      <c r="Z269" s="4" t="s">
        <v>270</v>
      </c>
      <c r="AA269" s="53" t="s">
        <v>15450</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8">
        <v>3795000</v>
      </c>
    </row>
    <row r="270" spans="1:77" ht="15.75" hidden="1">
      <c r="A270" s="50"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87" t="s">
        <v>351</v>
      </c>
      <c r="O270" s="5" t="s">
        <v>135</v>
      </c>
      <c r="P270" s="87" t="s">
        <v>497</v>
      </c>
      <c r="Q270" s="5" t="s">
        <v>167</v>
      </c>
      <c r="R270" s="87" t="s">
        <v>1593</v>
      </c>
      <c r="S270" s="4" t="s">
        <v>286</v>
      </c>
      <c r="T270" s="67" t="str">
        <f t="shared" si="4"/>
        <v xml:space="preserve">10. Reducción de las desigualdades </v>
      </c>
      <c r="U270" s="87" t="s">
        <v>349</v>
      </c>
      <c r="V270" s="4" t="s">
        <v>350</v>
      </c>
      <c r="W270" s="87" t="s">
        <v>351</v>
      </c>
      <c r="X270" s="4" t="s">
        <v>352</v>
      </c>
      <c r="Y270" s="87" t="s">
        <v>353</v>
      </c>
      <c r="Z270" s="4" t="s">
        <v>354</v>
      </c>
      <c r="AA270" s="53"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8">
        <v>2300000</v>
      </c>
    </row>
    <row r="271" spans="1:77" ht="15.75" hidden="1">
      <c r="A271" s="50"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87">
        <v>3</v>
      </c>
      <c r="O271" s="4" t="s">
        <v>153</v>
      </c>
      <c r="P271" s="87">
        <v>2</v>
      </c>
      <c r="Q271" s="4" t="s">
        <v>218</v>
      </c>
      <c r="R271" s="87">
        <v>16</v>
      </c>
      <c r="S271" s="4" t="s">
        <v>31</v>
      </c>
      <c r="T271" s="67" t="str">
        <f t="shared" si="4"/>
        <v>16. Paz, justicia e instituciones sólidas</v>
      </c>
      <c r="U271" s="87" t="s">
        <v>497</v>
      </c>
      <c r="V271" s="4" t="s">
        <v>34</v>
      </c>
      <c r="W271" s="87" t="s">
        <v>528</v>
      </c>
      <c r="X271" s="4" t="s">
        <v>37</v>
      </c>
      <c r="Y271" s="87" t="s">
        <v>349</v>
      </c>
      <c r="Z271" s="4" t="s">
        <v>1685</v>
      </c>
      <c r="AA271" s="53" t="s">
        <v>15471</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8">
        <v>46064487</v>
      </c>
    </row>
    <row r="272" spans="1:77" ht="15.75" hidden="1">
      <c r="A272" s="50"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87">
        <v>6</v>
      </c>
      <c r="O272" s="5" t="s">
        <v>135</v>
      </c>
      <c r="P272" s="87" t="s">
        <v>872</v>
      </c>
      <c r="Q272" s="5" t="s">
        <v>135</v>
      </c>
      <c r="R272" s="87">
        <v>8</v>
      </c>
      <c r="S272" s="4" t="s">
        <v>1854</v>
      </c>
      <c r="T272" s="67" t="str">
        <f t="shared" si="4"/>
        <v>8. Trabajo decente y crecimiento económico</v>
      </c>
      <c r="U272" s="87" t="s">
        <v>349</v>
      </c>
      <c r="V272" s="4" t="s">
        <v>350</v>
      </c>
      <c r="W272" s="87" t="s">
        <v>3581</v>
      </c>
      <c r="X272" s="4" t="s">
        <v>1702</v>
      </c>
      <c r="Y272" s="87" t="s">
        <v>497</v>
      </c>
      <c r="Z272" s="4" t="s">
        <v>1702</v>
      </c>
      <c r="AA272" s="53"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8">
        <v>284054289</v>
      </c>
    </row>
    <row r="273" spans="1:77" ht="15.75" hidden="1">
      <c r="A273" s="50"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87">
        <v>6</v>
      </c>
      <c r="O273" s="4" t="s">
        <v>135</v>
      </c>
      <c r="P273" s="87" t="s">
        <v>872</v>
      </c>
      <c r="Q273" s="4" t="s">
        <v>135</v>
      </c>
      <c r="R273" s="87">
        <v>16</v>
      </c>
      <c r="S273" s="4" t="s">
        <v>31</v>
      </c>
      <c r="T273" s="67" t="str">
        <f t="shared" si="4"/>
        <v>16. Paz, justicia e instituciones sólidas</v>
      </c>
      <c r="U273" s="87" t="s">
        <v>349</v>
      </c>
      <c r="V273" s="4" t="s">
        <v>350</v>
      </c>
      <c r="W273" s="87" t="s">
        <v>3581</v>
      </c>
      <c r="X273" s="4" t="s">
        <v>1702</v>
      </c>
      <c r="Y273" s="87" t="s">
        <v>497</v>
      </c>
      <c r="Z273" s="4" t="s">
        <v>1702</v>
      </c>
      <c r="AA273" s="53"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8">
        <v>1016367586.6900001</v>
      </c>
    </row>
    <row r="274" spans="1:77" ht="15.75" hidden="1">
      <c r="A274" s="50"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87" t="s">
        <v>349</v>
      </c>
      <c r="O274" s="5" t="s">
        <v>140</v>
      </c>
      <c r="P274" s="87" t="s">
        <v>840</v>
      </c>
      <c r="Q274" s="5" t="s">
        <v>192</v>
      </c>
      <c r="R274" s="87">
        <v>11</v>
      </c>
      <c r="S274" s="4" t="s">
        <v>631</v>
      </c>
      <c r="T274" s="67" t="str">
        <f t="shared" si="4"/>
        <v>11. Ciudades y comunidades sostenibles</v>
      </c>
      <c r="U274" s="87" t="s">
        <v>349</v>
      </c>
      <c r="V274" s="4" t="s">
        <v>350</v>
      </c>
      <c r="W274" s="87" t="s">
        <v>3581</v>
      </c>
      <c r="X274" s="4" t="s">
        <v>1702</v>
      </c>
      <c r="Y274" s="87" t="s">
        <v>497</v>
      </c>
      <c r="Z274" s="4" t="s">
        <v>1702</v>
      </c>
      <c r="AA274" s="53"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8">
        <v>323350965</v>
      </c>
    </row>
    <row r="275" spans="1:77" ht="15.75" hidden="1">
      <c r="A275" s="50"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87">
        <v>6</v>
      </c>
      <c r="O275" s="4" t="s">
        <v>135</v>
      </c>
      <c r="P275" s="87">
        <v>0</v>
      </c>
      <c r="Q275" s="4" t="s">
        <v>135</v>
      </c>
      <c r="R275" s="87">
        <v>10</v>
      </c>
      <c r="S275" s="4" t="s">
        <v>286</v>
      </c>
      <c r="T275" s="67" t="str">
        <f t="shared" si="4"/>
        <v xml:space="preserve">10. Reducción de las desigualdades </v>
      </c>
      <c r="U275" s="87" t="s">
        <v>349</v>
      </c>
      <c r="V275" s="4" t="s">
        <v>350</v>
      </c>
      <c r="W275" s="87" t="s">
        <v>351</v>
      </c>
      <c r="X275" s="4" t="s">
        <v>352</v>
      </c>
      <c r="Y275" s="87" t="s">
        <v>353</v>
      </c>
      <c r="Z275" s="4" t="s">
        <v>354</v>
      </c>
      <c r="AA275" s="53"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8">
        <v>300000</v>
      </c>
    </row>
    <row r="276" spans="1:77" ht="15.75" hidden="1">
      <c r="A276" s="50"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87">
        <v>1</v>
      </c>
      <c r="O276" s="5" t="s">
        <v>148</v>
      </c>
      <c r="P276" s="87">
        <v>11</v>
      </c>
      <c r="Q276" s="5" t="s">
        <v>201</v>
      </c>
      <c r="R276" s="87">
        <v>16</v>
      </c>
      <c r="S276" s="4" t="s">
        <v>31</v>
      </c>
      <c r="T276" s="67" t="str">
        <f t="shared" si="4"/>
        <v>16. Paz, justicia e instituciones sólidas</v>
      </c>
      <c r="U276" s="87" t="s">
        <v>497</v>
      </c>
      <c r="V276" s="4" t="s">
        <v>34</v>
      </c>
      <c r="W276" s="87" t="s">
        <v>3581</v>
      </c>
      <c r="X276" s="4" t="s">
        <v>235</v>
      </c>
      <c r="Y276" s="87" t="s">
        <v>497</v>
      </c>
      <c r="Z276" s="4" t="s">
        <v>902</v>
      </c>
      <c r="AA276" s="53" t="s">
        <v>15458</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8">
        <v>10430260</v>
      </c>
    </row>
    <row r="277" spans="1:77" ht="15.75" hidden="1">
      <c r="A277" s="50"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87">
        <v>3</v>
      </c>
      <c r="O277" s="4" t="s">
        <v>138</v>
      </c>
      <c r="P277" s="87">
        <v>4</v>
      </c>
      <c r="Q277" s="4" t="s">
        <v>186</v>
      </c>
      <c r="R277" s="87">
        <v>11</v>
      </c>
      <c r="S277" s="4" t="s">
        <v>631</v>
      </c>
      <c r="T277" s="67" t="str">
        <f t="shared" si="4"/>
        <v>11. Ciudades y comunidades sostenibles</v>
      </c>
      <c r="U277" s="87" t="s">
        <v>349</v>
      </c>
      <c r="V277" s="4" t="s">
        <v>350</v>
      </c>
      <c r="W277" s="87" t="s">
        <v>497</v>
      </c>
      <c r="X277" s="4" t="s">
        <v>928</v>
      </c>
      <c r="Y277" s="87" t="s">
        <v>840</v>
      </c>
      <c r="Z277" s="4" t="s">
        <v>929</v>
      </c>
      <c r="AA277" s="53" t="s">
        <v>15463</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8">
        <v>386000</v>
      </c>
    </row>
    <row r="278" spans="1:77" ht="15.75" hidden="1">
      <c r="A278" s="50"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87">
        <v>3</v>
      </c>
      <c r="O278" s="5" t="s">
        <v>138</v>
      </c>
      <c r="P278" s="87">
        <v>3</v>
      </c>
      <c r="Q278" s="5" t="s">
        <v>185</v>
      </c>
      <c r="R278" s="87">
        <v>11</v>
      </c>
      <c r="S278" s="4" t="s">
        <v>631</v>
      </c>
      <c r="T278" s="67" t="str">
        <f t="shared" si="4"/>
        <v>11. Ciudades y comunidades sostenibles</v>
      </c>
      <c r="U278" s="87" t="s">
        <v>349</v>
      </c>
      <c r="V278" s="4" t="s">
        <v>350</v>
      </c>
      <c r="W278" s="87" t="s">
        <v>497</v>
      </c>
      <c r="X278" s="4" t="s">
        <v>928</v>
      </c>
      <c r="Y278" s="87" t="s">
        <v>497</v>
      </c>
      <c r="Z278" s="4" t="s">
        <v>950</v>
      </c>
      <c r="AA278" s="53" t="s">
        <v>15464</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8">
        <v>13333865</v>
      </c>
    </row>
    <row r="279" spans="1:77" ht="15.75" hidden="1">
      <c r="A279" s="50"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87">
        <v>2</v>
      </c>
      <c r="O279" s="4" t="s">
        <v>25</v>
      </c>
      <c r="P279" s="87">
        <v>2</v>
      </c>
      <c r="Q279" s="4" t="s">
        <v>180</v>
      </c>
      <c r="R279" s="87">
        <v>11</v>
      </c>
      <c r="S279" s="4" t="s">
        <v>631</v>
      </c>
      <c r="T279" s="67" t="str">
        <f t="shared" si="4"/>
        <v>11. Ciudades y comunidades sostenibles</v>
      </c>
      <c r="U279" s="87" t="s">
        <v>349</v>
      </c>
      <c r="V279" s="4" t="s">
        <v>350</v>
      </c>
      <c r="W279" s="87" t="s">
        <v>349</v>
      </c>
      <c r="X279" s="4" t="s">
        <v>783</v>
      </c>
      <c r="Y279" s="87" t="s">
        <v>351</v>
      </c>
      <c r="Z279" s="4" t="s">
        <v>1002</v>
      </c>
      <c r="AA279" s="53" t="s">
        <v>15461</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8">
        <v>63940001</v>
      </c>
    </row>
    <row r="280" spans="1:77" ht="15.75" hidden="1">
      <c r="A280" s="50"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87">
        <v>1</v>
      </c>
      <c r="O280" s="4" t="s">
        <v>130</v>
      </c>
      <c r="P280" s="87">
        <v>1</v>
      </c>
      <c r="Q280" s="4" t="s">
        <v>156</v>
      </c>
      <c r="R280" s="87">
        <v>4</v>
      </c>
      <c r="S280" s="4" t="s">
        <v>1022</v>
      </c>
      <c r="T280" s="67" t="str">
        <f t="shared" si="4"/>
        <v>4. Educación de calidad</v>
      </c>
      <c r="U280" s="87" t="s">
        <v>349</v>
      </c>
      <c r="V280" s="4" t="s">
        <v>350</v>
      </c>
      <c r="W280" s="87" t="s">
        <v>498</v>
      </c>
      <c r="X280" s="4" t="s">
        <v>693</v>
      </c>
      <c r="Y280" s="87" t="s">
        <v>497</v>
      </c>
      <c r="Z280" s="4" t="s">
        <v>1023</v>
      </c>
      <c r="AA280" s="53" t="s">
        <v>15466</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8">
        <v>2500000</v>
      </c>
    </row>
    <row r="281" spans="1:77" ht="15.75" hidden="1">
      <c r="A281" s="50"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87">
        <v>4</v>
      </c>
      <c r="O281" s="5" t="s">
        <v>145</v>
      </c>
      <c r="P281" s="87">
        <v>0</v>
      </c>
      <c r="Q281" s="5" t="s">
        <v>145</v>
      </c>
      <c r="R281" s="87">
        <v>4</v>
      </c>
      <c r="S281" s="4" t="s">
        <v>1022</v>
      </c>
      <c r="T281" s="67" t="str">
        <f t="shared" si="4"/>
        <v>4. Educación de calidad</v>
      </c>
      <c r="U281" s="87" t="s">
        <v>349</v>
      </c>
      <c r="V281" s="4" t="s">
        <v>350</v>
      </c>
      <c r="W281" s="87" t="s">
        <v>840</v>
      </c>
      <c r="X281" s="4" t="s">
        <v>1039</v>
      </c>
      <c r="Y281" s="87" t="s">
        <v>349</v>
      </c>
      <c r="Z281" s="4" t="s">
        <v>1040</v>
      </c>
      <c r="AA281" s="53" t="s">
        <v>15468</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8">
        <v>1516644</v>
      </c>
    </row>
    <row r="282" spans="1:77" ht="15.75" hidden="1">
      <c r="A282" s="50"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87">
        <v>3</v>
      </c>
      <c r="O282" s="4" t="s">
        <v>132</v>
      </c>
      <c r="P282" s="87">
        <v>1</v>
      </c>
      <c r="Q282" s="4" t="s">
        <v>1058</v>
      </c>
      <c r="R282" s="87">
        <v>3</v>
      </c>
      <c r="S282" s="4" t="s">
        <v>972</v>
      </c>
      <c r="T282" s="67" t="str">
        <f t="shared" si="4"/>
        <v xml:space="preserve">3. Salud y bienestar </v>
      </c>
      <c r="U282" s="87" t="s">
        <v>349</v>
      </c>
      <c r="V282" s="4" t="s">
        <v>350</v>
      </c>
      <c r="W282" s="87" t="s">
        <v>840</v>
      </c>
      <c r="X282" s="4" t="s">
        <v>1039</v>
      </c>
      <c r="Y282" s="87" t="s">
        <v>497</v>
      </c>
      <c r="Z282" s="4" t="s">
        <v>1059</v>
      </c>
      <c r="AA282" s="53" t="s">
        <v>15469</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8">
        <v>2500000</v>
      </c>
    </row>
    <row r="283" spans="1:77" ht="15.75" hidden="1">
      <c r="A283" s="50"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87">
        <v>1</v>
      </c>
      <c r="O283" s="5" t="s">
        <v>137</v>
      </c>
      <c r="P283" s="87">
        <v>3</v>
      </c>
      <c r="Q283" s="5" t="s">
        <v>175</v>
      </c>
      <c r="R283" s="87">
        <v>12</v>
      </c>
      <c r="S283" s="4" t="s">
        <v>1076</v>
      </c>
      <c r="T283" s="67" t="str">
        <f t="shared" si="4"/>
        <v>12. Producción y consumo responsables</v>
      </c>
      <c r="U283" s="87" t="s">
        <v>528</v>
      </c>
      <c r="V283" s="4" t="s">
        <v>578</v>
      </c>
      <c r="W283" s="87" t="s">
        <v>349</v>
      </c>
      <c r="X283" s="4" t="s">
        <v>1077</v>
      </c>
      <c r="Y283" s="87" t="s">
        <v>497</v>
      </c>
      <c r="Z283" s="4" t="s">
        <v>1078</v>
      </c>
      <c r="AA283" s="53" t="s">
        <v>15459</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8">
        <v>1020000</v>
      </c>
    </row>
    <row r="284" spans="1:77" ht="15.75" hidden="1">
      <c r="A284" s="50"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87">
        <v>3</v>
      </c>
      <c r="O284" s="4" t="s">
        <v>153</v>
      </c>
      <c r="P284" s="87">
        <v>1</v>
      </c>
      <c r="Q284" s="4" t="s">
        <v>217</v>
      </c>
      <c r="R284" s="87">
        <v>16</v>
      </c>
      <c r="S284" s="4" t="s">
        <v>31</v>
      </c>
      <c r="T284" s="67" t="str">
        <f t="shared" si="4"/>
        <v>16. Paz, justicia e instituciones sólidas</v>
      </c>
      <c r="U284" s="87" t="s">
        <v>497</v>
      </c>
      <c r="V284" s="4" t="s">
        <v>34</v>
      </c>
      <c r="W284" s="87" t="s">
        <v>528</v>
      </c>
      <c r="X284" s="4" t="s">
        <v>37</v>
      </c>
      <c r="Y284" s="87" t="s">
        <v>4738</v>
      </c>
      <c r="Z284" s="4" t="s">
        <v>40</v>
      </c>
      <c r="AA284" s="53" t="s">
        <v>15448</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8">
        <v>46150000</v>
      </c>
    </row>
    <row r="285" spans="1:77" ht="15.75" hidden="1">
      <c r="A285" s="50"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87">
        <v>3</v>
      </c>
      <c r="O285" s="5" t="s">
        <v>138</v>
      </c>
      <c r="P285" s="87">
        <v>4</v>
      </c>
      <c r="Q285" s="5" t="s">
        <v>186</v>
      </c>
      <c r="R285" s="87">
        <v>15</v>
      </c>
      <c r="S285" s="4" t="s">
        <v>927</v>
      </c>
      <c r="T285" s="67" t="str">
        <f t="shared" si="4"/>
        <v>15. Vida de ecosistemas terrestres</v>
      </c>
      <c r="U285" s="87" t="s">
        <v>349</v>
      </c>
      <c r="V285" s="4" t="s">
        <v>350</v>
      </c>
      <c r="W285" s="87" t="s">
        <v>497</v>
      </c>
      <c r="X285" s="4" t="s">
        <v>928</v>
      </c>
      <c r="Y285" s="87" t="s">
        <v>351</v>
      </c>
      <c r="Z285" s="4" t="s">
        <v>1404</v>
      </c>
      <c r="AA285" s="53"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8">
        <v>1045000</v>
      </c>
    </row>
    <row r="286" spans="1:77" ht="15.75" hidden="1">
      <c r="A286" s="50"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87">
        <v>3</v>
      </c>
      <c r="O286" s="4" t="s">
        <v>138</v>
      </c>
      <c r="P286" s="87">
        <v>2</v>
      </c>
      <c r="Q286" s="4" t="s">
        <v>184</v>
      </c>
      <c r="R286" s="87">
        <v>6</v>
      </c>
      <c r="S286" s="4" t="s">
        <v>1300</v>
      </c>
      <c r="T286" s="67" t="str">
        <f t="shared" si="4"/>
        <v xml:space="preserve">6. Agua limpia y saneamiento </v>
      </c>
      <c r="U286" s="87" t="s">
        <v>349</v>
      </c>
      <c r="V286" s="4" t="s">
        <v>350</v>
      </c>
      <c r="W286" s="87" t="s">
        <v>349</v>
      </c>
      <c r="X286" s="4" t="s">
        <v>783</v>
      </c>
      <c r="Y286" s="87" t="s">
        <v>528</v>
      </c>
      <c r="Z286" s="4" t="s">
        <v>1301</v>
      </c>
      <c r="AA286" s="53" t="s">
        <v>15460</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8">
        <v>699381</v>
      </c>
    </row>
    <row r="287" spans="1:77" ht="15.75" hidden="1">
      <c r="A287" s="50"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87">
        <v>2</v>
      </c>
      <c r="O287" s="5" t="s">
        <v>25</v>
      </c>
      <c r="P287" s="87">
        <v>1</v>
      </c>
      <c r="Q287" s="5" t="s">
        <v>28</v>
      </c>
      <c r="R287" s="87">
        <v>11</v>
      </c>
      <c r="S287" s="4" t="s">
        <v>631</v>
      </c>
      <c r="T287" s="67" t="str">
        <f t="shared" si="4"/>
        <v>11. Ciudades y comunidades sostenibles</v>
      </c>
      <c r="U287" s="87" t="s">
        <v>349</v>
      </c>
      <c r="V287" s="4" t="s">
        <v>350</v>
      </c>
      <c r="W287" s="87" t="s">
        <v>349</v>
      </c>
      <c r="X287" s="4" t="s">
        <v>783</v>
      </c>
      <c r="Y287" s="87" t="s">
        <v>497</v>
      </c>
      <c r="Z287" s="4" t="s">
        <v>784</v>
      </c>
      <c r="AA287" s="53" t="s">
        <v>15456</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8">
        <v>200000</v>
      </c>
    </row>
    <row r="288" spans="1:77" ht="15.75" hidden="1">
      <c r="A288" s="50"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87">
        <v>2</v>
      </c>
      <c r="O288" s="4" t="s">
        <v>25</v>
      </c>
      <c r="P288" s="87">
        <v>2</v>
      </c>
      <c r="Q288" s="4" t="s">
        <v>180</v>
      </c>
      <c r="R288" s="87">
        <v>11</v>
      </c>
      <c r="S288" s="4" t="s">
        <v>631</v>
      </c>
      <c r="T288" s="67" t="str">
        <f t="shared" si="4"/>
        <v>11. Ciudades y comunidades sostenibles</v>
      </c>
      <c r="U288" s="87" t="s">
        <v>349</v>
      </c>
      <c r="V288" s="4" t="s">
        <v>350</v>
      </c>
      <c r="W288" s="87" t="s">
        <v>349</v>
      </c>
      <c r="X288" s="4" t="s">
        <v>783</v>
      </c>
      <c r="Y288" s="87" t="s">
        <v>497</v>
      </c>
      <c r="Z288" s="4" t="s">
        <v>784</v>
      </c>
      <c r="AA288" s="53" t="s">
        <v>15456</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8">
        <v>660910</v>
      </c>
    </row>
    <row r="289" spans="1:77" ht="15.75" hidden="1">
      <c r="A289" s="50"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87" t="s">
        <v>349</v>
      </c>
      <c r="O289" s="5" t="s">
        <v>25</v>
      </c>
      <c r="P289" s="87" t="s">
        <v>497</v>
      </c>
      <c r="Q289" s="5" t="s">
        <v>28</v>
      </c>
      <c r="R289" s="87" t="s">
        <v>1593</v>
      </c>
      <c r="S289" s="4" t="s">
        <v>286</v>
      </c>
      <c r="T289" s="67" t="str">
        <f t="shared" si="4"/>
        <v xml:space="preserve">10. Reducción de las desigualdades </v>
      </c>
      <c r="U289" s="87" t="s">
        <v>349</v>
      </c>
      <c r="V289" s="4" t="s">
        <v>34</v>
      </c>
      <c r="W289" s="87" t="s">
        <v>349</v>
      </c>
      <c r="X289" s="4" t="s">
        <v>269</v>
      </c>
      <c r="Y289" s="87" t="s">
        <v>497</v>
      </c>
      <c r="Z289" s="4" t="s">
        <v>3891</v>
      </c>
      <c r="AA289" s="53" t="s">
        <v>15456</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8">
        <v>18067672</v>
      </c>
    </row>
    <row r="290" spans="1:77" ht="15.75" hidden="1">
      <c r="A290" s="50"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87">
        <v>3</v>
      </c>
      <c r="O290" s="4" t="s">
        <v>150</v>
      </c>
      <c r="P290" s="87">
        <v>1</v>
      </c>
      <c r="Q290" s="4" t="s">
        <v>209</v>
      </c>
      <c r="R290" s="87">
        <v>16</v>
      </c>
      <c r="S290" s="4" t="s">
        <v>31</v>
      </c>
      <c r="T290" s="67" t="str">
        <f t="shared" si="4"/>
        <v>16. Paz, justicia e instituciones sólidas</v>
      </c>
      <c r="U290" s="87" t="s">
        <v>497</v>
      </c>
      <c r="V290" s="4" t="s">
        <v>34</v>
      </c>
      <c r="W290" s="87" t="s">
        <v>3581</v>
      </c>
      <c r="X290" s="4" t="s">
        <v>235</v>
      </c>
      <c r="Y290" s="87" t="s">
        <v>349</v>
      </c>
      <c r="Z290" s="4" t="s">
        <v>236</v>
      </c>
      <c r="AA290" s="53" t="s">
        <v>15449</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8">
        <v>4200000</v>
      </c>
    </row>
    <row r="291" spans="1:77" ht="15.75" hidden="1">
      <c r="A291" s="50"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87" t="s">
        <v>497</v>
      </c>
      <c r="O291" s="5" t="s">
        <v>137</v>
      </c>
      <c r="P291" s="87" t="s">
        <v>3581</v>
      </c>
      <c r="Q291" s="5" t="s">
        <v>179</v>
      </c>
      <c r="R291" s="87">
        <v>16</v>
      </c>
      <c r="S291" s="4" t="s">
        <v>31</v>
      </c>
      <c r="T291" s="67" t="str">
        <f t="shared" si="4"/>
        <v>16. Paz, justicia e instituciones sólidas</v>
      </c>
      <c r="U291" s="87" t="s">
        <v>528</v>
      </c>
      <c r="V291" s="4" t="s">
        <v>34</v>
      </c>
      <c r="W291" s="87" t="s">
        <v>498</v>
      </c>
      <c r="X291" s="4" t="s">
        <v>37</v>
      </c>
      <c r="Y291" s="87" t="s">
        <v>351</v>
      </c>
      <c r="Z291" s="4" t="s">
        <v>252</v>
      </c>
      <c r="AA291" s="53" t="s">
        <v>15490</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8">
        <v>700000</v>
      </c>
    </row>
    <row r="292" spans="1:77" ht="15.75" hidden="1">
      <c r="A292" s="50"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87">
        <v>5</v>
      </c>
      <c r="O292" s="4" t="s">
        <v>134</v>
      </c>
      <c r="P292" s="87">
        <v>0</v>
      </c>
      <c r="Q292" s="4" t="s">
        <v>134</v>
      </c>
      <c r="R292" s="87">
        <v>5</v>
      </c>
      <c r="S292" s="4" t="s">
        <v>268</v>
      </c>
      <c r="T292" s="67" t="str">
        <f t="shared" si="4"/>
        <v xml:space="preserve">5. Igualdad de género </v>
      </c>
      <c r="U292" s="87" t="s">
        <v>497</v>
      </c>
      <c r="V292" s="4" t="s">
        <v>34</v>
      </c>
      <c r="W292" s="87" t="s">
        <v>349</v>
      </c>
      <c r="X292" s="4" t="s">
        <v>269</v>
      </c>
      <c r="Y292" s="87" t="s">
        <v>840</v>
      </c>
      <c r="Z292" s="4" t="s">
        <v>270</v>
      </c>
      <c r="AA292" s="53" t="s">
        <v>15450</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8">
        <v>718502</v>
      </c>
    </row>
    <row r="293" spans="1:77" ht="15.75" hidden="1">
      <c r="A293" s="50"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87">
        <v>6</v>
      </c>
      <c r="O293" s="5" t="s">
        <v>135</v>
      </c>
      <c r="P293" s="87">
        <v>0</v>
      </c>
      <c r="Q293" s="5" t="s">
        <v>135</v>
      </c>
      <c r="R293" s="87">
        <v>10</v>
      </c>
      <c r="S293" s="4" t="s">
        <v>286</v>
      </c>
      <c r="T293" s="67" t="str">
        <f t="shared" si="4"/>
        <v xml:space="preserve">10. Reducción de las desigualdades </v>
      </c>
      <c r="U293" s="87" t="s">
        <v>497</v>
      </c>
      <c r="V293" s="4" t="s">
        <v>34</v>
      </c>
      <c r="W293" s="87" t="s">
        <v>349</v>
      </c>
      <c r="X293" s="4" t="s">
        <v>269</v>
      </c>
      <c r="Y293" s="87" t="s">
        <v>840</v>
      </c>
      <c r="Z293" s="4" t="s">
        <v>270</v>
      </c>
      <c r="AA293" s="53" t="s">
        <v>15450</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8">
        <v>1180000</v>
      </c>
    </row>
    <row r="294" spans="1:77" ht="15.75" hidden="1">
      <c r="A294" s="50"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87" t="s">
        <v>351</v>
      </c>
      <c r="O294" s="4" t="s">
        <v>135</v>
      </c>
      <c r="P294" s="87" t="s">
        <v>497</v>
      </c>
      <c r="Q294" s="4" t="s">
        <v>167</v>
      </c>
      <c r="R294" s="87" t="s">
        <v>1593</v>
      </c>
      <c r="S294" s="4" t="s">
        <v>286</v>
      </c>
      <c r="T294" s="67" t="str">
        <f t="shared" si="4"/>
        <v xml:space="preserve">10. Reducción de las desigualdades </v>
      </c>
      <c r="U294" s="87" t="s">
        <v>349</v>
      </c>
      <c r="V294" s="4" t="s">
        <v>350</v>
      </c>
      <c r="W294" s="87" t="s">
        <v>351</v>
      </c>
      <c r="X294" s="4" t="s">
        <v>352</v>
      </c>
      <c r="Y294" s="87" t="s">
        <v>353</v>
      </c>
      <c r="Z294" s="4" t="s">
        <v>354</v>
      </c>
      <c r="AA294" s="53"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8">
        <v>10072463</v>
      </c>
    </row>
    <row r="295" spans="1:77" ht="15.75" hidden="1">
      <c r="A295" s="50"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87">
        <v>1</v>
      </c>
      <c r="O295" s="4" t="s">
        <v>137</v>
      </c>
      <c r="P295" s="87">
        <v>5</v>
      </c>
      <c r="Q295" s="4" t="s">
        <v>177</v>
      </c>
      <c r="R295" s="87">
        <v>10</v>
      </c>
      <c r="S295" s="4" t="s">
        <v>286</v>
      </c>
      <c r="T295" s="67" t="str">
        <f t="shared" si="4"/>
        <v xml:space="preserve">10. Reducción de las desigualdades </v>
      </c>
      <c r="U295" s="87" t="s">
        <v>528</v>
      </c>
      <c r="V295" s="4" t="s">
        <v>578</v>
      </c>
      <c r="W295" s="87" t="s">
        <v>3581</v>
      </c>
      <c r="X295" s="4" t="s">
        <v>4290</v>
      </c>
      <c r="Y295" s="87" t="s">
        <v>497</v>
      </c>
      <c r="Z295" s="4" t="s">
        <v>4290</v>
      </c>
      <c r="AA295" s="53" t="s">
        <v>15480</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8">
        <v>136674388</v>
      </c>
    </row>
    <row r="296" spans="1:77" ht="15.75" hidden="1">
      <c r="A296" s="50"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87">
        <v>1</v>
      </c>
      <c r="O296" s="4" t="s">
        <v>130</v>
      </c>
      <c r="P296" s="87">
        <v>4</v>
      </c>
      <c r="Q296" s="4" t="s">
        <v>159</v>
      </c>
      <c r="R296" s="87">
        <v>4</v>
      </c>
      <c r="S296" s="4" t="s">
        <v>1022</v>
      </c>
      <c r="T296" s="67" t="str">
        <f t="shared" si="4"/>
        <v>4. Educación de calidad</v>
      </c>
      <c r="U296" s="87" t="s">
        <v>349</v>
      </c>
      <c r="V296" s="4" t="s">
        <v>350</v>
      </c>
      <c r="W296" s="87" t="s">
        <v>3581</v>
      </c>
      <c r="X296" s="4" t="s">
        <v>1702</v>
      </c>
      <c r="Y296" s="87" t="s">
        <v>497</v>
      </c>
      <c r="Z296" s="4" t="s">
        <v>1702</v>
      </c>
      <c r="AA296" s="53"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8">
        <v>742485131.04999995</v>
      </c>
    </row>
    <row r="297" spans="1:77" ht="15.75" hidden="1">
      <c r="A297" s="50"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87">
        <v>2</v>
      </c>
      <c r="O297" s="5" t="s">
        <v>131</v>
      </c>
      <c r="P297" s="87">
        <v>4</v>
      </c>
      <c r="Q297" s="5" t="s">
        <v>164</v>
      </c>
      <c r="R297" s="87">
        <v>2</v>
      </c>
      <c r="S297" s="4" t="s">
        <v>1755</v>
      </c>
      <c r="T297" s="67" t="str">
        <f t="shared" si="4"/>
        <v xml:space="preserve">2. Hambre cero </v>
      </c>
      <c r="U297" s="87" t="s">
        <v>349</v>
      </c>
      <c r="V297" s="4" t="s">
        <v>350</v>
      </c>
      <c r="W297" s="87" t="s">
        <v>351</v>
      </c>
      <c r="X297" s="4" t="s">
        <v>352</v>
      </c>
      <c r="Y297" s="87" t="s">
        <v>498</v>
      </c>
      <c r="Z297" s="4" t="s">
        <v>1756</v>
      </c>
      <c r="AA297" s="53" t="s">
        <v>15473</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8">
        <v>4920314</v>
      </c>
    </row>
    <row r="298" spans="1:77" ht="15.75" hidden="1">
      <c r="A298" s="50"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87">
        <v>1</v>
      </c>
      <c r="O298" s="4" t="s">
        <v>137</v>
      </c>
      <c r="P298" s="87">
        <v>1</v>
      </c>
      <c r="Q298" s="4" t="s">
        <v>173</v>
      </c>
      <c r="R298" s="87">
        <v>15</v>
      </c>
      <c r="S298" s="4" t="s">
        <v>927</v>
      </c>
      <c r="T298" s="67" t="str">
        <f t="shared" si="4"/>
        <v>15. Vida de ecosistemas terrestres</v>
      </c>
      <c r="U298" s="87" t="s">
        <v>528</v>
      </c>
      <c r="V298" s="4" t="s">
        <v>578</v>
      </c>
      <c r="W298" s="87" t="s">
        <v>497</v>
      </c>
      <c r="X298" s="4" t="s">
        <v>579</v>
      </c>
      <c r="Y298" s="87" t="s">
        <v>497</v>
      </c>
      <c r="Z298" s="4" t="s">
        <v>580</v>
      </c>
      <c r="AA298" s="53" t="s">
        <v>15454</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8">
        <v>206606980</v>
      </c>
    </row>
    <row r="299" spans="1:77" ht="15.75" hidden="1">
      <c r="A299" s="50"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87">
        <v>1</v>
      </c>
      <c r="O299" s="5" t="s">
        <v>137</v>
      </c>
      <c r="P299" s="87">
        <v>3</v>
      </c>
      <c r="Q299" s="5" t="s">
        <v>175</v>
      </c>
      <c r="R299" s="87">
        <v>8</v>
      </c>
      <c r="S299" s="4" t="s">
        <v>1854</v>
      </c>
      <c r="T299" s="67" t="str">
        <f t="shared" si="4"/>
        <v>8. Trabajo decente y crecimiento económico</v>
      </c>
      <c r="U299" s="87" t="s">
        <v>349</v>
      </c>
      <c r="V299" s="4" t="s">
        <v>350</v>
      </c>
      <c r="W299" s="87" t="s">
        <v>3581</v>
      </c>
      <c r="X299" s="4" t="s">
        <v>1702</v>
      </c>
      <c r="Y299" s="87" t="s">
        <v>497</v>
      </c>
      <c r="Z299" s="4" t="s">
        <v>1702</v>
      </c>
      <c r="AA299" s="53"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8">
        <v>279333</v>
      </c>
    </row>
    <row r="300" spans="1:77" ht="15.75" hidden="1">
      <c r="A300" s="50"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87" t="s">
        <v>497</v>
      </c>
      <c r="O300" s="5" t="s">
        <v>4736</v>
      </c>
      <c r="P300" s="87" t="s">
        <v>528</v>
      </c>
      <c r="Q300" s="5" t="s">
        <v>4737</v>
      </c>
      <c r="R300" s="87" t="s">
        <v>4738</v>
      </c>
      <c r="S300" s="4" t="s">
        <v>7878</v>
      </c>
      <c r="T300" s="67" t="str">
        <f t="shared" si="4"/>
        <v>9. Industria, innovación e infraestructuras</v>
      </c>
      <c r="U300" s="87" t="s">
        <v>349</v>
      </c>
      <c r="V300" s="4" t="s">
        <v>350</v>
      </c>
      <c r="W300" s="87" t="s">
        <v>351</v>
      </c>
      <c r="X300" s="4" t="s">
        <v>352</v>
      </c>
      <c r="Y300" s="87" t="s">
        <v>353</v>
      </c>
      <c r="Z300" s="4" t="s">
        <v>354</v>
      </c>
      <c r="AA300" s="53"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8">
        <v>1582169</v>
      </c>
    </row>
    <row r="301" spans="1:77" ht="15.75" hidden="1">
      <c r="A301" s="50"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87">
        <v>1</v>
      </c>
      <c r="O301" s="4" t="s">
        <v>137</v>
      </c>
      <c r="P301" s="87">
        <v>5</v>
      </c>
      <c r="Q301" s="4" t="s">
        <v>177</v>
      </c>
      <c r="R301" s="87">
        <v>10</v>
      </c>
      <c r="S301" s="4" t="s">
        <v>286</v>
      </c>
      <c r="T301" s="67" t="str">
        <f t="shared" si="4"/>
        <v xml:space="preserve">10. Reducción de las desigualdades </v>
      </c>
      <c r="U301" s="87" t="s">
        <v>528</v>
      </c>
      <c r="V301" s="4" t="s">
        <v>578</v>
      </c>
      <c r="W301" s="87" t="s">
        <v>3581</v>
      </c>
      <c r="X301" s="4" t="s">
        <v>4290</v>
      </c>
      <c r="Y301" s="87" t="s">
        <v>497</v>
      </c>
      <c r="Z301" s="4" t="s">
        <v>4290</v>
      </c>
      <c r="AA301" s="53" t="s">
        <v>15480</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8">
        <v>100000</v>
      </c>
    </row>
    <row r="302" spans="1:77" ht="15.75" hidden="1">
      <c r="A302" s="50"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87">
        <v>1</v>
      </c>
      <c r="O302" s="5" t="s">
        <v>137</v>
      </c>
      <c r="P302" s="87">
        <v>2</v>
      </c>
      <c r="Q302" s="5" t="s">
        <v>174</v>
      </c>
      <c r="R302" s="87">
        <v>8</v>
      </c>
      <c r="S302" s="4" t="s">
        <v>1854</v>
      </c>
      <c r="T302" s="67" t="str">
        <f t="shared" si="4"/>
        <v>8. Trabajo decente y crecimiento económico</v>
      </c>
      <c r="U302" s="87" t="s">
        <v>528</v>
      </c>
      <c r="V302" s="4" t="s">
        <v>578</v>
      </c>
      <c r="W302" s="87" t="s">
        <v>497</v>
      </c>
      <c r="X302" s="4" t="s">
        <v>579</v>
      </c>
      <c r="Y302" s="87" t="s">
        <v>497</v>
      </c>
      <c r="Z302" s="4" t="s">
        <v>580</v>
      </c>
      <c r="AA302" s="53" t="s">
        <v>15454</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8">
        <v>450000</v>
      </c>
    </row>
    <row r="303" spans="1:77" ht="15.75" hidden="1">
      <c r="A303" s="50"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87">
        <v>1</v>
      </c>
      <c r="O303" s="4" t="s">
        <v>130</v>
      </c>
      <c r="P303" s="87">
        <v>1</v>
      </c>
      <c r="Q303" s="4" t="s">
        <v>156</v>
      </c>
      <c r="R303" s="87">
        <v>4</v>
      </c>
      <c r="S303" s="4" t="s">
        <v>1022</v>
      </c>
      <c r="T303" s="67" t="str">
        <f t="shared" si="4"/>
        <v>4. Educación de calidad</v>
      </c>
      <c r="U303" s="87" t="s">
        <v>349</v>
      </c>
      <c r="V303" s="4" t="s">
        <v>350</v>
      </c>
      <c r="W303" s="87" t="s">
        <v>351</v>
      </c>
      <c r="X303" s="4" t="s">
        <v>352</v>
      </c>
      <c r="Y303" s="87" t="s">
        <v>353</v>
      </c>
      <c r="Z303" s="4" t="s">
        <v>354</v>
      </c>
      <c r="AA303" s="53"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8">
        <v>2750000</v>
      </c>
    </row>
    <row r="304" spans="1:77" ht="15.75" hidden="1">
      <c r="A304" s="50"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87">
        <v>6</v>
      </c>
      <c r="O304" s="5" t="s">
        <v>135</v>
      </c>
      <c r="P304" s="87">
        <v>0</v>
      </c>
      <c r="Q304" s="5" t="s">
        <v>135</v>
      </c>
      <c r="R304" s="87">
        <v>10</v>
      </c>
      <c r="S304" s="4" t="s">
        <v>286</v>
      </c>
      <c r="T304" s="67" t="str">
        <f t="shared" si="4"/>
        <v xml:space="preserve">10. Reducción de las desigualdades </v>
      </c>
      <c r="U304" s="87" t="s">
        <v>349</v>
      </c>
      <c r="V304" s="4" t="s">
        <v>350</v>
      </c>
      <c r="W304" s="87" t="s">
        <v>351</v>
      </c>
      <c r="X304" s="4" t="s">
        <v>352</v>
      </c>
      <c r="Y304" s="87" t="s">
        <v>353</v>
      </c>
      <c r="Z304" s="4" t="s">
        <v>354</v>
      </c>
      <c r="AA304" s="53"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8">
        <v>20000000</v>
      </c>
    </row>
    <row r="305" spans="1:77" ht="15.75" hidden="1">
      <c r="A305" s="50"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87">
        <v>1</v>
      </c>
      <c r="O305" s="5" t="s">
        <v>148</v>
      </c>
      <c r="P305" s="87">
        <v>11</v>
      </c>
      <c r="Q305" s="5" t="s">
        <v>201</v>
      </c>
      <c r="R305" s="87">
        <v>16</v>
      </c>
      <c r="S305" s="4" t="s">
        <v>31</v>
      </c>
      <c r="T305" s="67" t="str">
        <f t="shared" si="4"/>
        <v>16. Paz, justicia e instituciones sólidas</v>
      </c>
      <c r="U305" s="87" t="s">
        <v>497</v>
      </c>
      <c r="V305" s="4" t="s">
        <v>34</v>
      </c>
      <c r="W305" s="87" t="s">
        <v>3581</v>
      </c>
      <c r="X305" s="4" t="s">
        <v>235</v>
      </c>
      <c r="Y305" s="87" t="s">
        <v>497</v>
      </c>
      <c r="Z305" s="4" t="s">
        <v>902</v>
      </c>
      <c r="AA305" s="53" t="s">
        <v>15458</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8">
        <v>39708117</v>
      </c>
    </row>
    <row r="306" spans="1:77" ht="15.75" hidden="1">
      <c r="A306" s="50"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87">
        <v>3</v>
      </c>
      <c r="O306" s="4" t="s">
        <v>153</v>
      </c>
      <c r="P306" s="87">
        <v>2</v>
      </c>
      <c r="Q306" s="4" t="s">
        <v>218</v>
      </c>
      <c r="R306" s="87">
        <v>16</v>
      </c>
      <c r="S306" s="4" t="s">
        <v>31</v>
      </c>
      <c r="T306" s="67" t="str">
        <f t="shared" si="4"/>
        <v>16. Paz, justicia e instituciones sólidas</v>
      </c>
      <c r="U306" s="87" t="s">
        <v>497</v>
      </c>
      <c r="V306" s="4" t="s">
        <v>34</v>
      </c>
      <c r="W306" s="87" t="s">
        <v>528</v>
      </c>
      <c r="X306" s="4" t="s">
        <v>37</v>
      </c>
      <c r="Y306" s="87" t="s">
        <v>498</v>
      </c>
      <c r="Z306" s="4" t="s">
        <v>1379</v>
      </c>
      <c r="AA306" s="53"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8">
        <v>50000</v>
      </c>
    </row>
    <row r="307" spans="1:77" ht="15.75" hidden="1">
      <c r="A307" s="50"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87">
        <v>3</v>
      </c>
      <c r="O307" s="5" t="s">
        <v>138</v>
      </c>
      <c r="P307" s="87">
        <v>4</v>
      </c>
      <c r="Q307" s="5" t="s">
        <v>186</v>
      </c>
      <c r="R307" s="87">
        <v>15</v>
      </c>
      <c r="S307" s="4" t="s">
        <v>927</v>
      </c>
      <c r="T307" s="67" t="str">
        <f t="shared" si="4"/>
        <v>15. Vida de ecosistemas terrestres</v>
      </c>
      <c r="U307" s="87" t="s">
        <v>349</v>
      </c>
      <c r="V307" s="4" t="s">
        <v>350</v>
      </c>
      <c r="W307" s="87" t="s">
        <v>497</v>
      </c>
      <c r="X307" s="4" t="s">
        <v>928</v>
      </c>
      <c r="Y307" s="87" t="s">
        <v>351</v>
      </c>
      <c r="Z307" s="4" t="s">
        <v>1404</v>
      </c>
      <c r="AA307" s="53"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8">
        <v>1006191679.0799999</v>
      </c>
    </row>
    <row r="308" spans="1:77" ht="15.75" hidden="1">
      <c r="A308" s="50"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87">
        <v>3</v>
      </c>
      <c r="O308" s="4" t="s">
        <v>138</v>
      </c>
      <c r="P308" s="87">
        <v>4</v>
      </c>
      <c r="Q308" s="4" t="s">
        <v>186</v>
      </c>
      <c r="R308" s="87">
        <v>15</v>
      </c>
      <c r="S308" s="4" t="s">
        <v>927</v>
      </c>
      <c r="T308" s="67" t="str">
        <f t="shared" si="4"/>
        <v>15. Vida de ecosistemas terrestres</v>
      </c>
      <c r="U308" s="87" t="s">
        <v>349</v>
      </c>
      <c r="V308" s="4" t="s">
        <v>350</v>
      </c>
      <c r="W308" s="87" t="s">
        <v>497</v>
      </c>
      <c r="X308" s="4" t="s">
        <v>928</v>
      </c>
      <c r="Y308" s="87" t="s">
        <v>840</v>
      </c>
      <c r="Z308" s="4" t="s">
        <v>929</v>
      </c>
      <c r="AA308" s="53" t="s">
        <v>15463</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8">
        <v>890000</v>
      </c>
    </row>
    <row r="309" spans="1:77" ht="15.75" hidden="1">
      <c r="A309" s="50"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87">
        <v>3</v>
      </c>
      <c r="O309" s="5" t="s">
        <v>138</v>
      </c>
      <c r="P309" s="87">
        <v>3</v>
      </c>
      <c r="Q309" s="5" t="s">
        <v>185</v>
      </c>
      <c r="R309" s="87">
        <v>11</v>
      </c>
      <c r="S309" s="4" t="s">
        <v>631</v>
      </c>
      <c r="T309" s="67" t="str">
        <f t="shared" si="4"/>
        <v>11. Ciudades y comunidades sostenibles</v>
      </c>
      <c r="U309" s="87" t="s">
        <v>349</v>
      </c>
      <c r="V309" s="4" t="s">
        <v>350</v>
      </c>
      <c r="W309" s="87" t="s">
        <v>497</v>
      </c>
      <c r="X309" s="4" t="s">
        <v>928</v>
      </c>
      <c r="Y309" s="87" t="s">
        <v>497</v>
      </c>
      <c r="Z309" s="4" t="s">
        <v>950</v>
      </c>
      <c r="AA309" s="53" t="s">
        <v>15464</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8">
        <v>138845273</v>
      </c>
    </row>
    <row r="310" spans="1:77" ht="15.75" hidden="1">
      <c r="A310" s="50"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87" t="s">
        <v>497</v>
      </c>
      <c r="O310" s="4" t="s">
        <v>139</v>
      </c>
      <c r="P310" s="87">
        <v>1</v>
      </c>
      <c r="Q310" s="4" t="s">
        <v>187</v>
      </c>
      <c r="R310" s="87">
        <v>11</v>
      </c>
      <c r="S310" s="4" t="s">
        <v>631</v>
      </c>
      <c r="T310" s="67" t="str">
        <f t="shared" si="4"/>
        <v>11. Ciudades y comunidades sostenibles</v>
      </c>
      <c r="U310" s="87" t="s">
        <v>349</v>
      </c>
      <c r="V310" s="4" t="s">
        <v>350</v>
      </c>
      <c r="W310" s="87" t="s">
        <v>349</v>
      </c>
      <c r="X310" s="4" t="s">
        <v>783</v>
      </c>
      <c r="Y310" s="87" t="s">
        <v>497</v>
      </c>
      <c r="Z310" s="4" t="s">
        <v>784</v>
      </c>
      <c r="AA310" s="53" t="s">
        <v>15456</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8">
        <v>200000</v>
      </c>
    </row>
    <row r="311" spans="1:77" ht="15.75" hidden="1">
      <c r="A311" s="50"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87">
        <v>2</v>
      </c>
      <c r="O311" s="5" t="s">
        <v>131</v>
      </c>
      <c r="P311" s="87">
        <v>4</v>
      </c>
      <c r="Q311" s="5" t="s">
        <v>164</v>
      </c>
      <c r="R311" s="87">
        <v>3</v>
      </c>
      <c r="S311" s="4" t="s">
        <v>972</v>
      </c>
      <c r="T311" s="67" t="str">
        <f t="shared" si="4"/>
        <v xml:space="preserve">3. Salud y bienestar </v>
      </c>
      <c r="U311" s="87" t="s">
        <v>349</v>
      </c>
      <c r="V311" s="4" t="s">
        <v>350</v>
      </c>
      <c r="W311" s="87" t="s">
        <v>528</v>
      </c>
      <c r="X311" s="4" t="s">
        <v>973</v>
      </c>
      <c r="Y311" s="87" t="s">
        <v>498</v>
      </c>
      <c r="Z311" s="4" t="s">
        <v>974</v>
      </c>
      <c r="AA311" s="53" t="s">
        <v>15465</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8">
        <v>190000</v>
      </c>
    </row>
    <row r="312" spans="1:77" ht="15.75" hidden="1">
      <c r="A312" s="50"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87">
        <v>2</v>
      </c>
      <c r="O312" s="4" t="s">
        <v>25</v>
      </c>
      <c r="P312" s="87">
        <v>2</v>
      </c>
      <c r="Q312" s="4" t="s">
        <v>180</v>
      </c>
      <c r="R312" s="87">
        <v>11</v>
      </c>
      <c r="S312" s="4" t="s">
        <v>631</v>
      </c>
      <c r="T312" s="67" t="str">
        <f t="shared" si="4"/>
        <v>11. Ciudades y comunidades sostenibles</v>
      </c>
      <c r="U312" s="87" t="s">
        <v>349</v>
      </c>
      <c r="V312" s="4" t="s">
        <v>350</v>
      </c>
      <c r="W312" s="87" t="s">
        <v>349</v>
      </c>
      <c r="X312" s="4" t="s">
        <v>783</v>
      </c>
      <c r="Y312" s="87" t="s">
        <v>351</v>
      </c>
      <c r="Z312" s="4" t="s">
        <v>1002</v>
      </c>
      <c r="AA312" s="53" t="s">
        <v>15461</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8">
        <v>50000</v>
      </c>
    </row>
    <row r="313" spans="1:77" ht="15.75" hidden="1">
      <c r="A313" s="50"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87">
        <v>1</v>
      </c>
      <c r="O313" s="5" t="s">
        <v>130</v>
      </c>
      <c r="P313" s="87">
        <v>1</v>
      </c>
      <c r="Q313" s="5" t="s">
        <v>156</v>
      </c>
      <c r="R313" s="87">
        <v>4</v>
      </c>
      <c r="S313" s="4" t="s">
        <v>1022</v>
      </c>
      <c r="T313" s="67" t="str">
        <f t="shared" si="4"/>
        <v>4. Educación de calidad</v>
      </c>
      <c r="U313" s="87" t="s">
        <v>349</v>
      </c>
      <c r="V313" s="4" t="s">
        <v>350</v>
      </c>
      <c r="W313" s="87" t="s">
        <v>498</v>
      </c>
      <c r="X313" s="4" t="s">
        <v>693</v>
      </c>
      <c r="Y313" s="87" t="s">
        <v>497</v>
      </c>
      <c r="Z313" s="4" t="s">
        <v>1023</v>
      </c>
      <c r="AA313" s="53" t="s">
        <v>15466</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8">
        <v>13784000</v>
      </c>
    </row>
    <row r="314" spans="1:77" ht="15.75" hidden="1">
      <c r="A314" s="50" t="str">
        <f>B314&amp;COUNTIF($B$3:B314,B314)</f>
        <v>02CD1310</v>
      </c>
      <c r="B314" s="50" t="s">
        <v>4754</v>
      </c>
      <c r="C314" s="50"/>
      <c r="D314" s="50"/>
      <c r="E314" s="50"/>
      <c r="F314" s="50"/>
      <c r="G314" s="50"/>
      <c r="H314" s="50" t="s">
        <v>6694</v>
      </c>
      <c r="I314" s="50" t="s">
        <v>6695</v>
      </c>
      <c r="J314" s="50"/>
      <c r="K314" s="50" t="s">
        <v>15562</v>
      </c>
      <c r="L314" s="50">
        <v>2</v>
      </c>
      <c r="M314" s="50" t="s">
        <v>22</v>
      </c>
      <c r="N314" s="50">
        <v>1</v>
      </c>
      <c r="O314" s="50"/>
      <c r="P314" s="50">
        <v>4</v>
      </c>
      <c r="Q314" s="50"/>
      <c r="R314" s="50">
        <v>8</v>
      </c>
      <c r="S314" s="50" t="s">
        <v>15557</v>
      </c>
      <c r="T314" s="67" t="str">
        <f t="shared" si="4"/>
        <v xml:space="preserve">8. Trabajo decente y crecimiento económico </v>
      </c>
      <c r="U314" s="50"/>
      <c r="V314" s="50"/>
      <c r="W314" s="50"/>
      <c r="X314" s="50"/>
      <c r="Y314" s="50"/>
      <c r="Z314" s="50"/>
      <c r="AA314" s="54" t="s">
        <v>15454</v>
      </c>
      <c r="AB314" s="50">
        <v>148</v>
      </c>
      <c r="AC314" s="50"/>
      <c r="AD314" s="50"/>
      <c r="AE314" s="50"/>
      <c r="AF314" s="50"/>
      <c r="AG314" s="50"/>
      <c r="AH314" s="24">
        <v>2</v>
      </c>
      <c r="AI314" s="50" t="s">
        <v>4956</v>
      </c>
      <c r="AJ314" s="50" t="s">
        <v>4957</v>
      </c>
      <c r="AK314" s="4" t="s">
        <v>59</v>
      </c>
      <c r="AL314" s="50" t="s">
        <v>4958</v>
      </c>
      <c r="AM314" s="50">
        <v>0</v>
      </c>
      <c r="AN314" s="50">
        <v>0</v>
      </c>
      <c r="AO314" s="50">
        <v>0.6</v>
      </c>
      <c r="AP314" s="50">
        <v>1</v>
      </c>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row>
    <row r="315" spans="1:77" ht="15.75" hidden="1">
      <c r="A315" s="50"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87">
        <v>4</v>
      </c>
      <c r="O315" s="4" t="s">
        <v>154</v>
      </c>
      <c r="P315" s="87">
        <v>1</v>
      </c>
      <c r="Q315" s="4" t="s">
        <v>219</v>
      </c>
      <c r="R315" s="87">
        <v>16</v>
      </c>
      <c r="S315" s="4" t="s">
        <v>31</v>
      </c>
      <c r="T315" s="67" t="str">
        <f t="shared" si="4"/>
        <v>16. Paz, justicia e instituciones sólidas</v>
      </c>
      <c r="U315" s="87" t="s">
        <v>497</v>
      </c>
      <c r="V315" s="4" t="s">
        <v>34</v>
      </c>
      <c r="W315" s="87" t="s">
        <v>528</v>
      </c>
      <c r="X315" s="4" t="s">
        <v>37</v>
      </c>
      <c r="Y315" s="87" t="s">
        <v>4738</v>
      </c>
      <c r="Z315" s="4" t="s">
        <v>40</v>
      </c>
      <c r="AA315" s="53" t="s">
        <v>15448</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8">
        <v>50000</v>
      </c>
    </row>
    <row r="316" spans="1:77" ht="15.75" hidden="1">
      <c r="A316" s="50"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87">
        <v>1</v>
      </c>
      <c r="O316" s="5" t="s">
        <v>137</v>
      </c>
      <c r="P316" s="87">
        <v>2</v>
      </c>
      <c r="Q316" s="5" t="s">
        <v>174</v>
      </c>
      <c r="R316" s="87">
        <v>8</v>
      </c>
      <c r="S316" s="4" t="s">
        <v>1854</v>
      </c>
      <c r="T316" s="67" t="str">
        <f t="shared" si="4"/>
        <v>8. Trabajo decente y crecimiento económico</v>
      </c>
      <c r="U316" s="87" t="s">
        <v>528</v>
      </c>
      <c r="V316" s="4" t="s">
        <v>578</v>
      </c>
      <c r="W316" s="87" t="s">
        <v>497</v>
      </c>
      <c r="X316" s="4" t="s">
        <v>579</v>
      </c>
      <c r="Y316" s="87" t="s">
        <v>497</v>
      </c>
      <c r="Z316" s="4" t="s">
        <v>580</v>
      </c>
      <c r="AA316" s="53" t="s">
        <v>15454</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8">
        <v>200000</v>
      </c>
    </row>
    <row r="317" spans="1:77" ht="15.75" hidden="1">
      <c r="A317" s="50"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87">
        <v>4</v>
      </c>
      <c r="O317" s="4" t="s">
        <v>145</v>
      </c>
      <c r="P317" s="87">
        <v>0</v>
      </c>
      <c r="Q317" s="4" t="s">
        <v>145</v>
      </c>
      <c r="R317" s="87">
        <v>4</v>
      </c>
      <c r="S317" s="4" t="s">
        <v>1022</v>
      </c>
      <c r="T317" s="67" t="str">
        <f t="shared" si="4"/>
        <v>4. Educación de calidad</v>
      </c>
      <c r="U317" s="87" t="s">
        <v>349</v>
      </c>
      <c r="V317" s="4" t="s">
        <v>350</v>
      </c>
      <c r="W317" s="87" t="s">
        <v>840</v>
      </c>
      <c r="X317" s="4" t="s">
        <v>1039</v>
      </c>
      <c r="Y317" s="87" t="s">
        <v>349</v>
      </c>
      <c r="Z317" s="4" t="s">
        <v>1040</v>
      </c>
      <c r="AA317" s="53" t="s">
        <v>15468</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8">
        <v>910111</v>
      </c>
    </row>
    <row r="318" spans="1:77" ht="15.75" hidden="1">
      <c r="A318" s="50"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87">
        <v>3</v>
      </c>
      <c r="O318" s="5" t="s">
        <v>132</v>
      </c>
      <c r="P318" s="87">
        <v>1</v>
      </c>
      <c r="Q318" s="5" t="s">
        <v>1058</v>
      </c>
      <c r="R318" s="87">
        <v>3</v>
      </c>
      <c r="S318" s="4" t="s">
        <v>972</v>
      </c>
      <c r="T318" s="67" t="str">
        <f t="shared" si="4"/>
        <v xml:space="preserve">3. Salud y bienestar </v>
      </c>
      <c r="U318" s="87" t="s">
        <v>349</v>
      </c>
      <c r="V318" s="4" t="s">
        <v>350</v>
      </c>
      <c r="W318" s="87" t="s">
        <v>840</v>
      </c>
      <c r="X318" s="4" t="s">
        <v>1039</v>
      </c>
      <c r="Y318" s="87" t="s">
        <v>497</v>
      </c>
      <c r="Z318" s="4" t="s">
        <v>1059</v>
      </c>
      <c r="AA318" s="53" t="s">
        <v>15469</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8">
        <v>1623500</v>
      </c>
    </row>
    <row r="319" spans="1:77" ht="15.75" hidden="1">
      <c r="A319" s="50"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87">
        <v>1</v>
      </c>
      <c r="O319" s="4" t="s">
        <v>137</v>
      </c>
      <c r="P319" s="87">
        <v>3</v>
      </c>
      <c r="Q319" s="4" t="s">
        <v>175</v>
      </c>
      <c r="R319" s="87">
        <v>12</v>
      </c>
      <c r="S319" s="4" t="s">
        <v>1076</v>
      </c>
      <c r="T319" s="67" t="str">
        <f t="shared" si="4"/>
        <v>12. Producción y consumo responsables</v>
      </c>
      <c r="U319" s="87" t="s">
        <v>528</v>
      </c>
      <c r="V319" s="4" t="s">
        <v>578</v>
      </c>
      <c r="W319" s="87" t="s">
        <v>349</v>
      </c>
      <c r="X319" s="4" t="s">
        <v>1077</v>
      </c>
      <c r="Y319" s="87" t="s">
        <v>497</v>
      </c>
      <c r="Z319" s="4" t="s">
        <v>1078</v>
      </c>
      <c r="AA319" s="53" t="s">
        <v>15459</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8">
        <v>1916500</v>
      </c>
    </row>
    <row r="320" spans="1:77" ht="15.75" hidden="1">
      <c r="A320" s="50"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87">
        <v>3</v>
      </c>
      <c r="O320" s="5" t="s">
        <v>138</v>
      </c>
      <c r="P320" s="87">
        <v>2</v>
      </c>
      <c r="Q320" s="5" t="s">
        <v>184</v>
      </c>
      <c r="R320" s="87">
        <v>6</v>
      </c>
      <c r="S320" s="4" t="s">
        <v>1300</v>
      </c>
      <c r="T320" s="67" t="str">
        <f t="shared" si="4"/>
        <v xml:space="preserve">6. Agua limpia y saneamiento </v>
      </c>
      <c r="U320" s="87" t="s">
        <v>349</v>
      </c>
      <c r="V320" s="4" t="s">
        <v>350</v>
      </c>
      <c r="W320" s="87" t="s">
        <v>349</v>
      </c>
      <c r="X320" s="4" t="s">
        <v>783</v>
      </c>
      <c r="Y320" s="87" t="s">
        <v>528</v>
      </c>
      <c r="Z320" s="4" t="s">
        <v>1301</v>
      </c>
      <c r="AA320" s="53" t="s">
        <v>15460</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8">
        <v>5285768</v>
      </c>
    </row>
    <row r="321" spans="1:77" ht="15.75" hidden="1">
      <c r="A321" s="50"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87">
        <v>2</v>
      </c>
      <c r="O321" s="4" t="s">
        <v>25</v>
      </c>
      <c r="P321" s="87">
        <v>1</v>
      </c>
      <c r="Q321" s="4" t="s">
        <v>28</v>
      </c>
      <c r="R321" s="87">
        <v>11</v>
      </c>
      <c r="S321" s="4" t="s">
        <v>631</v>
      </c>
      <c r="T321" s="67" t="str">
        <f t="shared" si="4"/>
        <v>11. Ciudades y comunidades sostenibles</v>
      </c>
      <c r="U321" s="87" t="s">
        <v>349</v>
      </c>
      <c r="V321" s="4" t="s">
        <v>350</v>
      </c>
      <c r="W321" s="87" t="s">
        <v>349</v>
      </c>
      <c r="X321" s="4" t="s">
        <v>783</v>
      </c>
      <c r="Y321" s="87" t="s">
        <v>497</v>
      </c>
      <c r="Z321" s="4" t="s">
        <v>784</v>
      </c>
      <c r="AA321" s="53" t="s">
        <v>15456</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8">
        <v>80000</v>
      </c>
    </row>
    <row r="322" spans="1:77" ht="15.75" hidden="1">
      <c r="A322" s="50"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87">
        <v>2</v>
      </c>
      <c r="O322" s="5" t="s">
        <v>25</v>
      </c>
      <c r="P322" s="87">
        <v>2</v>
      </c>
      <c r="Q322" s="5" t="s">
        <v>180</v>
      </c>
      <c r="R322" s="87">
        <v>11</v>
      </c>
      <c r="S322" s="4" t="s">
        <v>631</v>
      </c>
      <c r="T322" s="67" t="str">
        <f t="shared" si="4"/>
        <v>11. Ciudades y comunidades sostenibles</v>
      </c>
      <c r="U322" s="87" t="s">
        <v>349</v>
      </c>
      <c r="V322" s="4" t="s">
        <v>350</v>
      </c>
      <c r="W322" s="87" t="s">
        <v>349</v>
      </c>
      <c r="X322" s="4" t="s">
        <v>783</v>
      </c>
      <c r="Y322" s="87" t="s">
        <v>497</v>
      </c>
      <c r="Z322" s="4" t="s">
        <v>784</v>
      </c>
      <c r="AA322" s="53" t="s">
        <v>15456</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8">
        <v>1200000</v>
      </c>
    </row>
    <row r="323" spans="1:77" ht="15.75" hidden="1">
      <c r="A323" s="50"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87" t="s">
        <v>349</v>
      </c>
      <c r="O323" s="4" t="s">
        <v>25</v>
      </c>
      <c r="P323" s="87" t="s">
        <v>497</v>
      </c>
      <c r="Q323" s="4" t="s">
        <v>28</v>
      </c>
      <c r="R323" s="87" t="s">
        <v>1593</v>
      </c>
      <c r="S323" s="4" t="s">
        <v>286</v>
      </c>
      <c r="T323" s="67" t="str">
        <f t="shared" ref="T323:T386" si="5">R323&amp;". "&amp;S323</f>
        <v xml:space="preserve">10. Reducción de las desigualdades </v>
      </c>
      <c r="U323" s="87" t="s">
        <v>349</v>
      </c>
      <c r="V323" s="4" t="s">
        <v>34</v>
      </c>
      <c r="W323" s="87" t="s">
        <v>349</v>
      </c>
      <c r="X323" s="4" t="s">
        <v>269</v>
      </c>
      <c r="Y323" s="87" t="s">
        <v>497</v>
      </c>
      <c r="Z323" s="4" t="s">
        <v>3891</v>
      </c>
      <c r="AA323" s="53" t="s">
        <v>15456</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8">
        <v>186000</v>
      </c>
    </row>
    <row r="324" spans="1:77" ht="15.75" hidden="1">
      <c r="A324" s="50"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87">
        <v>3</v>
      </c>
      <c r="O324" s="5" t="s">
        <v>150</v>
      </c>
      <c r="P324" s="87">
        <v>1</v>
      </c>
      <c r="Q324" s="5" t="s">
        <v>209</v>
      </c>
      <c r="R324" s="87">
        <v>16</v>
      </c>
      <c r="S324" s="4" t="s">
        <v>31</v>
      </c>
      <c r="T324" s="67" t="str">
        <f t="shared" si="5"/>
        <v>16. Paz, justicia e instituciones sólidas</v>
      </c>
      <c r="U324" s="87" t="s">
        <v>497</v>
      </c>
      <c r="V324" s="4" t="s">
        <v>34</v>
      </c>
      <c r="W324" s="87" t="s">
        <v>3581</v>
      </c>
      <c r="X324" s="4" t="s">
        <v>235</v>
      </c>
      <c r="Y324" s="87" t="s">
        <v>349</v>
      </c>
      <c r="Z324" s="4" t="s">
        <v>236</v>
      </c>
      <c r="AA324" s="53" t="s">
        <v>15449</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8">
        <v>50000</v>
      </c>
    </row>
    <row r="325" spans="1:77" ht="15.75" hidden="1">
      <c r="A325" s="50"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87" t="s">
        <v>497</v>
      </c>
      <c r="O325" s="4" t="s">
        <v>137</v>
      </c>
      <c r="P325" s="87" t="s">
        <v>3581</v>
      </c>
      <c r="Q325" s="4" t="s">
        <v>179</v>
      </c>
      <c r="R325" s="87">
        <v>16</v>
      </c>
      <c r="S325" s="4" t="s">
        <v>31</v>
      </c>
      <c r="T325" s="67" t="str">
        <f t="shared" si="5"/>
        <v>16. Paz, justicia e instituciones sólidas</v>
      </c>
      <c r="U325" s="87" t="s">
        <v>349</v>
      </c>
      <c r="V325" s="4" t="s">
        <v>34</v>
      </c>
      <c r="W325" s="87" t="s">
        <v>528</v>
      </c>
      <c r="X325" s="4" t="s">
        <v>37</v>
      </c>
      <c r="Y325" s="87" t="s">
        <v>349</v>
      </c>
      <c r="Z325" s="4" t="s">
        <v>252</v>
      </c>
      <c r="AA325" s="53" t="s">
        <v>15495</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8">
        <v>800000</v>
      </c>
    </row>
    <row r="326" spans="1:77" ht="15.75" hidden="1">
      <c r="A326" s="50"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87">
        <v>5</v>
      </c>
      <c r="O326" s="5" t="s">
        <v>134</v>
      </c>
      <c r="P326" s="87">
        <v>0</v>
      </c>
      <c r="Q326" s="5" t="s">
        <v>134</v>
      </c>
      <c r="R326" s="87">
        <v>5</v>
      </c>
      <c r="S326" s="4" t="s">
        <v>268</v>
      </c>
      <c r="T326" s="67" t="str">
        <f t="shared" si="5"/>
        <v xml:space="preserve">5. Igualdad de género </v>
      </c>
      <c r="U326" s="87" t="s">
        <v>497</v>
      </c>
      <c r="V326" s="4" t="s">
        <v>34</v>
      </c>
      <c r="W326" s="87" t="s">
        <v>349</v>
      </c>
      <c r="X326" s="4" t="s">
        <v>269</v>
      </c>
      <c r="Y326" s="87" t="s">
        <v>840</v>
      </c>
      <c r="Z326" s="4" t="s">
        <v>270</v>
      </c>
      <c r="AA326" s="53" t="s">
        <v>15450</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8">
        <v>2680000</v>
      </c>
    </row>
    <row r="327" spans="1:77" ht="15.75" hidden="1">
      <c r="A327" s="50"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87">
        <v>6</v>
      </c>
      <c r="O327" s="4" t="s">
        <v>135</v>
      </c>
      <c r="P327" s="87">
        <v>0</v>
      </c>
      <c r="Q327" s="4" t="s">
        <v>135</v>
      </c>
      <c r="R327" s="87">
        <v>10</v>
      </c>
      <c r="S327" s="4" t="s">
        <v>286</v>
      </c>
      <c r="T327" s="67" t="str">
        <f t="shared" si="5"/>
        <v xml:space="preserve">10. Reducción de las desigualdades </v>
      </c>
      <c r="U327" s="87" t="s">
        <v>497</v>
      </c>
      <c r="V327" s="4" t="s">
        <v>34</v>
      </c>
      <c r="W327" s="87" t="s">
        <v>349</v>
      </c>
      <c r="X327" s="4" t="s">
        <v>269</v>
      </c>
      <c r="Y327" s="87" t="s">
        <v>840</v>
      </c>
      <c r="Z327" s="4" t="s">
        <v>270</v>
      </c>
      <c r="AA327" s="53" t="s">
        <v>15450</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8">
        <v>16637500</v>
      </c>
    </row>
    <row r="328" spans="1:77" ht="15.75" hidden="1">
      <c r="A328" s="50"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87" t="s">
        <v>351</v>
      </c>
      <c r="O328" s="4" t="s">
        <v>135</v>
      </c>
      <c r="P328" s="87" t="s">
        <v>497</v>
      </c>
      <c r="Q328" s="4" t="s">
        <v>167</v>
      </c>
      <c r="R328" s="87" t="s">
        <v>1593</v>
      </c>
      <c r="S328" s="4" t="s">
        <v>286</v>
      </c>
      <c r="T328" s="67" t="str">
        <f t="shared" si="5"/>
        <v xml:space="preserve">10. Reducción de las desigualdades </v>
      </c>
      <c r="U328" s="87" t="s">
        <v>349</v>
      </c>
      <c r="V328" s="4" t="s">
        <v>350</v>
      </c>
      <c r="W328" s="87" t="s">
        <v>351</v>
      </c>
      <c r="X328" s="4" t="s">
        <v>352</v>
      </c>
      <c r="Y328" s="87" t="s">
        <v>353</v>
      </c>
      <c r="Z328" s="4" t="s">
        <v>354</v>
      </c>
      <c r="AA328" s="53"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8">
        <v>409000</v>
      </c>
    </row>
    <row r="329" spans="1:77" ht="15.75" hidden="1">
      <c r="A329" s="50"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87">
        <v>6</v>
      </c>
      <c r="O329" s="5" t="s">
        <v>135</v>
      </c>
      <c r="P329" s="87">
        <v>0</v>
      </c>
      <c r="Q329" s="5" t="s">
        <v>135</v>
      </c>
      <c r="R329" s="87">
        <v>10</v>
      </c>
      <c r="S329" s="4" t="s">
        <v>286</v>
      </c>
      <c r="T329" s="67" t="str">
        <f t="shared" si="5"/>
        <v xml:space="preserve">10. Reducción de las desigualdades </v>
      </c>
      <c r="U329" s="87" t="s">
        <v>349</v>
      </c>
      <c r="V329" s="4" t="s">
        <v>350</v>
      </c>
      <c r="W329" s="87" t="s">
        <v>351</v>
      </c>
      <c r="X329" s="4" t="s">
        <v>352</v>
      </c>
      <c r="Y329" s="87" t="s">
        <v>353</v>
      </c>
      <c r="Z329" s="4" t="s">
        <v>354</v>
      </c>
      <c r="AA329" s="53"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8">
        <v>299074372</v>
      </c>
    </row>
    <row r="330" spans="1:77" ht="15.75" hidden="1">
      <c r="A330" s="50"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87">
        <v>1</v>
      </c>
      <c r="O330" s="5" t="s">
        <v>148</v>
      </c>
      <c r="P330" s="87">
        <v>11</v>
      </c>
      <c r="Q330" s="5" t="s">
        <v>201</v>
      </c>
      <c r="R330" s="87">
        <v>16</v>
      </c>
      <c r="S330" s="4" t="s">
        <v>31</v>
      </c>
      <c r="T330" s="67" t="str">
        <f t="shared" si="5"/>
        <v>16. Paz, justicia e instituciones sólidas</v>
      </c>
      <c r="U330" s="87" t="s">
        <v>497</v>
      </c>
      <c r="V330" s="4" t="s">
        <v>34</v>
      </c>
      <c r="W330" s="87" t="s">
        <v>3581</v>
      </c>
      <c r="X330" s="4" t="s">
        <v>235</v>
      </c>
      <c r="Y330" s="87" t="s">
        <v>497</v>
      </c>
      <c r="Z330" s="4" t="s">
        <v>902</v>
      </c>
      <c r="AA330" s="53" t="s">
        <v>15458</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8">
        <v>110754544</v>
      </c>
    </row>
    <row r="331" spans="1:77" ht="15.75" hidden="1">
      <c r="A331" s="50"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87">
        <v>3</v>
      </c>
      <c r="O331" s="4" t="s">
        <v>138</v>
      </c>
      <c r="P331" s="87">
        <v>4</v>
      </c>
      <c r="Q331" s="4" t="s">
        <v>186</v>
      </c>
      <c r="R331" s="87">
        <v>11</v>
      </c>
      <c r="S331" s="4" t="s">
        <v>631</v>
      </c>
      <c r="T331" s="67" t="str">
        <f t="shared" si="5"/>
        <v>11. Ciudades y comunidades sostenibles</v>
      </c>
      <c r="U331" s="87" t="s">
        <v>349</v>
      </c>
      <c r="V331" s="4" t="s">
        <v>350</v>
      </c>
      <c r="W331" s="87" t="s">
        <v>497</v>
      </c>
      <c r="X331" s="4" t="s">
        <v>928</v>
      </c>
      <c r="Y331" s="87" t="s">
        <v>840</v>
      </c>
      <c r="Z331" s="4" t="s">
        <v>929</v>
      </c>
      <c r="AA331" s="53" t="s">
        <v>15463</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8">
        <v>114846621</v>
      </c>
    </row>
    <row r="332" spans="1:77" ht="15.75" hidden="1">
      <c r="A332" s="50"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87">
        <v>3</v>
      </c>
      <c r="O332" s="5" t="s">
        <v>138</v>
      </c>
      <c r="P332" s="87">
        <v>3</v>
      </c>
      <c r="Q332" s="5" t="s">
        <v>185</v>
      </c>
      <c r="R332" s="87">
        <v>11</v>
      </c>
      <c r="S332" s="4" t="s">
        <v>631</v>
      </c>
      <c r="T332" s="67" t="str">
        <f t="shared" si="5"/>
        <v>11. Ciudades y comunidades sostenibles</v>
      </c>
      <c r="U332" s="87" t="s">
        <v>349</v>
      </c>
      <c r="V332" s="4" t="s">
        <v>350</v>
      </c>
      <c r="W332" s="87" t="s">
        <v>497</v>
      </c>
      <c r="X332" s="4" t="s">
        <v>928</v>
      </c>
      <c r="Y332" s="87" t="s">
        <v>497</v>
      </c>
      <c r="Z332" s="4" t="s">
        <v>950</v>
      </c>
      <c r="AA332" s="53" t="s">
        <v>15464</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8">
        <v>1710000</v>
      </c>
    </row>
    <row r="333" spans="1:77" ht="15.75" hidden="1">
      <c r="A333" s="50"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87" t="s">
        <v>497</v>
      </c>
      <c r="O333" s="4" t="s">
        <v>139</v>
      </c>
      <c r="P333" s="87">
        <v>1</v>
      </c>
      <c r="Q333" s="4" t="s">
        <v>187</v>
      </c>
      <c r="R333" s="87">
        <v>11</v>
      </c>
      <c r="S333" s="4" t="s">
        <v>631</v>
      </c>
      <c r="T333" s="67" t="str">
        <f t="shared" si="5"/>
        <v>11. Ciudades y comunidades sostenibles</v>
      </c>
      <c r="U333" s="87" t="s">
        <v>349</v>
      </c>
      <c r="V333" s="4" t="s">
        <v>350</v>
      </c>
      <c r="W333" s="87" t="s">
        <v>349</v>
      </c>
      <c r="X333" s="4" t="s">
        <v>783</v>
      </c>
      <c r="Y333" s="87" t="s">
        <v>497</v>
      </c>
      <c r="Z333" s="4" t="s">
        <v>784</v>
      </c>
      <c r="AA333" s="53" t="s">
        <v>15456</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8">
        <v>4291973</v>
      </c>
    </row>
    <row r="334" spans="1:77" ht="15.75" hidden="1">
      <c r="A334" s="50"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87">
        <v>6</v>
      </c>
      <c r="O334" s="5" t="s">
        <v>135</v>
      </c>
      <c r="P334" s="87">
        <v>1</v>
      </c>
      <c r="Q334" s="5" t="s">
        <v>167</v>
      </c>
      <c r="R334" s="87">
        <v>10</v>
      </c>
      <c r="S334" s="4" t="s">
        <v>286</v>
      </c>
      <c r="T334" s="67" t="str">
        <f t="shared" si="5"/>
        <v xml:space="preserve">10. Reducción de las desigualdades </v>
      </c>
      <c r="U334" s="87" t="s">
        <v>349</v>
      </c>
      <c r="V334" s="4" t="s">
        <v>350</v>
      </c>
      <c r="W334" s="87" t="s">
        <v>351</v>
      </c>
      <c r="X334" s="4" t="s">
        <v>352</v>
      </c>
      <c r="Y334" s="87" t="s">
        <v>353</v>
      </c>
      <c r="Z334" s="4" t="s">
        <v>354</v>
      </c>
      <c r="AA334" s="53"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8">
        <v>5000000</v>
      </c>
    </row>
    <row r="335" spans="1:77" ht="15.75" hidden="1">
      <c r="A335" s="50" t="str">
        <f>B335&amp;COUNTIF($B$3:B335,B335)</f>
        <v>02CD146</v>
      </c>
      <c r="B335" s="50" t="s">
        <v>5051</v>
      </c>
      <c r="C335" s="50"/>
      <c r="D335" s="50"/>
      <c r="E335" s="50"/>
      <c r="F335" s="50"/>
      <c r="G335" s="50"/>
      <c r="H335" s="50" t="s">
        <v>6694</v>
      </c>
      <c r="I335" s="50" t="s">
        <v>6695</v>
      </c>
      <c r="J335" s="50"/>
      <c r="K335" s="50" t="s">
        <v>15563</v>
      </c>
      <c r="L335" s="50">
        <v>2</v>
      </c>
      <c r="M335" s="50" t="s">
        <v>22</v>
      </c>
      <c r="N335" s="50">
        <v>1</v>
      </c>
      <c r="O335" s="50"/>
      <c r="P335" s="50">
        <v>4</v>
      </c>
      <c r="Q335" s="50"/>
      <c r="R335" s="50">
        <v>8</v>
      </c>
      <c r="S335" s="50" t="s">
        <v>15557</v>
      </c>
      <c r="T335" s="67" t="str">
        <f t="shared" si="5"/>
        <v xml:space="preserve">8. Trabajo decente y crecimiento económico </v>
      </c>
      <c r="U335" s="50"/>
      <c r="V335" s="50"/>
      <c r="W335" s="50"/>
      <c r="X335" s="50"/>
      <c r="Y335" s="50"/>
      <c r="Z335" s="50"/>
      <c r="AA335" s="54" t="s">
        <v>15454</v>
      </c>
      <c r="AB335" s="50">
        <v>148</v>
      </c>
      <c r="AC335" s="50"/>
      <c r="AD335" s="50"/>
      <c r="AE335" s="50"/>
      <c r="AF335" s="50"/>
      <c r="AG335" s="50"/>
      <c r="AH335" s="24">
        <v>1</v>
      </c>
      <c r="AI335" s="50" t="s">
        <v>15566</v>
      </c>
      <c r="AJ335" s="50" t="s">
        <v>5579</v>
      </c>
      <c r="AK335" s="4" t="s">
        <v>59</v>
      </c>
      <c r="AL335" s="50" t="s">
        <v>5580</v>
      </c>
      <c r="AM335" s="50">
        <v>0</v>
      </c>
      <c r="AN335" s="50">
        <v>0</v>
      </c>
      <c r="AO335" s="50">
        <v>0</v>
      </c>
      <c r="AP335" s="50">
        <v>1</v>
      </c>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row>
    <row r="336" spans="1:77" ht="15.75" hidden="1">
      <c r="A336" s="50"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87">
        <v>3</v>
      </c>
      <c r="O336" s="4" t="s">
        <v>132</v>
      </c>
      <c r="P336" s="87">
        <v>1</v>
      </c>
      <c r="Q336" s="4" t="s">
        <v>1058</v>
      </c>
      <c r="R336" s="87">
        <v>3</v>
      </c>
      <c r="S336" s="4" t="s">
        <v>972</v>
      </c>
      <c r="T336" s="67" t="str">
        <f t="shared" si="5"/>
        <v xml:space="preserve">3. Salud y bienestar </v>
      </c>
      <c r="U336" s="87" t="s">
        <v>349</v>
      </c>
      <c r="V336" s="4" t="s">
        <v>350</v>
      </c>
      <c r="W336" s="87" t="s">
        <v>840</v>
      </c>
      <c r="X336" s="4" t="s">
        <v>1039</v>
      </c>
      <c r="Y336" s="87" t="s">
        <v>497</v>
      </c>
      <c r="Z336" s="4" t="s">
        <v>1059</v>
      </c>
      <c r="AA336" s="53" t="s">
        <v>15469</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8">
        <v>4000000</v>
      </c>
    </row>
    <row r="337" spans="1:200" ht="15.75" hidden="1">
      <c r="A337" s="50"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87">
        <v>3</v>
      </c>
      <c r="O337" s="5" t="s">
        <v>138</v>
      </c>
      <c r="P337" s="87">
        <v>2</v>
      </c>
      <c r="Q337" s="5" t="s">
        <v>184</v>
      </c>
      <c r="R337" s="87">
        <v>6</v>
      </c>
      <c r="S337" s="4" t="s">
        <v>1300</v>
      </c>
      <c r="T337" s="67" t="str">
        <f t="shared" si="5"/>
        <v xml:space="preserve">6. Agua limpia y saneamiento </v>
      </c>
      <c r="U337" s="87" t="s">
        <v>349</v>
      </c>
      <c r="V337" s="4" t="s">
        <v>350</v>
      </c>
      <c r="W337" s="87" t="s">
        <v>349</v>
      </c>
      <c r="X337" s="4" t="s">
        <v>783</v>
      </c>
      <c r="Y337" s="87" t="s">
        <v>528</v>
      </c>
      <c r="Z337" s="4" t="s">
        <v>1301</v>
      </c>
      <c r="AA337" s="53" t="s">
        <v>15460</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8">
        <v>4000000</v>
      </c>
    </row>
    <row r="338" spans="1:200" ht="15.75" hidden="1">
      <c r="A338" s="50"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87">
        <v>2</v>
      </c>
      <c r="O338" s="4" t="s">
        <v>25</v>
      </c>
      <c r="P338" s="87">
        <v>1</v>
      </c>
      <c r="Q338" s="4" t="s">
        <v>28</v>
      </c>
      <c r="R338" s="87">
        <v>11</v>
      </c>
      <c r="S338" s="4" t="s">
        <v>631</v>
      </c>
      <c r="T338" s="67" t="str">
        <f t="shared" si="5"/>
        <v>11. Ciudades y comunidades sostenibles</v>
      </c>
      <c r="U338" s="87" t="s">
        <v>349</v>
      </c>
      <c r="V338" s="4" t="s">
        <v>350</v>
      </c>
      <c r="W338" s="87" t="s">
        <v>349</v>
      </c>
      <c r="X338" s="4" t="s">
        <v>783</v>
      </c>
      <c r="Y338" s="87" t="s">
        <v>497</v>
      </c>
      <c r="Z338" s="4" t="s">
        <v>784</v>
      </c>
      <c r="AA338" s="53" t="s">
        <v>15456</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8">
        <v>10930000</v>
      </c>
    </row>
    <row r="339" spans="1:200" ht="15.75" hidden="1">
      <c r="A339" s="50"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87">
        <v>2</v>
      </c>
      <c r="O339" s="5" t="s">
        <v>25</v>
      </c>
      <c r="P339" s="87">
        <v>2</v>
      </c>
      <c r="Q339" s="5" t="s">
        <v>180</v>
      </c>
      <c r="R339" s="87">
        <v>11</v>
      </c>
      <c r="S339" s="4" t="s">
        <v>631</v>
      </c>
      <c r="T339" s="67" t="str">
        <f t="shared" si="5"/>
        <v>11. Ciudades y comunidades sostenibles</v>
      </c>
      <c r="U339" s="87" t="s">
        <v>349</v>
      </c>
      <c r="V339" s="4" t="s">
        <v>350</v>
      </c>
      <c r="W339" s="87" t="s">
        <v>349</v>
      </c>
      <c r="X339" s="4" t="s">
        <v>783</v>
      </c>
      <c r="Y339" s="87" t="s">
        <v>497</v>
      </c>
      <c r="Z339" s="4" t="s">
        <v>784</v>
      </c>
      <c r="AA339" s="53" t="s">
        <v>15456</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8">
        <v>83010000</v>
      </c>
    </row>
    <row r="340" spans="1:200" ht="15.75" hidden="1">
      <c r="A340" s="50"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87" t="s">
        <v>349</v>
      </c>
      <c r="O340" s="4" t="s">
        <v>25</v>
      </c>
      <c r="P340" s="87" t="s">
        <v>497</v>
      </c>
      <c r="Q340" s="4" t="s">
        <v>28</v>
      </c>
      <c r="R340" s="87" t="s">
        <v>1593</v>
      </c>
      <c r="S340" s="4" t="s">
        <v>286</v>
      </c>
      <c r="T340" s="67" t="str">
        <f t="shared" si="5"/>
        <v xml:space="preserve">10. Reducción de las desigualdades </v>
      </c>
      <c r="U340" s="87" t="s">
        <v>497</v>
      </c>
      <c r="V340" s="4" t="s">
        <v>34</v>
      </c>
      <c r="W340" s="87" t="s">
        <v>349</v>
      </c>
      <c r="X340" s="4" t="s">
        <v>269</v>
      </c>
      <c r="Y340" s="87" t="s">
        <v>349</v>
      </c>
      <c r="Z340" s="4" t="s">
        <v>3891</v>
      </c>
      <c r="AA340" s="53" t="s">
        <v>15479</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8">
        <v>155648427</v>
      </c>
    </row>
    <row r="341" spans="1:200" ht="15.75" hidden="1">
      <c r="A341" s="50"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87">
        <v>3</v>
      </c>
      <c r="O341" s="5" t="s">
        <v>150</v>
      </c>
      <c r="P341" s="87">
        <v>1</v>
      </c>
      <c r="Q341" s="5" t="s">
        <v>209</v>
      </c>
      <c r="R341" s="87">
        <v>16</v>
      </c>
      <c r="S341" s="4" t="s">
        <v>31</v>
      </c>
      <c r="T341" s="67" t="str">
        <f t="shared" si="5"/>
        <v>16. Paz, justicia e instituciones sólidas</v>
      </c>
      <c r="U341" s="87" t="s">
        <v>497</v>
      </c>
      <c r="V341" s="4" t="s">
        <v>34</v>
      </c>
      <c r="W341" s="87" t="s">
        <v>3581</v>
      </c>
      <c r="X341" s="4" t="s">
        <v>235</v>
      </c>
      <c r="Y341" s="87" t="s">
        <v>349</v>
      </c>
      <c r="Z341" s="4" t="s">
        <v>236</v>
      </c>
      <c r="AA341" s="53" t="s">
        <v>15449</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8">
        <v>70082449</v>
      </c>
    </row>
    <row r="342" spans="1:200" ht="15.75" hidden="1">
      <c r="A342" s="50"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87" t="s">
        <v>497</v>
      </c>
      <c r="O342" s="4" t="s">
        <v>137</v>
      </c>
      <c r="P342" s="87" t="s">
        <v>3581</v>
      </c>
      <c r="Q342" s="4" t="s">
        <v>179</v>
      </c>
      <c r="R342" s="87">
        <v>16</v>
      </c>
      <c r="S342" s="4" t="s">
        <v>31</v>
      </c>
      <c r="T342" s="67" t="str">
        <f t="shared" si="5"/>
        <v>16. Paz, justicia e instituciones sólidas</v>
      </c>
      <c r="U342" s="87" t="s">
        <v>349</v>
      </c>
      <c r="V342" s="4" t="s">
        <v>34</v>
      </c>
      <c r="W342" s="87" t="s">
        <v>528</v>
      </c>
      <c r="X342" s="4" t="s">
        <v>37</v>
      </c>
      <c r="Y342" s="87" t="s">
        <v>349</v>
      </c>
      <c r="Z342" s="4" t="s">
        <v>252</v>
      </c>
      <c r="AA342" s="53" t="s">
        <v>15495</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8">
        <v>59665308</v>
      </c>
    </row>
    <row r="343" spans="1:200" ht="15.75" hidden="1">
      <c r="A343" s="50"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87">
        <v>5</v>
      </c>
      <c r="O343" s="5" t="s">
        <v>134</v>
      </c>
      <c r="P343" s="87">
        <v>0</v>
      </c>
      <c r="Q343" s="5" t="s">
        <v>134</v>
      </c>
      <c r="R343" s="87">
        <v>5</v>
      </c>
      <c r="S343" s="4" t="s">
        <v>268</v>
      </c>
      <c r="T343" s="67" t="str">
        <f t="shared" si="5"/>
        <v xml:space="preserve">5. Igualdad de género </v>
      </c>
      <c r="U343" s="87" t="s">
        <v>497</v>
      </c>
      <c r="V343" s="4" t="s">
        <v>34</v>
      </c>
      <c r="W343" s="87" t="s">
        <v>349</v>
      </c>
      <c r="X343" s="4" t="s">
        <v>269</v>
      </c>
      <c r="Y343" s="87" t="s">
        <v>840</v>
      </c>
      <c r="Z343" s="4" t="s">
        <v>270</v>
      </c>
      <c r="AA343" s="53" t="s">
        <v>15450</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8">
        <v>130233</v>
      </c>
    </row>
    <row r="344" spans="1:200" s="15" customFormat="1" ht="15.75" hidden="1">
      <c r="A344" s="50"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87">
        <v>6</v>
      </c>
      <c r="O344" s="4" t="s">
        <v>135</v>
      </c>
      <c r="P344" s="87">
        <v>0</v>
      </c>
      <c r="Q344" s="4" t="s">
        <v>135</v>
      </c>
      <c r="R344" s="87">
        <v>10</v>
      </c>
      <c r="S344" s="4" t="s">
        <v>286</v>
      </c>
      <c r="T344" s="67" t="str">
        <f t="shared" si="5"/>
        <v xml:space="preserve">10. Reducción de las desigualdades </v>
      </c>
      <c r="U344" s="87" t="s">
        <v>497</v>
      </c>
      <c r="V344" s="4" t="s">
        <v>34</v>
      </c>
      <c r="W344" s="87" t="s">
        <v>349</v>
      </c>
      <c r="X344" s="4" t="s">
        <v>269</v>
      </c>
      <c r="Y344" s="87" t="s">
        <v>840</v>
      </c>
      <c r="Z344" s="4" t="s">
        <v>270</v>
      </c>
      <c r="AA344" s="53" t="s">
        <v>15450</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8">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0"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87" t="s">
        <v>351</v>
      </c>
      <c r="O345" s="5" t="s">
        <v>135</v>
      </c>
      <c r="P345" s="87" t="s">
        <v>497</v>
      </c>
      <c r="Q345" s="5" t="s">
        <v>167</v>
      </c>
      <c r="R345" s="87" t="s">
        <v>1593</v>
      </c>
      <c r="S345" s="4" t="s">
        <v>286</v>
      </c>
      <c r="T345" s="67" t="str">
        <f t="shared" si="5"/>
        <v xml:space="preserve">10. Reducción de las desigualdades </v>
      </c>
      <c r="U345" s="87" t="s">
        <v>349</v>
      </c>
      <c r="V345" s="4" t="s">
        <v>350</v>
      </c>
      <c r="W345" s="87" t="s">
        <v>351</v>
      </c>
      <c r="X345" s="4" t="s">
        <v>352</v>
      </c>
      <c r="Y345" s="87" t="s">
        <v>353</v>
      </c>
      <c r="Z345" s="4" t="s">
        <v>354</v>
      </c>
      <c r="AA345" s="53"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8">
        <v>140452224</v>
      </c>
    </row>
    <row r="346" spans="1:200" ht="15.75" hidden="1">
      <c r="A346" s="50"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87">
        <v>6</v>
      </c>
      <c r="O346" s="5" t="s">
        <v>135</v>
      </c>
      <c r="P346" s="87">
        <v>3</v>
      </c>
      <c r="Q346" s="5" t="s">
        <v>169</v>
      </c>
      <c r="R346" s="87">
        <v>10</v>
      </c>
      <c r="S346" s="4" t="s">
        <v>286</v>
      </c>
      <c r="T346" s="67" t="str">
        <f t="shared" si="5"/>
        <v xml:space="preserve">10. Reducción de las desigualdades </v>
      </c>
      <c r="U346" s="87" t="s">
        <v>349</v>
      </c>
      <c r="V346" s="4" t="s">
        <v>350</v>
      </c>
      <c r="W346" s="87" t="s">
        <v>351</v>
      </c>
      <c r="X346" s="4" t="s">
        <v>352</v>
      </c>
      <c r="Y346" s="87" t="s">
        <v>349</v>
      </c>
      <c r="Z346" s="4" t="s">
        <v>1342</v>
      </c>
      <c r="AA346" s="53" t="s">
        <v>15467</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8">
        <v>82994181</v>
      </c>
    </row>
    <row r="347" spans="1:200" ht="15.75" hidden="1">
      <c r="A347" s="50"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87">
        <v>6</v>
      </c>
      <c r="O347" s="4" t="s">
        <v>135</v>
      </c>
      <c r="P347" s="87" t="s">
        <v>872</v>
      </c>
      <c r="Q347" s="4" t="s">
        <v>135</v>
      </c>
      <c r="R347" s="87">
        <v>11</v>
      </c>
      <c r="S347" s="4" t="s">
        <v>631</v>
      </c>
      <c r="T347" s="67" t="str">
        <f t="shared" si="5"/>
        <v>11. Ciudades y comunidades sostenibles</v>
      </c>
      <c r="U347" s="87" t="s">
        <v>349</v>
      </c>
      <c r="V347" s="4" t="s">
        <v>350</v>
      </c>
      <c r="W347" s="87" t="s">
        <v>840</v>
      </c>
      <c r="X347" s="4" t="s">
        <v>1039</v>
      </c>
      <c r="Y347" s="87" t="s">
        <v>840</v>
      </c>
      <c r="Z347" s="4" t="s">
        <v>5322</v>
      </c>
      <c r="AA347" s="53" t="s">
        <v>15481</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8">
        <v>322849161</v>
      </c>
    </row>
    <row r="348" spans="1:200" ht="15.75" hidden="1">
      <c r="A348" s="50"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87">
        <v>6</v>
      </c>
      <c r="O348" s="5" t="s">
        <v>135</v>
      </c>
      <c r="P348" s="87">
        <v>1</v>
      </c>
      <c r="Q348" s="5" t="s">
        <v>167</v>
      </c>
      <c r="R348" s="87">
        <v>10</v>
      </c>
      <c r="S348" s="4" t="s">
        <v>286</v>
      </c>
      <c r="T348" s="67" t="str">
        <f t="shared" si="5"/>
        <v xml:space="preserve">10. Reducción de las desigualdades </v>
      </c>
      <c r="U348" s="87" t="s">
        <v>349</v>
      </c>
      <c r="V348" s="4" t="s">
        <v>350</v>
      </c>
      <c r="W348" s="87" t="s">
        <v>351</v>
      </c>
      <c r="X348" s="4" t="s">
        <v>352</v>
      </c>
      <c r="Y348" s="87" t="s">
        <v>353</v>
      </c>
      <c r="Z348" s="4" t="s">
        <v>354</v>
      </c>
      <c r="AA348" s="53"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8">
        <v>1050019319.6499999</v>
      </c>
    </row>
    <row r="349" spans="1:200" ht="15.75" hidden="1">
      <c r="A349" s="50"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87">
        <v>1</v>
      </c>
      <c r="O349" s="4" t="s">
        <v>130</v>
      </c>
      <c r="P349" s="87">
        <v>3</v>
      </c>
      <c r="Q349" s="4" t="s">
        <v>158</v>
      </c>
      <c r="R349" s="87">
        <v>4</v>
      </c>
      <c r="S349" s="4" t="s">
        <v>1022</v>
      </c>
      <c r="T349" s="67" t="str">
        <f t="shared" si="5"/>
        <v>4. Educación de calidad</v>
      </c>
      <c r="U349" s="87" t="s">
        <v>349</v>
      </c>
      <c r="V349" s="4" t="s">
        <v>350</v>
      </c>
      <c r="W349" s="87" t="s">
        <v>498</v>
      </c>
      <c r="X349" s="4" t="s">
        <v>693</v>
      </c>
      <c r="Y349" s="87" t="s">
        <v>349</v>
      </c>
      <c r="Z349" s="4" t="s">
        <v>5352</v>
      </c>
      <c r="AA349" s="53" t="s">
        <v>15482</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8">
        <v>14532027</v>
      </c>
    </row>
    <row r="350" spans="1:200" ht="15.75" hidden="1">
      <c r="A350" s="50"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87">
        <v>1</v>
      </c>
      <c r="O350" s="5" t="s">
        <v>130</v>
      </c>
      <c r="P350" s="87">
        <v>2</v>
      </c>
      <c r="Q350" s="5" t="s">
        <v>157</v>
      </c>
      <c r="R350" s="87">
        <v>4</v>
      </c>
      <c r="S350" s="4" t="s">
        <v>1022</v>
      </c>
      <c r="T350" s="67" t="str">
        <f t="shared" si="5"/>
        <v>4. Educación de calidad</v>
      </c>
      <c r="U350" s="87" t="s">
        <v>349</v>
      </c>
      <c r="V350" s="4" t="s">
        <v>350</v>
      </c>
      <c r="W350" s="87" t="s">
        <v>498</v>
      </c>
      <c r="X350" s="4" t="s">
        <v>693</v>
      </c>
      <c r="Y350" s="87" t="s">
        <v>351</v>
      </c>
      <c r="Z350" s="4" t="s">
        <v>5370</v>
      </c>
      <c r="AA350" s="53"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8">
        <v>619400</v>
      </c>
    </row>
    <row r="351" spans="1:200" s="50" customFormat="1" ht="15.75" hidden="1">
      <c r="A351" s="50"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87">
        <v>1</v>
      </c>
      <c r="O351" s="4" t="s">
        <v>130</v>
      </c>
      <c r="P351" s="87">
        <v>2</v>
      </c>
      <c r="Q351" s="4" t="s">
        <v>157</v>
      </c>
      <c r="R351" s="87">
        <v>4</v>
      </c>
      <c r="S351" s="4" t="s">
        <v>1022</v>
      </c>
      <c r="T351" s="67" t="str">
        <f t="shared" si="5"/>
        <v>4. Educación de calidad</v>
      </c>
      <c r="U351" s="87" t="s">
        <v>349</v>
      </c>
      <c r="V351" s="4" t="s">
        <v>350</v>
      </c>
      <c r="W351" s="87" t="s">
        <v>498</v>
      </c>
      <c r="X351" s="4" t="s">
        <v>693</v>
      </c>
      <c r="Y351" s="87" t="s">
        <v>351</v>
      </c>
      <c r="Z351" s="4" t="s">
        <v>5370</v>
      </c>
      <c r="AA351" s="53"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8">
        <v>63321700</v>
      </c>
    </row>
    <row r="352" spans="1:200" ht="15.75" hidden="1">
      <c r="A352" s="50"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87">
        <v>2</v>
      </c>
      <c r="O352" s="4" t="s">
        <v>25</v>
      </c>
      <c r="P352" s="87">
        <v>1</v>
      </c>
      <c r="Q352" s="4" t="s">
        <v>28</v>
      </c>
      <c r="R352" s="87">
        <v>11</v>
      </c>
      <c r="S352" s="4" t="s">
        <v>631</v>
      </c>
      <c r="T352" s="67" t="str">
        <f t="shared" si="5"/>
        <v>11. Ciudades y comunidades sostenibles</v>
      </c>
      <c r="U352" s="87" t="s">
        <v>349</v>
      </c>
      <c r="V352" s="4" t="s">
        <v>350</v>
      </c>
      <c r="W352" s="87" t="s">
        <v>349</v>
      </c>
      <c r="X352" s="4" t="s">
        <v>783</v>
      </c>
      <c r="Y352" s="87" t="s">
        <v>349</v>
      </c>
      <c r="Z352" s="4" t="s">
        <v>1720</v>
      </c>
      <c r="AA352" s="53" t="s">
        <v>15472</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8">
        <v>2700200</v>
      </c>
    </row>
    <row r="353" spans="1:118" ht="15.75" hidden="1">
      <c r="A353" s="50"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87">
        <v>3</v>
      </c>
      <c r="O353" s="5" t="s">
        <v>138</v>
      </c>
      <c r="P353" s="87">
        <v>4</v>
      </c>
      <c r="Q353" s="5" t="s">
        <v>186</v>
      </c>
      <c r="R353" s="87">
        <v>15</v>
      </c>
      <c r="S353" s="4" t="s">
        <v>927</v>
      </c>
      <c r="T353" s="67" t="str">
        <f t="shared" si="5"/>
        <v>15. Vida de ecosistemas terrestres</v>
      </c>
      <c r="U353" s="87" t="s">
        <v>349</v>
      </c>
      <c r="V353" s="4" t="s">
        <v>350</v>
      </c>
      <c r="W353" s="87" t="s">
        <v>497</v>
      </c>
      <c r="X353" s="4" t="s">
        <v>928</v>
      </c>
      <c r="Y353" s="87" t="s">
        <v>351</v>
      </c>
      <c r="Z353" s="4" t="s">
        <v>1404</v>
      </c>
      <c r="AA353" s="53"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8">
        <v>2000000</v>
      </c>
    </row>
    <row r="354" spans="1:118" ht="15.75" hidden="1">
      <c r="A354" s="50"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87">
        <v>4</v>
      </c>
      <c r="O354" s="4" t="s">
        <v>133</v>
      </c>
      <c r="P354" s="87">
        <v>3</v>
      </c>
      <c r="Q354" s="4" t="s">
        <v>166</v>
      </c>
      <c r="R354" s="87">
        <v>11</v>
      </c>
      <c r="S354" s="4" t="s">
        <v>631</v>
      </c>
      <c r="T354" s="67" t="str">
        <f t="shared" si="5"/>
        <v>11. Ciudades y comunidades sostenibles</v>
      </c>
      <c r="U354" s="87" t="s">
        <v>349</v>
      </c>
      <c r="V354" s="4" t="s">
        <v>350</v>
      </c>
      <c r="W354" s="87" t="s">
        <v>349</v>
      </c>
      <c r="X354" s="4" t="s">
        <v>783</v>
      </c>
      <c r="Y354" s="87" t="s">
        <v>349</v>
      </c>
      <c r="Z354" s="4" t="s">
        <v>1720</v>
      </c>
      <c r="AA354" s="53" t="s">
        <v>15472</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8">
        <v>9940000</v>
      </c>
    </row>
    <row r="355" spans="1:118" ht="15.75" hidden="1">
      <c r="A355" s="50"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87">
        <v>3</v>
      </c>
      <c r="O355" s="5" t="s">
        <v>141</v>
      </c>
      <c r="P355" s="87">
        <v>2</v>
      </c>
      <c r="Q355" s="5" t="s">
        <v>195</v>
      </c>
      <c r="R355" s="87">
        <v>11</v>
      </c>
      <c r="S355" s="4" t="s">
        <v>631</v>
      </c>
      <c r="T355" s="67" t="str">
        <f t="shared" si="5"/>
        <v>11. Ciudades y comunidades sostenibles</v>
      </c>
      <c r="U355" s="87" t="s">
        <v>349</v>
      </c>
      <c r="V355" s="4" t="s">
        <v>350</v>
      </c>
      <c r="W355" s="87" t="s">
        <v>349</v>
      </c>
      <c r="X355" s="4" t="s">
        <v>783</v>
      </c>
      <c r="Y355" s="87" t="s">
        <v>351</v>
      </c>
      <c r="Z355" s="4" t="s">
        <v>1002</v>
      </c>
      <c r="AA355" s="53" t="s">
        <v>15461</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8">
        <v>10000000</v>
      </c>
    </row>
    <row r="356" spans="1:118" ht="15.75" hidden="1">
      <c r="A356" s="50"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87">
        <v>1</v>
      </c>
      <c r="O356" s="4" t="s">
        <v>142</v>
      </c>
      <c r="P356" s="87">
        <v>0</v>
      </c>
      <c r="Q356" s="4" t="s">
        <v>142</v>
      </c>
      <c r="R356" s="87">
        <v>11</v>
      </c>
      <c r="S356" s="4" t="s">
        <v>631</v>
      </c>
      <c r="T356" s="67" t="str">
        <f t="shared" si="5"/>
        <v>11. Ciudades y comunidades sostenibles</v>
      </c>
      <c r="U356" s="87" t="s">
        <v>349</v>
      </c>
      <c r="V356" s="4" t="s">
        <v>350</v>
      </c>
      <c r="W356" s="87" t="s">
        <v>349</v>
      </c>
      <c r="X356" s="4" t="s">
        <v>783</v>
      </c>
      <c r="Y356" s="87" t="s">
        <v>349</v>
      </c>
      <c r="Z356" s="4" t="s">
        <v>1720</v>
      </c>
      <c r="AA356" s="53" t="s">
        <v>15472</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8">
        <v>1500000</v>
      </c>
    </row>
    <row r="357" spans="1:118" ht="15.75" hidden="1">
      <c r="A357" s="50"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87">
        <v>3</v>
      </c>
      <c r="O357" s="5" t="s">
        <v>132</v>
      </c>
      <c r="P357" s="87">
        <v>1</v>
      </c>
      <c r="Q357" s="5" t="s">
        <v>1058</v>
      </c>
      <c r="R357" s="87">
        <v>3</v>
      </c>
      <c r="S357" s="4" t="s">
        <v>972</v>
      </c>
      <c r="T357" s="67" t="str">
        <f t="shared" si="5"/>
        <v xml:space="preserve">3. Salud y bienestar </v>
      </c>
      <c r="U357" s="87" t="s">
        <v>349</v>
      </c>
      <c r="V357" s="4" t="s">
        <v>350</v>
      </c>
      <c r="W357" s="87" t="s">
        <v>840</v>
      </c>
      <c r="X357" s="4" t="s">
        <v>1039</v>
      </c>
      <c r="Y357" s="87" t="s">
        <v>497</v>
      </c>
      <c r="Z357" s="4" t="s">
        <v>1059</v>
      </c>
      <c r="AA357" s="53" t="s">
        <v>15469</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8">
        <v>10000000</v>
      </c>
    </row>
    <row r="358" spans="1:118" ht="15.75" hidden="1">
      <c r="A358" s="50"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87">
        <v>3</v>
      </c>
      <c r="O358" s="4" t="s">
        <v>138</v>
      </c>
      <c r="P358" s="87">
        <v>4</v>
      </c>
      <c r="Q358" s="4" t="s">
        <v>186</v>
      </c>
      <c r="R358" s="87">
        <v>11</v>
      </c>
      <c r="S358" s="4" t="s">
        <v>631</v>
      </c>
      <c r="T358" s="67" t="str">
        <f t="shared" si="5"/>
        <v>11. Ciudades y comunidades sostenibles</v>
      </c>
      <c r="U358" s="87" t="s">
        <v>349</v>
      </c>
      <c r="V358" s="4" t="s">
        <v>350</v>
      </c>
      <c r="W358" s="87" t="s">
        <v>497</v>
      </c>
      <c r="X358" s="4" t="s">
        <v>928</v>
      </c>
      <c r="Y358" s="87" t="s">
        <v>498</v>
      </c>
      <c r="Z358" s="4" t="s">
        <v>3760</v>
      </c>
      <c r="AA358" s="53" t="s">
        <v>15478</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8">
        <v>1000000</v>
      </c>
    </row>
    <row r="359" spans="1:118" ht="15.75" hidden="1">
      <c r="A359" s="50"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87">
        <v>1</v>
      </c>
      <c r="O359" s="5" t="s">
        <v>148</v>
      </c>
      <c r="P359" s="87">
        <v>11</v>
      </c>
      <c r="Q359" s="5" t="s">
        <v>201</v>
      </c>
      <c r="R359" s="87">
        <v>16</v>
      </c>
      <c r="S359" s="4" t="s">
        <v>31</v>
      </c>
      <c r="T359" s="67" t="str">
        <f t="shared" si="5"/>
        <v>16. Paz, justicia e instituciones sólidas</v>
      </c>
      <c r="U359" s="87" t="s">
        <v>497</v>
      </c>
      <c r="V359" s="4" t="s">
        <v>34</v>
      </c>
      <c r="W359" s="87" t="s">
        <v>3581</v>
      </c>
      <c r="X359" s="4" t="s">
        <v>235</v>
      </c>
      <c r="Y359" s="87" t="s">
        <v>497</v>
      </c>
      <c r="Z359" s="4" t="s">
        <v>902</v>
      </c>
      <c r="AA359" s="53" t="s">
        <v>15458</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8">
        <v>7000000</v>
      </c>
    </row>
    <row r="360" spans="1:118" ht="15.75" hidden="1">
      <c r="A360" s="50"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87">
        <v>6</v>
      </c>
      <c r="O360" s="4" t="s">
        <v>135</v>
      </c>
      <c r="P360" s="87">
        <v>2</v>
      </c>
      <c r="Q360" s="4" t="s">
        <v>168</v>
      </c>
      <c r="R360" s="87">
        <v>10</v>
      </c>
      <c r="S360" s="4" t="s">
        <v>286</v>
      </c>
      <c r="T360" s="67" t="str">
        <f t="shared" si="5"/>
        <v xml:space="preserve">10. Reducción de las desigualdades </v>
      </c>
      <c r="U360" s="87" t="s">
        <v>349</v>
      </c>
      <c r="V360" s="4" t="s">
        <v>350</v>
      </c>
      <c r="W360" s="87" t="s">
        <v>351</v>
      </c>
      <c r="X360" s="4" t="s">
        <v>352</v>
      </c>
      <c r="Y360" s="87" t="s">
        <v>353</v>
      </c>
      <c r="Z360" s="4" t="s">
        <v>354</v>
      </c>
      <c r="AA360" s="53"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8">
        <v>12000000</v>
      </c>
    </row>
    <row r="361" spans="1:118" ht="15.75" hidden="1">
      <c r="A361" s="50"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87">
        <v>2</v>
      </c>
      <c r="O361" s="5" t="s">
        <v>131</v>
      </c>
      <c r="P361" s="87">
        <v>4</v>
      </c>
      <c r="Q361" s="5" t="s">
        <v>164</v>
      </c>
      <c r="R361" s="87">
        <v>3</v>
      </c>
      <c r="S361" s="4" t="s">
        <v>972</v>
      </c>
      <c r="T361" s="67" t="str">
        <f t="shared" si="5"/>
        <v xml:space="preserve">3. Salud y bienestar </v>
      </c>
      <c r="U361" s="87" t="s">
        <v>349</v>
      </c>
      <c r="V361" s="4" t="s">
        <v>350</v>
      </c>
      <c r="W361" s="87" t="s">
        <v>528</v>
      </c>
      <c r="X361" s="4" t="s">
        <v>973</v>
      </c>
      <c r="Y361" s="87" t="s">
        <v>497</v>
      </c>
      <c r="Z361" s="4" t="s">
        <v>5517</v>
      </c>
      <c r="AA361" s="53" t="s">
        <v>15483</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8">
        <v>12150000</v>
      </c>
    </row>
    <row r="362" spans="1:118" ht="15.75" hidden="1">
      <c r="A362" s="50"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87">
        <v>3</v>
      </c>
      <c r="O362" s="4" t="s">
        <v>144</v>
      </c>
      <c r="P362" s="87">
        <v>0</v>
      </c>
      <c r="Q362" s="4" t="s">
        <v>144</v>
      </c>
      <c r="R362" s="87">
        <v>11</v>
      </c>
      <c r="S362" s="4" t="s">
        <v>631</v>
      </c>
      <c r="T362" s="67" t="str">
        <f t="shared" si="5"/>
        <v>11. Ciudades y comunidades sostenibles</v>
      </c>
      <c r="U362" s="87" t="s">
        <v>349</v>
      </c>
      <c r="V362" s="4" t="s">
        <v>350</v>
      </c>
      <c r="W362" s="87" t="s">
        <v>840</v>
      </c>
      <c r="X362" s="4" t="s">
        <v>1039</v>
      </c>
      <c r="Y362" s="87" t="s">
        <v>349</v>
      </c>
      <c r="Z362" s="4" t="s">
        <v>1040</v>
      </c>
      <c r="AA362" s="53" t="s">
        <v>15468</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8">
        <v>24300000</v>
      </c>
    </row>
    <row r="363" spans="1:118" ht="15.75" hidden="1">
      <c r="A363" s="50"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87">
        <v>5</v>
      </c>
      <c r="O363" s="5" t="s">
        <v>134</v>
      </c>
      <c r="P363" s="87">
        <v>0</v>
      </c>
      <c r="Q363" s="5" t="s">
        <v>134</v>
      </c>
      <c r="R363" s="87">
        <v>5</v>
      </c>
      <c r="S363" s="4" t="s">
        <v>268</v>
      </c>
      <c r="T363" s="67" t="str">
        <f t="shared" si="5"/>
        <v xml:space="preserve">5. Igualdad de género </v>
      </c>
      <c r="U363" s="87" t="s">
        <v>349</v>
      </c>
      <c r="V363" s="4" t="s">
        <v>350</v>
      </c>
      <c r="W363" s="87" t="s">
        <v>351</v>
      </c>
      <c r="X363" s="4" t="s">
        <v>352</v>
      </c>
      <c r="Y363" s="87" t="s">
        <v>353</v>
      </c>
      <c r="Z363" s="4" t="s">
        <v>354</v>
      </c>
      <c r="AA363" s="53"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8">
        <v>3000000</v>
      </c>
    </row>
    <row r="364" spans="1:118" ht="15.75" hidden="1">
      <c r="A364" s="50"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87">
        <v>5</v>
      </c>
      <c r="O364" s="4" t="s">
        <v>146</v>
      </c>
      <c r="P364" s="87">
        <v>0</v>
      </c>
      <c r="Q364" s="4" t="s">
        <v>146</v>
      </c>
      <c r="R364" s="87">
        <v>11</v>
      </c>
      <c r="S364" s="4" t="s">
        <v>631</v>
      </c>
      <c r="T364" s="67" t="str">
        <f t="shared" si="5"/>
        <v>11. Ciudades y comunidades sostenibles</v>
      </c>
      <c r="U364" s="87" t="s">
        <v>349</v>
      </c>
      <c r="V364" s="4" t="s">
        <v>350</v>
      </c>
      <c r="W364" s="87" t="s">
        <v>840</v>
      </c>
      <c r="X364" s="4" t="s">
        <v>1039</v>
      </c>
      <c r="Y364" s="87" t="s">
        <v>349</v>
      </c>
      <c r="Z364" s="4" t="s">
        <v>1040</v>
      </c>
      <c r="AA364" s="53" t="s">
        <v>15468</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0"/>
      <c r="BX364" s="50"/>
      <c r="BY364" s="68">
        <v>49260000</v>
      </c>
      <c r="BZ364" s="50"/>
      <c r="DK364" s="50"/>
      <c r="DL364" s="50"/>
      <c r="DM364" s="50"/>
      <c r="DN364" s="50"/>
    </row>
    <row r="365" spans="1:118" ht="15.75" hidden="1">
      <c r="A365" s="50"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87">
        <v>6</v>
      </c>
      <c r="O365" s="5" t="s">
        <v>135</v>
      </c>
      <c r="P365" s="87">
        <v>0</v>
      </c>
      <c r="Q365" s="5" t="s">
        <v>135</v>
      </c>
      <c r="R365" s="87">
        <v>10</v>
      </c>
      <c r="S365" s="4" t="s">
        <v>286</v>
      </c>
      <c r="T365" s="67" t="str">
        <f t="shared" si="5"/>
        <v xml:space="preserve">10. Reducción de las desigualdades </v>
      </c>
      <c r="U365" s="87" t="s">
        <v>349</v>
      </c>
      <c r="V365" s="4" t="s">
        <v>350</v>
      </c>
      <c r="W365" s="87" t="s">
        <v>351</v>
      </c>
      <c r="X365" s="4" t="s">
        <v>352</v>
      </c>
      <c r="Y365" s="87" t="s">
        <v>353</v>
      </c>
      <c r="Z365" s="4" t="s">
        <v>354</v>
      </c>
      <c r="AA365" s="53"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8">
        <v>10000000</v>
      </c>
      <c r="BZ365" t="s">
        <v>5528</v>
      </c>
    </row>
    <row r="366" spans="1:118" ht="15.75" hidden="1">
      <c r="A366" s="50" t="str">
        <f>B366&amp;COUNTIF($B$3:B366,B366)</f>
        <v>02CD1437</v>
      </c>
      <c r="B366" s="3" t="s">
        <v>5051</v>
      </c>
      <c r="C366" s="4" t="s">
        <v>5052</v>
      </c>
      <c r="D366" s="4" t="s">
        <v>5569</v>
      </c>
      <c r="E366" s="4" t="s">
        <v>5054</v>
      </c>
      <c r="F366" s="4" t="s">
        <v>5055</v>
      </c>
      <c r="G366" s="4" t="s">
        <v>5097</v>
      </c>
      <c r="H366" s="3" t="s">
        <v>1243</v>
      </c>
      <c r="I366" s="4" t="s">
        <v>1244</v>
      </c>
      <c r="J366" s="4" t="s">
        <v>15521</v>
      </c>
      <c r="K366" s="5" t="s">
        <v>15527</v>
      </c>
      <c r="L366" s="6">
        <v>1</v>
      </c>
      <c r="M366" s="5" t="s">
        <v>125</v>
      </c>
      <c r="N366" s="87">
        <v>6</v>
      </c>
      <c r="O366" s="5" t="s">
        <v>135</v>
      </c>
      <c r="P366" s="87">
        <v>0</v>
      </c>
      <c r="Q366" s="5" t="s">
        <v>135</v>
      </c>
      <c r="R366" s="87">
        <v>10</v>
      </c>
      <c r="S366" s="4" t="s">
        <v>286</v>
      </c>
      <c r="T366" s="67" t="str">
        <f t="shared" si="5"/>
        <v xml:space="preserve">10. Reducción de las desigualdades </v>
      </c>
      <c r="U366" s="87">
        <v>2</v>
      </c>
      <c r="V366" s="4" t="s">
        <v>350</v>
      </c>
      <c r="W366" s="87" t="s">
        <v>3581</v>
      </c>
      <c r="X366" s="4" t="s">
        <v>1702</v>
      </c>
      <c r="Y366" s="87" t="s">
        <v>497</v>
      </c>
      <c r="Z366" s="4" t="s">
        <v>1702</v>
      </c>
      <c r="AA366" s="53" t="s">
        <v>8284</v>
      </c>
      <c r="AB366" s="3" t="s">
        <v>1247</v>
      </c>
      <c r="AC366" s="4" t="s">
        <v>1248</v>
      </c>
      <c r="AD366" s="4" t="s">
        <v>15521</v>
      </c>
      <c r="AE366" s="4" t="s">
        <v>15521</v>
      </c>
      <c r="AF366" s="4" t="s">
        <v>15521</v>
      </c>
      <c r="AG366" s="4" t="s">
        <v>15521</v>
      </c>
      <c r="AH366" s="8" t="s">
        <v>15521</v>
      </c>
      <c r="AI366" s="4" t="s">
        <v>15521</v>
      </c>
      <c r="AJ366" s="4" t="s">
        <v>15521</v>
      </c>
      <c r="AK366" s="4" t="s">
        <v>15521</v>
      </c>
      <c r="AL366" s="4" t="s">
        <v>15521</v>
      </c>
      <c r="AM366" s="8" t="s">
        <v>15521</v>
      </c>
      <c r="AN366" s="8" t="s">
        <v>15521</v>
      </c>
      <c r="AO366" s="8" t="s">
        <v>15521</v>
      </c>
      <c r="AP366" s="9" t="s">
        <v>15521</v>
      </c>
      <c r="AQ366" s="3" t="s">
        <v>15521</v>
      </c>
      <c r="AR366" s="5" t="s">
        <v>15521</v>
      </c>
      <c r="AS366" s="5" t="s">
        <v>15521</v>
      </c>
      <c r="AT366" s="4" t="s">
        <v>15521</v>
      </c>
      <c r="AU366" s="4" t="s">
        <v>15521</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0"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87">
        <v>1</v>
      </c>
      <c r="O367" s="4" t="s">
        <v>148</v>
      </c>
      <c r="P367" s="87">
        <v>11</v>
      </c>
      <c r="Q367" s="4" t="s">
        <v>201</v>
      </c>
      <c r="R367" s="87">
        <v>16</v>
      </c>
      <c r="S367" s="4" t="s">
        <v>31</v>
      </c>
      <c r="T367" s="67" t="str">
        <f t="shared" si="5"/>
        <v>16. Paz, justicia e instituciones sólidas</v>
      </c>
      <c r="U367" s="87" t="s">
        <v>497</v>
      </c>
      <c r="V367" s="4" t="s">
        <v>34</v>
      </c>
      <c r="W367" s="87" t="s">
        <v>3581</v>
      </c>
      <c r="X367" s="4" t="s">
        <v>235</v>
      </c>
      <c r="Y367" s="87" t="s">
        <v>497</v>
      </c>
      <c r="Z367" s="4" t="s">
        <v>902</v>
      </c>
      <c r="AA367" s="53" t="s">
        <v>15458</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0"/>
      <c r="BX367" s="50"/>
      <c r="BY367" s="68">
        <v>93000000</v>
      </c>
    </row>
    <row r="368" spans="1:118" ht="15.75" hidden="1">
      <c r="A368" s="50"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87">
        <v>3</v>
      </c>
      <c r="O368" s="5" t="s">
        <v>138</v>
      </c>
      <c r="P368" s="87">
        <v>3</v>
      </c>
      <c r="Q368" s="5" t="s">
        <v>185</v>
      </c>
      <c r="R368" s="87">
        <v>11</v>
      </c>
      <c r="S368" s="4" t="s">
        <v>631</v>
      </c>
      <c r="T368" s="67" t="str">
        <f t="shared" si="5"/>
        <v>11. Ciudades y comunidades sostenibles</v>
      </c>
      <c r="U368" s="87" t="s">
        <v>349</v>
      </c>
      <c r="V368" s="4" t="s">
        <v>350</v>
      </c>
      <c r="W368" s="87" t="s">
        <v>497</v>
      </c>
      <c r="X368" s="4" t="s">
        <v>928</v>
      </c>
      <c r="Y368" s="87" t="s">
        <v>497</v>
      </c>
      <c r="Z368" s="4" t="s">
        <v>950</v>
      </c>
      <c r="AA368" s="53" t="s">
        <v>15464</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8">
        <v>1618161085.0599999</v>
      </c>
    </row>
    <row r="369" spans="1:118" ht="15.75" hidden="1">
      <c r="A369" s="50"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87">
        <v>3</v>
      </c>
      <c r="O369" s="4" t="s">
        <v>138</v>
      </c>
      <c r="P369" s="87">
        <v>2</v>
      </c>
      <c r="Q369" s="4" t="s">
        <v>184</v>
      </c>
      <c r="R369" s="87">
        <v>6</v>
      </c>
      <c r="S369" s="4" t="s">
        <v>1300</v>
      </c>
      <c r="T369" s="67" t="str">
        <f t="shared" si="5"/>
        <v xml:space="preserve">6. Agua limpia y saneamiento </v>
      </c>
      <c r="U369" s="87" t="s">
        <v>349</v>
      </c>
      <c r="V369" s="4" t="s">
        <v>350</v>
      </c>
      <c r="W369" s="87" t="s">
        <v>349</v>
      </c>
      <c r="X369" s="4" t="s">
        <v>783</v>
      </c>
      <c r="Y369" s="87" t="s">
        <v>528</v>
      </c>
      <c r="Z369" s="4" t="s">
        <v>1301</v>
      </c>
      <c r="AA369" s="53" t="s">
        <v>15460</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8">
        <v>200000</v>
      </c>
    </row>
    <row r="370" spans="1:118" ht="15.75" hidden="1">
      <c r="A370" s="50"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87">
        <v>2</v>
      </c>
      <c r="O370" s="5" t="s">
        <v>25</v>
      </c>
      <c r="P370" s="87">
        <v>2</v>
      </c>
      <c r="Q370" s="5" t="s">
        <v>180</v>
      </c>
      <c r="R370" s="87">
        <v>11</v>
      </c>
      <c r="S370" s="4" t="s">
        <v>631</v>
      </c>
      <c r="T370" s="67" t="str">
        <f t="shared" si="5"/>
        <v>11. Ciudades y comunidades sostenibles</v>
      </c>
      <c r="U370" s="87" t="s">
        <v>349</v>
      </c>
      <c r="V370" s="4" t="s">
        <v>350</v>
      </c>
      <c r="W370" s="87" t="s">
        <v>349</v>
      </c>
      <c r="X370" s="4" t="s">
        <v>783</v>
      </c>
      <c r="Y370" s="87" t="s">
        <v>497</v>
      </c>
      <c r="Z370" s="4" t="s">
        <v>784</v>
      </c>
      <c r="AA370" s="53" t="s">
        <v>15456</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8">
        <v>162198873</v>
      </c>
      <c r="BZ370" s="15"/>
      <c r="DK370" s="15"/>
      <c r="DL370" s="15"/>
      <c r="DM370" s="15"/>
      <c r="DN370" s="15"/>
    </row>
    <row r="371" spans="1:118" ht="15.75" hidden="1">
      <c r="A371" s="50"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87" t="s">
        <v>349</v>
      </c>
      <c r="O371" s="4" t="s">
        <v>25</v>
      </c>
      <c r="P371" s="87" t="s">
        <v>497</v>
      </c>
      <c r="Q371" s="4" t="s">
        <v>28</v>
      </c>
      <c r="R371" s="87" t="s">
        <v>1593</v>
      </c>
      <c r="S371" s="4" t="s">
        <v>286</v>
      </c>
      <c r="T371" s="67" t="str">
        <f t="shared" si="5"/>
        <v xml:space="preserve">10. Reducción de las desigualdades </v>
      </c>
      <c r="U371" s="87" t="s">
        <v>497</v>
      </c>
      <c r="V371" s="4" t="s">
        <v>34</v>
      </c>
      <c r="W371" s="87" t="s">
        <v>349</v>
      </c>
      <c r="X371" s="4" t="s">
        <v>269</v>
      </c>
      <c r="Y371" s="87" t="s">
        <v>349</v>
      </c>
      <c r="Z371" s="4" t="s">
        <v>3891</v>
      </c>
      <c r="AA371" s="53" t="s">
        <v>15479</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8">
        <v>500000</v>
      </c>
    </row>
    <row r="372" spans="1:118" ht="15.75" hidden="1">
      <c r="A372" s="50"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87">
        <v>3</v>
      </c>
      <c r="O372" s="5" t="s">
        <v>150</v>
      </c>
      <c r="P372" s="87">
        <v>1</v>
      </c>
      <c r="Q372" s="5" t="s">
        <v>209</v>
      </c>
      <c r="R372" s="87">
        <v>16</v>
      </c>
      <c r="S372" s="4" t="s">
        <v>31</v>
      </c>
      <c r="T372" s="67" t="str">
        <f t="shared" si="5"/>
        <v>16. Paz, justicia e instituciones sólidas</v>
      </c>
      <c r="U372" s="87" t="s">
        <v>497</v>
      </c>
      <c r="V372" s="4" t="s">
        <v>34</v>
      </c>
      <c r="W372" s="87" t="s">
        <v>3581</v>
      </c>
      <c r="X372" s="4" t="s">
        <v>235</v>
      </c>
      <c r="Y372" s="87" t="s">
        <v>349</v>
      </c>
      <c r="Z372" s="4" t="s">
        <v>236</v>
      </c>
      <c r="AA372" s="53" t="s">
        <v>15449</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8">
        <v>150000</v>
      </c>
    </row>
    <row r="373" spans="1:118" ht="15.75" hidden="1">
      <c r="A373" s="50"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87" t="s">
        <v>497</v>
      </c>
      <c r="O373" s="4" t="s">
        <v>137</v>
      </c>
      <c r="P373" s="87" t="s">
        <v>3581</v>
      </c>
      <c r="Q373" s="4" t="s">
        <v>179</v>
      </c>
      <c r="R373" s="87">
        <v>16</v>
      </c>
      <c r="S373" s="4" t="s">
        <v>31</v>
      </c>
      <c r="T373" s="67" t="str">
        <f t="shared" si="5"/>
        <v>16. Paz, justicia e instituciones sólidas</v>
      </c>
      <c r="U373" s="87" t="s">
        <v>349</v>
      </c>
      <c r="V373" s="4" t="s">
        <v>34</v>
      </c>
      <c r="W373" s="87" t="s">
        <v>528</v>
      </c>
      <c r="X373" s="4" t="s">
        <v>37</v>
      </c>
      <c r="Y373" s="87" t="s">
        <v>349</v>
      </c>
      <c r="Z373" s="4" t="s">
        <v>252</v>
      </c>
      <c r="AA373" s="53" t="s">
        <v>15495</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8">
        <v>350000</v>
      </c>
    </row>
    <row r="374" spans="1:118" ht="15.75" hidden="1">
      <c r="A374" s="50"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87">
        <v>5</v>
      </c>
      <c r="O374" s="5" t="s">
        <v>134</v>
      </c>
      <c r="P374" s="87">
        <v>0</v>
      </c>
      <c r="Q374" s="5" t="s">
        <v>134</v>
      </c>
      <c r="R374" s="87">
        <v>5</v>
      </c>
      <c r="S374" s="4" t="s">
        <v>268</v>
      </c>
      <c r="T374" s="67" t="str">
        <f t="shared" si="5"/>
        <v xml:space="preserve">5. Igualdad de género </v>
      </c>
      <c r="U374" s="87" t="s">
        <v>497</v>
      </c>
      <c r="V374" s="4" t="s">
        <v>34</v>
      </c>
      <c r="W374" s="87" t="s">
        <v>349</v>
      </c>
      <c r="X374" s="4" t="s">
        <v>269</v>
      </c>
      <c r="Y374" s="87" t="s">
        <v>840</v>
      </c>
      <c r="Z374" s="4" t="s">
        <v>270</v>
      </c>
      <c r="AA374" s="53" t="s">
        <v>15450</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8">
        <v>2750000</v>
      </c>
    </row>
    <row r="375" spans="1:118" ht="15.75" hidden="1">
      <c r="A375" s="50"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87">
        <v>6</v>
      </c>
      <c r="O375" s="4" t="s">
        <v>135</v>
      </c>
      <c r="P375" s="87">
        <v>0</v>
      </c>
      <c r="Q375" s="4" t="s">
        <v>135</v>
      </c>
      <c r="R375" s="87">
        <v>10</v>
      </c>
      <c r="S375" s="4" t="s">
        <v>286</v>
      </c>
      <c r="T375" s="67" t="str">
        <f t="shared" si="5"/>
        <v xml:space="preserve">10. Reducción de las desigualdades </v>
      </c>
      <c r="U375" s="87" t="s">
        <v>497</v>
      </c>
      <c r="V375" s="4" t="s">
        <v>34</v>
      </c>
      <c r="W375" s="87" t="s">
        <v>349</v>
      </c>
      <c r="X375" s="4" t="s">
        <v>269</v>
      </c>
      <c r="Y375" s="87" t="s">
        <v>840</v>
      </c>
      <c r="Z375" s="4" t="s">
        <v>270</v>
      </c>
      <c r="AA375" s="53" t="s">
        <v>15450</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8">
        <v>145314306</v>
      </c>
    </row>
    <row r="376" spans="1:118" ht="15.75" hidden="1">
      <c r="A376" s="50"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87" t="s">
        <v>351</v>
      </c>
      <c r="O376" s="5" t="s">
        <v>135</v>
      </c>
      <c r="P376" s="87" t="s">
        <v>497</v>
      </c>
      <c r="Q376" s="5" t="s">
        <v>167</v>
      </c>
      <c r="R376" s="87" t="s">
        <v>1593</v>
      </c>
      <c r="S376" s="4" t="s">
        <v>286</v>
      </c>
      <c r="T376" s="67" t="str">
        <f t="shared" si="5"/>
        <v xml:space="preserve">10. Reducción de las desigualdades </v>
      </c>
      <c r="U376" s="87" t="s">
        <v>349</v>
      </c>
      <c r="V376" s="4" t="s">
        <v>350</v>
      </c>
      <c r="W376" s="87" t="s">
        <v>351</v>
      </c>
      <c r="X376" s="4" t="s">
        <v>352</v>
      </c>
      <c r="Y376" s="87" t="s">
        <v>353</v>
      </c>
      <c r="Z376" s="4" t="s">
        <v>354</v>
      </c>
      <c r="AA376" s="53"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8">
        <v>51375610</v>
      </c>
    </row>
    <row r="377" spans="1:118" ht="15.75" hidden="1">
      <c r="A377" s="50"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87">
        <v>3</v>
      </c>
      <c r="O377" s="5" t="s">
        <v>153</v>
      </c>
      <c r="P377" s="87">
        <v>2</v>
      </c>
      <c r="Q377" s="5" t="s">
        <v>218</v>
      </c>
      <c r="R377" s="87">
        <v>11</v>
      </c>
      <c r="S377" s="4" t="s">
        <v>631</v>
      </c>
      <c r="T377" s="67" t="str">
        <f t="shared" si="5"/>
        <v>11. Ciudades y comunidades sostenibles</v>
      </c>
      <c r="U377" s="87" t="s">
        <v>497</v>
      </c>
      <c r="V377" s="4" t="s">
        <v>34</v>
      </c>
      <c r="W377" s="87" t="s">
        <v>528</v>
      </c>
      <c r="X377" s="4" t="s">
        <v>37</v>
      </c>
      <c r="Y377" s="87" t="s">
        <v>349</v>
      </c>
      <c r="Z377" s="4" t="s">
        <v>1685</v>
      </c>
      <c r="AA377" s="53" t="s">
        <v>15471</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8">
        <v>5000000</v>
      </c>
    </row>
    <row r="378" spans="1:118" ht="15.75" hidden="1">
      <c r="A378" s="50"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87">
        <v>6</v>
      </c>
      <c r="O378" s="4" t="s">
        <v>135</v>
      </c>
      <c r="P378" s="87">
        <v>0</v>
      </c>
      <c r="Q378" s="4" t="s">
        <v>1341</v>
      </c>
      <c r="R378" s="87">
        <v>10</v>
      </c>
      <c r="S378" s="4" t="s">
        <v>286</v>
      </c>
      <c r="T378" s="67" t="str">
        <f t="shared" si="5"/>
        <v xml:space="preserve">10. Reducción de las desigualdades </v>
      </c>
      <c r="U378" s="87" t="s">
        <v>349</v>
      </c>
      <c r="V378" s="4" t="s">
        <v>350</v>
      </c>
      <c r="W378" s="87" t="s">
        <v>351</v>
      </c>
      <c r="X378" s="4" t="s">
        <v>352</v>
      </c>
      <c r="Y378" s="87" t="s">
        <v>353</v>
      </c>
      <c r="Z378" s="4" t="s">
        <v>354</v>
      </c>
      <c r="AA378" s="53"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8">
        <v>380554414</v>
      </c>
    </row>
    <row r="379" spans="1:118" ht="15.75" hidden="1">
      <c r="A379" s="50"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87">
        <v>1</v>
      </c>
      <c r="O379" s="4" t="s">
        <v>148</v>
      </c>
      <c r="P379" s="87">
        <v>11</v>
      </c>
      <c r="Q379" s="4" t="s">
        <v>201</v>
      </c>
      <c r="R379" s="87">
        <v>16</v>
      </c>
      <c r="S379" s="4" t="s">
        <v>31</v>
      </c>
      <c r="T379" s="67" t="str">
        <f t="shared" si="5"/>
        <v>16. Paz, justicia e instituciones sólidas</v>
      </c>
      <c r="U379" s="87" t="s">
        <v>497</v>
      </c>
      <c r="V379" s="4" t="s">
        <v>34</v>
      </c>
      <c r="W379" s="87" t="s">
        <v>3581</v>
      </c>
      <c r="X379" s="4" t="s">
        <v>235</v>
      </c>
      <c r="Y379" s="87" t="s">
        <v>497</v>
      </c>
      <c r="Z379" s="4" t="s">
        <v>902</v>
      </c>
      <c r="AA379" s="53" t="s">
        <v>15458</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8">
        <v>3500000</v>
      </c>
    </row>
    <row r="380" spans="1:118" ht="15.75" hidden="1">
      <c r="A380" s="50"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87">
        <v>3</v>
      </c>
      <c r="O380" s="5" t="s">
        <v>138</v>
      </c>
      <c r="P380" s="87">
        <v>3</v>
      </c>
      <c r="Q380" s="5" t="s">
        <v>185</v>
      </c>
      <c r="R380" s="87">
        <v>11</v>
      </c>
      <c r="S380" s="4" t="s">
        <v>631</v>
      </c>
      <c r="T380" s="67" t="str">
        <f t="shared" si="5"/>
        <v>11. Ciudades y comunidades sostenibles</v>
      </c>
      <c r="U380" s="87" t="s">
        <v>349</v>
      </c>
      <c r="V380" s="4" t="s">
        <v>350</v>
      </c>
      <c r="W380" s="87" t="s">
        <v>497</v>
      </c>
      <c r="X380" s="4" t="s">
        <v>928</v>
      </c>
      <c r="Y380" s="87" t="s">
        <v>497</v>
      </c>
      <c r="Z380" s="4" t="s">
        <v>950</v>
      </c>
      <c r="AA380" s="53" t="s">
        <v>15464</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8">
        <v>450000</v>
      </c>
    </row>
    <row r="381" spans="1:118" ht="15.75" hidden="1">
      <c r="A381" s="50"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87">
        <v>2</v>
      </c>
      <c r="O381" s="4" t="s">
        <v>131</v>
      </c>
      <c r="P381" s="87">
        <v>4</v>
      </c>
      <c r="Q381" s="4" t="s">
        <v>164</v>
      </c>
      <c r="R381" s="87">
        <v>3</v>
      </c>
      <c r="S381" s="4" t="s">
        <v>972</v>
      </c>
      <c r="T381" s="67" t="str">
        <f t="shared" si="5"/>
        <v xml:space="preserve">3. Salud y bienestar </v>
      </c>
      <c r="U381" s="87" t="s">
        <v>349</v>
      </c>
      <c r="V381" s="4" t="s">
        <v>350</v>
      </c>
      <c r="W381" s="87" t="s">
        <v>528</v>
      </c>
      <c r="X381" s="4" t="s">
        <v>973</v>
      </c>
      <c r="Y381" s="87" t="s">
        <v>498</v>
      </c>
      <c r="Z381" s="4" t="s">
        <v>974</v>
      </c>
      <c r="AA381" s="53" t="s">
        <v>15465</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8">
        <v>6000000</v>
      </c>
    </row>
    <row r="382" spans="1:118" ht="15.75" hidden="1">
      <c r="A382" s="50"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87">
        <v>2</v>
      </c>
      <c r="O382" s="5" t="s">
        <v>25</v>
      </c>
      <c r="P382" s="87">
        <v>2</v>
      </c>
      <c r="Q382" s="5" t="s">
        <v>180</v>
      </c>
      <c r="R382" s="87">
        <v>15</v>
      </c>
      <c r="S382" s="4" t="s">
        <v>927</v>
      </c>
      <c r="T382" s="67" t="str">
        <f t="shared" si="5"/>
        <v>15. Vida de ecosistemas terrestres</v>
      </c>
      <c r="U382" s="87" t="s">
        <v>349</v>
      </c>
      <c r="V382" s="4" t="s">
        <v>350</v>
      </c>
      <c r="W382" s="87" t="s">
        <v>349</v>
      </c>
      <c r="X382" s="4" t="s">
        <v>783</v>
      </c>
      <c r="Y382" s="87" t="s">
        <v>497</v>
      </c>
      <c r="Z382" s="4" t="s">
        <v>784</v>
      </c>
      <c r="AA382" s="53" t="s">
        <v>15456</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8">
        <v>468000</v>
      </c>
    </row>
    <row r="383" spans="1:118" ht="15.75" hidden="1">
      <c r="A383" s="50"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87">
        <v>3</v>
      </c>
      <c r="O383" s="4" t="s">
        <v>138</v>
      </c>
      <c r="P383" s="87">
        <v>2</v>
      </c>
      <c r="Q383" s="4" t="s">
        <v>184</v>
      </c>
      <c r="R383" s="87">
        <v>6</v>
      </c>
      <c r="S383" s="4" t="s">
        <v>1300</v>
      </c>
      <c r="T383" s="67" t="str">
        <f t="shared" si="5"/>
        <v xml:space="preserve">6. Agua limpia y saneamiento </v>
      </c>
      <c r="U383" s="87" t="s">
        <v>349</v>
      </c>
      <c r="V383" s="4" t="s">
        <v>350</v>
      </c>
      <c r="W383" s="87" t="s">
        <v>349</v>
      </c>
      <c r="X383" s="4" t="s">
        <v>783</v>
      </c>
      <c r="Y383" s="87" t="s">
        <v>528</v>
      </c>
      <c r="Z383" s="4" t="s">
        <v>1301</v>
      </c>
      <c r="AA383" s="53" t="s">
        <v>15460</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8">
        <v>1000000</v>
      </c>
    </row>
    <row r="384" spans="1:118" ht="15.75" hidden="1">
      <c r="A384" s="50" t="str">
        <f>B384&amp;COUNTIF($B$3:B384,B384)</f>
        <v>02CD166</v>
      </c>
      <c r="B384" s="50" t="s">
        <v>5787</v>
      </c>
      <c r="C384" s="50"/>
      <c r="D384" s="50"/>
      <c r="E384" s="50"/>
      <c r="F384" s="50"/>
      <c r="G384" s="50"/>
      <c r="H384" s="50" t="s">
        <v>6694</v>
      </c>
      <c r="I384" s="50" t="s">
        <v>6695</v>
      </c>
      <c r="J384" s="50"/>
      <c r="K384" s="50" t="s">
        <v>15564</v>
      </c>
      <c r="L384" s="50">
        <v>2</v>
      </c>
      <c r="M384" s="50" t="s">
        <v>22</v>
      </c>
      <c r="N384" s="50">
        <v>1</v>
      </c>
      <c r="O384" s="50"/>
      <c r="P384" s="50">
        <v>4</v>
      </c>
      <c r="Q384" s="50"/>
      <c r="R384" s="50">
        <v>8</v>
      </c>
      <c r="S384" s="50" t="s">
        <v>15557</v>
      </c>
      <c r="T384" s="67" t="str">
        <f t="shared" si="5"/>
        <v xml:space="preserve">8. Trabajo decente y crecimiento económico </v>
      </c>
      <c r="U384" s="50"/>
      <c r="V384" s="50"/>
      <c r="W384" s="50"/>
      <c r="X384" s="50"/>
      <c r="Y384" s="50"/>
      <c r="Z384" s="50"/>
      <c r="AA384" s="54" t="s">
        <v>15454</v>
      </c>
      <c r="AB384" s="50">
        <v>148</v>
      </c>
      <c r="AC384" s="50"/>
      <c r="AD384" s="50"/>
      <c r="AE384" s="50"/>
      <c r="AF384" s="50"/>
      <c r="AG384" s="50"/>
      <c r="AH384" s="24">
        <v>1</v>
      </c>
      <c r="AI384" s="50" t="s">
        <v>5904</v>
      </c>
      <c r="AJ384" s="50" t="s">
        <v>5905</v>
      </c>
      <c r="AK384" s="4" t="s">
        <v>59</v>
      </c>
      <c r="AL384" s="50" t="s">
        <v>5906</v>
      </c>
      <c r="AM384" s="50">
        <v>0.05</v>
      </c>
      <c r="AN384" s="50">
        <v>0.15</v>
      </c>
      <c r="AO384" s="50">
        <v>0.52</v>
      </c>
      <c r="AP384" s="50">
        <v>1</v>
      </c>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row>
    <row r="385" spans="1:200" ht="15.75" hidden="1">
      <c r="A385" s="50"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87">
        <v>4</v>
      </c>
      <c r="O385" s="5" t="s">
        <v>154</v>
      </c>
      <c r="P385" s="87">
        <v>1</v>
      </c>
      <c r="Q385" s="5" t="s">
        <v>219</v>
      </c>
      <c r="R385" s="87">
        <v>16</v>
      </c>
      <c r="S385" s="4" t="s">
        <v>31</v>
      </c>
      <c r="T385" s="67" t="str">
        <f t="shared" si="5"/>
        <v>16. Paz, justicia e instituciones sólidas</v>
      </c>
      <c r="U385" s="87" t="s">
        <v>497</v>
      </c>
      <c r="V385" s="4" t="s">
        <v>34</v>
      </c>
      <c r="W385" s="87" t="s">
        <v>528</v>
      </c>
      <c r="X385" s="4" t="s">
        <v>37</v>
      </c>
      <c r="Y385" s="87" t="s">
        <v>4738</v>
      </c>
      <c r="Z385" s="4" t="s">
        <v>40</v>
      </c>
      <c r="AA385" s="53" t="s">
        <v>15448</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8">
        <v>5600000</v>
      </c>
    </row>
    <row r="386" spans="1:200" ht="15.75" hidden="1">
      <c r="A386" s="50"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87">
        <v>4</v>
      </c>
      <c r="O386" s="4" t="s">
        <v>145</v>
      </c>
      <c r="P386" s="87">
        <v>0</v>
      </c>
      <c r="Q386" s="4" t="s">
        <v>145</v>
      </c>
      <c r="R386" s="87">
        <v>4</v>
      </c>
      <c r="S386" s="4" t="s">
        <v>1022</v>
      </c>
      <c r="T386" s="67" t="str">
        <f t="shared" si="5"/>
        <v>4. Educación de calidad</v>
      </c>
      <c r="U386" s="87" t="s">
        <v>349</v>
      </c>
      <c r="V386" s="4" t="s">
        <v>350</v>
      </c>
      <c r="W386" s="87" t="s">
        <v>840</v>
      </c>
      <c r="X386" s="4" t="s">
        <v>1039</v>
      </c>
      <c r="Y386" s="87" t="s">
        <v>349</v>
      </c>
      <c r="Z386" s="4" t="s">
        <v>1040</v>
      </c>
      <c r="AA386" s="53" t="s">
        <v>15468</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8">
        <v>5550000</v>
      </c>
    </row>
    <row r="387" spans="1:200" ht="15.75" hidden="1">
      <c r="A387" s="50"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87">
        <v>2</v>
      </c>
      <c r="O387" s="5" t="s">
        <v>25</v>
      </c>
      <c r="P387" s="87">
        <v>2</v>
      </c>
      <c r="Q387" s="5" t="s">
        <v>180</v>
      </c>
      <c r="R387" s="87">
        <v>11</v>
      </c>
      <c r="S387" s="4" t="s">
        <v>631</v>
      </c>
      <c r="T387" s="67" t="str">
        <f t="shared" ref="T387:T450" si="6">R387&amp;". "&amp;S387</f>
        <v>11. Ciudades y comunidades sostenibles</v>
      </c>
      <c r="U387" s="87" t="s">
        <v>349</v>
      </c>
      <c r="V387" s="4" t="s">
        <v>350</v>
      </c>
      <c r="W387" s="87" t="s">
        <v>349</v>
      </c>
      <c r="X387" s="4" t="s">
        <v>783</v>
      </c>
      <c r="Y387" s="87" t="s">
        <v>497</v>
      </c>
      <c r="Z387" s="4" t="s">
        <v>784</v>
      </c>
      <c r="AA387" s="53" t="s">
        <v>15456</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8">
        <v>10899954</v>
      </c>
    </row>
    <row r="388" spans="1:200" ht="15.75" hidden="1">
      <c r="A388" s="50"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87" t="s">
        <v>349</v>
      </c>
      <c r="O388" s="4" t="s">
        <v>25</v>
      </c>
      <c r="P388" s="87" t="s">
        <v>497</v>
      </c>
      <c r="Q388" s="4" t="s">
        <v>28</v>
      </c>
      <c r="R388" s="87" t="s">
        <v>1593</v>
      </c>
      <c r="S388" s="4" t="s">
        <v>286</v>
      </c>
      <c r="T388" s="67" t="str">
        <f t="shared" si="6"/>
        <v xml:space="preserve">10. Reducción de las desigualdades </v>
      </c>
      <c r="U388" s="87" t="s">
        <v>497</v>
      </c>
      <c r="V388" s="4" t="s">
        <v>34</v>
      </c>
      <c r="W388" s="87" t="s">
        <v>349</v>
      </c>
      <c r="X388" s="4" t="s">
        <v>269</v>
      </c>
      <c r="Y388" s="87" t="s">
        <v>349</v>
      </c>
      <c r="Z388" s="4" t="s">
        <v>3891</v>
      </c>
      <c r="AA388" s="53" t="s">
        <v>15479</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8">
        <v>3692000</v>
      </c>
    </row>
    <row r="389" spans="1:200" ht="15.75" hidden="1">
      <c r="A389" s="50"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87">
        <v>3</v>
      </c>
      <c r="O389" s="5" t="s">
        <v>150</v>
      </c>
      <c r="P389" s="87">
        <v>1</v>
      </c>
      <c r="Q389" s="5" t="s">
        <v>209</v>
      </c>
      <c r="R389" s="87">
        <v>16</v>
      </c>
      <c r="S389" s="4" t="s">
        <v>31</v>
      </c>
      <c r="T389" s="67" t="str">
        <f t="shared" si="6"/>
        <v>16. Paz, justicia e instituciones sólidas</v>
      </c>
      <c r="U389" s="87" t="s">
        <v>497</v>
      </c>
      <c r="V389" s="4" t="s">
        <v>34</v>
      </c>
      <c r="W389" s="87" t="s">
        <v>3581</v>
      </c>
      <c r="X389" s="4" t="s">
        <v>235</v>
      </c>
      <c r="Y389" s="87" t="s">
        <v>349</v>
      </c>
      <c r="Z389" s="4" t="s">
        <v>236</v>
      </c>
      <c r="AA389" s="53" t="s">
        <v>15449</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8">
        <v>4191408</v>
      </c>
    </row>
    <row r="390" spans="1:200" ht="15.75" hidden="1">
      <c r="A390" s="50"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87" t="s">
        <v>349</v>
      </c>
      <c r="O390" s="4" t="s">
        <v>25</v>
      </c>
      <c r="P390" s="87" t="s">
        <v>528</v>
      </c>
      <c r="Q390" s="4" t="s">
        <v>181</v>
      </c>
      <c r="R390" s="87">
        <v>16</v>
      </c>
      <c r="S390" s="4" t="s">
        <v>31</v>
      </c>
      <c r="T390" s="67" t="str">
        <f t="shared" si="6"/>
        <v>16. Paz, justicia e instituciones sólidas</v>
      </c>
      <c r="U390" s="87" t="s">
        <v>349</v>
      </c>
      <c r="V390" s="4" t="s">
        <v>34</v>
      </c>
      <c r="W390" s="87" t="s">
        <v>528</v>
      </c>
      <c r="X390" s="4" t="s">
        <v>37</v>
      </c>
      <c r="Y390" s="87" t="s">
        <v>349</v>
      </c>
      <c r="Z390" s="4" t="s">
        <v>252</v>
      </c>
      <c r="AA390" s="53" t="s">
        <v>15495</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8">
        <v>4100000</v>
      </c>
    </row>
    <row r="391" spans="1:200" ht="15.75" hidden="1">
      <c r="A391" s="50"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87">
        <v>5</v>
      </c>
      <c r="O391" s="5" t="s">
        <v>134</v>
      </c>
      <c r="P391" s="87">
        <v>0</v>
      </c>
      <c r="Q391" s="5" t="s">
        <v>134</v>
      </c>
      <c r="R391" s="87">
        <v>5</v>
      </c>
      <c r="S391" s="4" t="s">
        <v>268</v>
      </c>
      <c r="T391" s="67" t="str">
        <f t="shared" si="6"/>
        <v xml:space="preserve">5. Igualdad de género </v>
      </c>
      <c r="U391" s="87" t="s">
        <v>497</v>
      </c>
      <c r="V391" s="4" t="s">
        <v>34</v>
      </c>
      <c r="W391" s="87" t="s">
        <v>349</v>
      </c>
      <c r="X391" s="4" t="s">
        <v>269</v>
      </c>
      <c r="Y391" s="87" t="s">
        <v>840</v>
      </c>
      <c r="Z391" s="4" t="s">
        <v>270</v>
      </c>
      <c r="AA391" s="53" t="s">
        <v>15450</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8">
        <v>11300000</v>
      </c>
    </row>
    <row r="392" spans="1:200" ht="15.75" hidden="1">
      <c r="A392" s="50"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87">
        <v>1</v>
      </c>
      <c r="O392" s="5" t="s">
        <v>137</v>
      </c>
      <c r="P392" s="87">
        <v>5</v>
      </c>
      <c r="Q392" s="5" t="s">
        <v>177</v>
      </c>
      <c r="R392" s="87">
        <v>11</v>
      </c>
      <c r="S392" s="4" t="s">
        <v>631</v>
      </c>
      <c r="T392" s="67" t="str">
        <f t="shared" si="6"/>
        <v>11. Ciudades y comunidades sostenibles</v>
      </c>
      <c r="U392" s="87" t="s">
        <v>528</v>
      </c>
      <c r="V392" s="4" t="s">
        <v>578</v>
      </c>
      <c r="W392" s="87" t="s">
        <v>3581</v>
      </c>
      <c r="X392" s="4" t="s">
        <v>4290</v>
      </c>
      <c r="Y392" s="87" t="s">
        <v>497</v>
      </c>
      <c r="Z392" s="4" t="s">
        <v>4290</v>
      </c>
      <c r="AA392" s="53" t="s">
        <v>15480</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8">
        <v>700000</v>
      </c>
    </row>
    <row r="393" spans="1:200" ht="15.75" hidden="1">
      <c r="A393" s="50"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87">
        <v>6</v>
      </c>
      <c r="O393" s="4" t="s">
        <v>135</v>
      </c>
      <c r="P393" s="87">
        <v>1</v>
      </c>
      <c r="Q393" s="4" t="s">
        <v>167</v>
      </c>
      <c r="R393" s="87">
        <v>4</v>
      </c>
      <c r="S393" s="4" t="s">
        <v>1022</v>
      </c>
      <c r="T393" s="67" t="str">
        <f t="shared" si="6"/>
        <v>4. Educación de calidad</v>
      </c>
      <c r="U393" s="87" t="s">
        <v>349</v>
      </c>
      <c r="V393" s="4" t="s">
        <v>350</v>
      </c>
      <c r="W393" s="87" t="s">
        <v>351</v>
      </c>
      <c r="X393" s="4" t="s">
        <v>352</v>
      </c>
      <c r="Y393" s="87" t="s">
        <v>498</v>
      </c>
      <c r="Z393" s="4" t="s">
        <v>1756</v>
      </c>
      <c r="AA393" s="53" t="s">
        <v>15473</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8">
        <v>8000000</v>
      </c>
    </row>
    <row r="394" spans="1:200" ht="15.75" hidden="1">
      <c r="A394" s="50"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87">
        <v>6</v>
      </c>
      <c r="O394" s="5" t="s">
        <v>135</v>
      </c>
      <c r="P394" s="87">
        <v>1</v>
      </c>
      <c r="Q394" s="5" t="s">
        <v>167</v>
      </c>
      <c r="R394" s="87">
        <v>4</v>
      </c>
      <c r="S394" s="4" t="s">
        <v>1022</v>
      </c>
      <c r="T394" s="67" t="str">
        <f t="shared" si="6"/>
        <v>4. Educación de calidad</v>
      </c>
      <c r="U394" s="87" t="s">
        <v>349</v>
      </c>
      <c r="V394" s="4" t="s">
        <v>350</v>
      </c>
      <c r="W394" s="87" t="s">
        <v>351</v>
      </c>
      <c r="X394" s="4" t="s">
        <v>352</v>
      </c>
      <c r="Y394" s="87" t="s">
        <v>353</v>
      </c>
      <c r="Z394" s="4" t="s">
        <v>354</v>
      </c>
      <c r="AA394" s="53"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8">
        <v>5940000</v>
      </c>
    </row>
    <row r="395" spans="1:200" ht="15.75" hidden="1">
      <c r="A395" s="50"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87">
        <v>2</v>
      </c>
      <c r="O395" s="4" t="s">
        <v>131</v>
      </c>
      <c r="P395" s="87">
        <v>1</v>
      </c>
      <c r="Q395" s="4" t="s">
        <v>161</v>
      </c>
      <c r="R395" s="87">
        <v>3</v>
      </c>
      <c r="S395" s="4" t="s">
        <v>972</v>
      </c>
      <c r="T395" s="67" t="str">
        <f t="shared" si="6"/>
        <v xml:space="preserve">3. Salud y bienestar </v>
      </c>
      <c r="U395" s="87" t="s">
        <v>349</v>
      </c>
      <c r="V395" s="4" t="s">
        <v>350</v>
      </c>
      <c r="W395" s="87" t="s">
        <v>351</v>
      </c>
      <c r="X395" s="4" t="s">
        <v>352</v>
      </c>
      <c r="Y395" s="87" t="s">
        <v>497</v>
      </c>
      <c r="Z395" s="4" t="s">
        <v>1535</v>
      </c>
      <c r="AA395" s="53" t="s">
        <v>15470</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8">
        <v>129966757</v>
      </c>
    </row>
    <row r="396" spans="1:200" ht="15.75" hidden="1">
      <c r="A396" s="50"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87">
        <v>3</v>
      </c>
      <c r="O396" s="5" t="s">
        <v>132</v>
      </c>
      <c r="P396" s="87">
        <v>1</v>
      </c>
      <c r="Q396" s="5" t="s">
        <v>1058</v>
      </c>
      <c r="R396" s="87">
        <v>3</v>
      </c>
      <c r="S396" s="4" t="s">
        <v>972</v>
      </c>
      <c r="T396" s="67" t="str">
        <f t="shared" si="6"/>
        <v xml:space="preserve">3. Salud y bienestar </v>
      </c>
      <c r="U396" s="87" t="s">
        <v>349</v>
      </c>
      <c r="V396" s="4" t="s">
        <v>350</v>
      </c>
      <c r="W396" s="87" t="s">
        <v>840</v>
      </c>
      <c r="X396" s="4" t="s">
        <v>1039</v>
      </c>
      <c r="Y396" s="87" t="s">
        <v>497</v>
      </c>
      <c r="Z396" s="4" t="s">
        <v>1059</v>
      </c>
      <c r="AA396" s="53" t="s">
        <v>15469</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8">
        <v>1010953994.62</v>
      </c>
    </row>
    <row r="397" spans="1:200" ht="15.75" hidden="1">
      <c r="A397" s="50"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87">
        <v>1</v>
      </c>
      <c r="O397" s="4" t="s">
        <v>137</v>
      </c>
      <c r="P397" s="87">
        <v>3</v>
      </c>
      <c r="Q397" s="4" t="s">
        <v>175</v>
      </c>
      <c r="R397" s="87">
        <v>12</v>
      </c>
      <c r="S397" s="4" t="s">
        <v>1076</v>
      </c>
      <c r="T397" s="67" t="str">
        <f t="shared" si="6"/>
        <v>12. Producción y consumo responsables</v>
      </c>
      <c r="U397" s="87" t="s">
        <v>528</v>
      </c>
      <c r="V397" s="4" t="s">
        <v>578</v>
      </c>
      <c r="W397" s="87" t="s">
        <v>349</v>
      </c>
      <c r="X397" s="4" t="s">
        <v>1077</v>
      </c>
      <c r="Y397" s="87" t="s">
        <v>497</v>
      </c>
      <c r="Z397" s="4" t="s">
        <v>1078</v>
      </c>
      <c r="AA397" s="53" t="s">
        <v>15459</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8">
        <v>3500000</v>
      </c>
    </row>
    <row r="398" spans="1:200" s="50" customFormat="1" ht="15.75" hidden="1">
      <c r="A398" s="50"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87">
        <v>1</v>
      </c>
      <c r="O398" s="5" t="s">
        <v>137</v>
      </c>
      <c r="P398" s="87">
        <v>3</v>
      </c>
      <c r="Q398" s="5" t="s">
        <v>175</v>
      </c>
      <c r="R398" s="87">
        <v>12</v>
      </c>
      <c r="S398" s="4" t="s">
        <v>1076</v>
      </c>
      <c r="T398" s="67" t="str">
        <f t="shared" si="6"/>
        <v>12. Producción y consumo responsables</v>
      </c>
      <c r="U398" s="87" t="s">
        <v>528</v>
      </c>
      <c r="V398" s="4" t="s">
        <v>578</v>
      </c>
      <c r="W398" s="87" t="s">
        <v>349</v>
      </c>
      <c r="X398" s="4" t="s">
        <v>1077</v>
      </c>
      <c r="Y398" s="87" t="s">
        <v>497</v>
      </c>
      <c r="Z398" s="4" t="s">
        <v>1078</v>
      </c>
      <c r="AA398" s="53" t="s">
        <v>15459</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8">
        <v>578026006</v>
      </c>
    </row>
    <row r="399" spans="1:200" ht="15.75" hidden="1">
      <c r="A399" s="50"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87">
        <v>6</v>
      </c>
      <c r="O399" s="4" t="s">
        <v>135</v>
      </c>
      <c r="P399" s="87">
        <v>0</v>
      </c>
      <c r="Q399" s="4" t="s">
        <v>135</v>
      </c>
      <c r="R399" s="87">
        <v>10</v>
      </c>
      <c r="S399" s="4" t="s">
        <v>286</v>
      </c>
      <c r="T399" s="67" t="str">
        <f t="shared" si="6"/>
        <v xml:space="preserve">10. Reducción de las desigualdades </v>
      </c>
      <c r="U399" s="87" t="s">
        <v>349</v>
      </c>
      <c r="V399" s="4" t="s">
        <v>350</v>
      </c>
      <c r="W399" s="87" t="s">
        <v>351</v>
      </c>
      <c r="X399" s="4" t="s">
        <v>352</v>
      </c>
      <c r="Y399" s="87" t="s">
        <v>353</v>
      </c>
      <c r="Z399" s="4" t="s">
        <v>354</v>
      </c>
      <c r="AA399" s="53"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8">
        <v>10000000</v>
      </c>
    </row>
    <row r="400" spans="1:200" s="15" customFormat="1" ht="15.75" hidden="1">
      <c r="A400" s="50"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87" t="s">
        <v>351</v>
      </c>
      <c r="O400" s="4" t="s">
        <v>135</v>
      </c>
      <c r="P400" s="87" t="s">
        <v>353</v>
      </c>
      <c r="Q400" s="4" t="s">
        <v>172</v>
      </c>
      <c r="R400" s="87">
        <v>16</v>
      </c>
      <c r="S400" s="4" t="s">
        <v>31</v>
      </c>
      <c r="T400" s="67" t="str">
        <f t="shared" si="6"/>
        <v>16. Paz, justicia e instituciones sólidas</v>
      </c>
      <c r="U400" s="87" t="s">
        <v>497</v>
      </c>
      <c r="V400" s="4" t="s">
        <v>34</v>
      </c>
      <c r="W400" s="87" t="s">
        <v>349</v>
      </c>
      <c r="X400" s="4" t="s">
        <v>269</v>
      </c>
      <c r="Y400" s="87" t="s">
        <v>349</v>
      </c>
      <c r="Z400" s="4" t="s">
        <v>3891</v>
      </c>
      <c r="AA400" s="53" t="s">
        <v>15479</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8">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0"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87" t="s">
        <v>351</v>
      </c>
      <c r="O401" s="5" t="s">
        <v>135</v>
      </c>
      <c r="P401" s="87" t="s">
        <v>872</v>
      </c>
      <c r="Q401" s="5" t="s">
        <v>135</v>
      </c>
      <c r="R401" s="87">
        <v>16</v>
      </c>
      <c r="S401" s="4" t="s">
        <v>31</v>
      </c>
      <c r="T401" s="67" t="str">
        <f t="shared" si="6"/>
        <v>16. Paz, justicia e instituciones sólidas</v>
      </c>
      <c r="U401" s="87" t="s">
        <v>497</v>
      </c>
      <c r="V401" s="4" t="s">
        <v>34</v>
      </c>
      <c r="W401" s="87" t="s">
        <v>349</v>
      </c>
      <c r="X401" s="4" t="s">
        <v>269</v>
      </c>
      <c r="Y401" s="87" t="s">
        <v>349</v>
      </c>
      <c r="Z401" s="4" t="s">
        <v>3891</v>
      </c>
      <c r="AA401" s="53" t="s">
        <v>15479</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8">
        <v>6996200.5499999998</v>
      </c>
    </row>
    <row r="402" spans="1:77" ht="15.75" hidden="1">
      <c r="A402" s="50"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87" t="s">
        <v>528</v>
      </c>
      <c r="O402" s="4" t="s">
        <v>150</v>
      </c>
      <c r="P402" s="87" t="s">
        <v>528</v>
      </c>
      <c r="Q402" s="4" t="s">
        <v>210</v>
      </c>
      <c r="R402" s="87">
        <v>16</v>
      </c>
      <c r="S402" s="4" t="s">
        <v>31</v>
      </c>
      <c r="T402" s="67" t="str">
        <f t="shared" si="6"/>
        <v>16. Paz, justicia e instituciones sólidas</v>
      </c>
      <c r="U402" s="87" t="s">
        <v>528</v>
      </c>
      <c r="V402" s="4" t="s">
        <v>578</v>
      </c>
      <c r="W402" s="87" t="s">
        <v>840</v>
      </c>
      <c r="X402" s="4" t="s">
        <v>6115</v>
      </c>
      <c r="Y402" s="87" t="s">
        <v>528</v>
      </c>
      <c r="Z402" s="4" t="s">
        <v>6116</v>
      </c>
      <c r="AA402" s="53" t="s">
        <v>15484</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8">
        <v>4733850</v>
      </c>
    </row>
    <row r="403" spans="1:77" ht="15.75" hidden="1">
      <c r="A403" s="50"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87">
        <v>2</v>
      </c>
      <c r="O403" s="5" t="s">
        <v>149</v>
      </c>
      <c r="P403" s="87">
        <v>4</v>
      </c>
      <c r="Q403" s="5" t="s">
        <v>206</v>
      </c>
      <c r="R403" s="87">
        <v>16</v>
      </c>
      <c r="S403" s="4" t="s">
        <v>31</v>
      </c>
      <c r="T403" s="67" t="str">
        <f t="shared" si="6"/>
        <v>16. Paz, justicia e instituciones sólidas</v>
      </c>
      <c r="U403" s="87" t="s">
        <v>528</v>
      </c>
      <c r="V403" s="4" t="s">
        <v>578</v>
      </c>
      <c r="W403" s="87" t="s">
        <v>840</v>
      </c>
      <c r="X403" s="4" t="s">
        <v>6115</v>
      </c>
      <c r="Y403" s="87" t="s">
        <v>528</v>
      </c>
      <c r="Z403" s="4" t="s">
        <v>6116</v>
      </c>
      <c r="AA403" s="53" t="s">
        <v>15484</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8">
        <v>28016868.73</v>
      </c>
    </row>
    <row r="404" spans="1:77" ht="15.75" hidden="1">
      <c r="A404" s="50"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87" t="s">
        <v>349</v>
      </c>
      <c r="O404" s="4" t="s">
        <v>149</v>
      </c>
      <c r="P404" s="87" t="s">
        <v>497</v>
      </c>
      <c r="Q404" s="4" t="s">
        <v>203</v>
      </c>
      <c r="R404" s="87">
        <v>16</v>
      </c>
      <c r="S404" s="4" t="s">
        <v>31</v>
      </c>
      <c r="T404" s="67" t="str">
        <f t="shared" si="6"/>
        <v>16. Paz, justicia e instituciones sólidas</v>
      </c>
      <c r="U404" s="87" t="s">
        <v>497</v>
      </c>
      <c r="V404" s="4" t="s">
        <v>34</v>
      </c>
      <c r="W404" s="87" t="s">
        <v>3581</v>
      </c>
      <c r="X404" s="4" t="s">
        <v>235</v>
      </c>
      <c r="Y404" s="87" t="s">
        <v>349</v>
      </c>
      <c r="Z404" s="4" t="s">
        <v>236</v>
      </c>
      <c r="AA404" s="53" t="s">
        <v>15449</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8">
        <v>1520000</v>
      </c>
    </row>
    <row r="405" spans="1:77" ht="15.75" hidden="1">
      <c r="A405" s="50"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87">
        <v>2</v>
      </c>
      <c r="O405" s="5" t="s">
        <v>149</v>
      </c>
      <c r="P405" s="87">
        <v>6</v>
      </c>
      <c r="Q405" s="5" t="s">
        <v>207</v>
      </c>
      <c r="R405" s="87">
        <v>16</v>
      </c>
      <c r="S405" s="4" t="s">
        <v>31</v>
      </c>
      <c r="T405" s="67" t="str">
        <f t="shared" si="6"/>
        <v>16. Paz, justicia e instituciones sólidas</v>
      </c>
      <c r="U405" s="87" t="s">
        <v>497</v>
      </c>
      <c r="V405" s="4" t="s">
        <v>34</v>
      </c>
      <c r="W405" s="87" t="s">
        <v>528</v>
      </c>
      <c r="X405" s="4" t="s">
        <v>37</v>
      </c>
      <c r="Y405" s="87" t="s">
        <v>840</v>
      </c>
      <c r="Z405" s="4" t="s">
        <v>252</v>
      </c>
      <c r="AA405" s="53"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8">
        <v>30071776</v>
      </c>
    </row>
    <row r="406" spans="1:77" ht="15.75" hidden="1">
      <c r="A406" s="50"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87" t="s">
        <v>497</v>
      </c>
      <c r="O406" s="4" t="s">
        <v>148</v>
      </c>
      <c r="P406" s="87" t="s">
        <v>840</v>
      </c>
      <c r="Q406" s="4" t="s">
        <v>197</v>
      </c>
      <c r="R406" s="87">
        <v>5</v>
      </c>
      <c r="S406" s="4" t="s">
        <v>268</v>
      </c>
      <c r="T406" s="67" t="str">
        <f t="shared" si="6"/>
        <v xml:space="preserve">5. Igualdad de género </v>
      </c>
      <c r="U406" s="87" t="s">
        <v>497</v>
      </c>
      <c r="V406" s="4" t="s">
        <v>34</v>
      </c>
      <c r="W406" s="87" t="s">
        <v>349</v>
      </c>
      <c r="X406" s="4" t="s">
        <v>269</v>
      </c>
      <c r="Y406" s="87" t="s">
        <v>840</v>
      </c>
      <c r="Z406" s="4" t="s">
        <v>270</v>
      </c>
      <c r="AA406" s="53" t="s">
        <v>15450</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8">
        <v>2620000</v>
      </c>
    </row>
    <row r="407" spans="1:77" ht="15.75" hidden="1">
      <c r="A407" s="50"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87" t="s">
        <v>497</v>
      </c>
      <c r="O407" s="5" t="s">
        <v>148</v>
      </c>
      <c r="P407" s="87" t="s">
        <v>6185</v>
      </c>
      <c r="Q407" s="5" t="s">
        <v>201</v>
      </c>
      <c r="R407" s="87">
        <v>10</v>
      </c>
      <c r="S407" s="4" t="s">
        <v>286</v>
      </c>
      <c r="T407" s="67" t="str">
        <f t="shared" si="6"/>
        <v xml:space="preserve">10. Reducción de las desigualdades </v>
      </c>
      <c r="U407" s="87" t="s">
        <v>497</v>
      </c>
      <c r="V407" s="4" t="s">
        <v>34</v>
      </c>
      <c r="W407" s="87" t="s">
        <v>349</v>
      </c>
      <c r="X407" s="4" t="s">
        <v>269</v>
      </c>
      <c r="Y407" s="87" t="s">
        <v>840</v>
      </c>
      <c r="Z407" s="4" t="s">
        <v>270</v>
      </c>
      <c r="AA407" s="53" t="s">
        <v>15450</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8">
        <v>1620000</v>
      </c>
    </row>
    <row r="408" spans="1:77" ht="15.75" hidden="1">
      <c r="A408" s="50" t="str">
        <f>B408&amp;COUNTIF($B$3:B408,B408)</f>
        <v>02OD047</v>
      </c>
      <c r="B408" s="50" t="s">
        <v>6105</v>
      </c>
      <c r="C408" s="50"/>
      <c r="D408" s="50"/>
      <c r="E408" s="50"/>
      <c r="F408" s="50"/>
      <c r="G408" s="50"/>
      <c r="H408" s="50" t="s">
        <v>345</v>
      </c>
      <c r="I408" s="50" t="s">
        <v>15569</v>
      </c>
      <c r="J408" s="50"/>
      <c r="K408" s="50" t="s">
        <v>15570</v>
      </c>
      <c r="L408" s="50">
        <v>1</v>
      </c>
      <c r="M408" s="50"/>
      <c r="N408" s="50">
        <v>6</v>
      </c>
      <c r="O408" s="50"/>
      <c r="P408" s="50">
        <v>1</v>
      </c>
      <c r="Q408" s="50"/>
      <c r="R408" s="50">
        <v>10</v>
      </c>
      <c r="S408" s="50" t="s">
        <v>286</v>
      </c>
      <c r="T408" s="67" t="str">
        <f t="shared" si="6"/>
        <v xml:space="preserve">10. Reducción de las desigualdades </v>
      </c>
      <c r="U408" s="50"/>
      <c r="V408" s="50"/>
      <c r="W408" s="50"/>
      <c r="X408" s="50"/>
      <c r="Y408" s="50"/>
      <c r="Z408" s="50"/>
      <c r="AA408" s="54" t="s">
        <v>1351</v>
      </c>
      <c r="AB408" s="50"/>
      <c r="AC408" s="50"/>
      <c r="AD408" s="50"/>
      <c r="AE408" s="50"/>
      <c r="AF408" s="50"/>
      <c r="AG408" s="50"/>
      <c r="AH408" s="24">
        <v>0.79</v>
      </c>
      <c r="AI408" s="50" t="s">
        <v>15571</v>
      </c>
      <c r="AJ408" s="50" t="s">
        <v>15572</v>
      </c>
      <c r="AK408" s="4" t="s">
        <v>59</v>
      </c>
      <c r="AL408" s="50" t="s">
        <v>15573</v>
      </c>
      <c r="AM408" s="50">
        <v>0</v>
      </c>
      <c r="AN408" s="50">
        <v>0.26</v>
      </c>
      <c r="AO408" s="50">
        <v>0.53</v>
      </c>
      <c r="AP408" s="50">
        <v>0.79</v>
      </c>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row>
    <row r="409" spans="1:77" ht="15.75" hidden="1">
      <c r="A409" s="50" t="str">
        <f>B409&amp;COUNTIF($B$3:B409,B409)</f>
        <v>02OD048</v>
      </c>
      <c r="B409" s="3" t="s">
        <v>6105</v>
      </c>
      <c r="C409" s="4" t="s">
        <v>6106</v>
      </c>
      <c r="D409" s="4" t="s">
        <v>6107</v>
      </c>
      <c r="E409" s="4" t="s">
        <v>6108</v>
      </c>
      <c r="F409" s="4" t="s">
        <v>6109</v>
      </c>
      <c r="G409" s="4" t="s">
        <v>6110</v>
      </c>
      <c r="H409" s="3" t="s">
        <v>1243</v>
      </c>
      <c r="I409" s="4" t="s">
        <v>1244</v>
      </c>
      <c r="J409" s="4" t="s">
        <v>15521</v>
      </c>
      <c r="K409" s="5" t="s">
        <v>15522</v>
      </c>
      <c r="L409" s="6">
        <v>5</v>
      </c>
      <c r="M409" s="5" t="s">
        <v>128</v>
      </c>
      <c r="N409" s="87" t="s">
        <v>528</v>
      </c>
      <c r="O409" s="5" t="s">
        <v>150</v>
      </c>
      <c r="P409" s="87" t="s">
        <v>528</v>
      </c>
      <c r="Q409" s="5" t="s">
        <v>210</v>
      </c>
      <c r="R409" s="87">
        <v>16</v>
      </c>
      <c r="S409" s="4" t="s">
        <v>31</v>
      </c>
      <c r="T409" s="67" t="str">
        <f t="shared" si="6"/>
        <v>16. Paz, justicia e instituciones sólidas</v>
      </c>
      <c r="U409" s="87">
        <v>3</v>
      </c>
      <c r="V409" s="4" t="s">
        <v>578</v>
      </c>
      <c r="W409" s="87">
        <v>4</v>
      </c>
      <c r="X409" s="4" t="s">
        <v>6115</v>
      </c>
      <c r="Y409" s="87">
        <v>3</v>
      </c>
      <c r="Z409" s="4" t="s">
        <v>6116</v>
      </c>
      <c r="AA409" s="53" t="s">
        <v>15484</v>
      </c>
      <c r="AB409" s="3" t="s">
        <v>1448</v>
      </c>
      <c r="AC409" s="4" t="s">
        <v>1449</v>
      </c>
      <c r="AD409" s="4" t="s">
        <v>15521</v>
      </c>
      <c r="AE409" s="4" t="s">
        <v>15521</v>
      </c>
      <c r="AF409" s="4" t="s">
        <v>15521</v>
      </c>
      <c r="AG409" s="4" t="s">
        <v>15521</v>
      </c>
      <c r="AH409" s="4" t="s">
        <v>15521</v>
      </c>
      <c r="AI409" s="4" t="s">
        <v>15521</v>
      </c>
      <c r="AJ409" s="4" t="s">
        <v>15521</v>
      </c>
      <c r="AK409" s="4" t="s">
        <v>15521</v>
      </c>
      <c r="AL409" s="4" t="s">
        <v>15521</v>
      </c>
      <c r="AM409" s="4" t="s">
        <v>15521</v>
      </c>
      <c r="AN409" s="4" t="s">
        <v>15521</v>
      </c>
      <c r="AO409" s="4" t="s">
        <v>15521</v>
      </c>
      <c r="AP409" s="4" t="s">
        <v>15521</v>
      </c>
      <c r="AQ409" s="4" t="s">
        <v>15521</v>
      </c>
      <c r="AR409" s="4" t="s">
        <v>15521</v>
      </c>
      <c r="AS409" s="4" t="s">
        <v>15521</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0"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87">
        <v>6</v>
      </c>
      <c r="O410" s="5" t="s">
        <v>135</v>
      </c>
      <c r="P410" s="87">
        <v>0</v>
      </c>
      <c r="Q410" s="5" t="s">
        <v>135</v>
      </c>
      <c r="R410" s="87">
        <v>16</v>
      </c>
      <c r="S410" s="4" t="s">
        <v>31</v>
      </c>
      <c r="T410" s="67" t="str">
        <f t="shared" si="6"/>
        <v>16. Paz, justicia e instituciones sólidas</v>
      </c>
      <c r="U410" s="87" t="s">
        <v>497</v>
      </c>
      <c r="V410" s="4" t="s">
        <v>34</v>
      </c>
      <c r="W410" s="87" t="s">
        <v>349</v>
      </c>
      <c r="X410" s="4" t="s">
        <v>269</v>
      </c>
      <c r="Y410" s="87" t="s">
        <v>840</v>
      </c>
      <c r="Z410" s="4" t="s">
        <v>270</v>
      </c>
      <c r="AA410" s="53" t="s">
        <v>15450</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8">
        <v>8925007.9099999983</v>
      </c>
    </row>
    <row r="411" spans="1:77" ht="15.75" hidden="1">
      <c r="A411" s="50"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87" t="s">
        <v>840</v>
      </c>
      <c r="O411" s="4" t="s">
        <v>133</v>
      </c>
      <c r="P411" s="87" t="s">
        <v>349</v>
      </c>
      <c r="Q411" s="4" t="s">
        <v>165</v>
      </c>
      <c r="R411" s="87">
        <v>16</v>
      </c>
      <c r="S411" s="4" t="s">
        <v>31</v>
      </c>
      <c r="T411" s="67" t="str">
        <f t="shared" si="6"/>
        <v>16. Paz, justicia e instituciones sólidas</v>
      </c>
      <c r="U411" s="87" t="s">
        <v>497</v>
      </c>
      <c r="V411" s="4" t="s">
        <v>34</v>
      </c>
      <c r="W411" s="87" t="s">
        <v>3581</v>
      </c>
      <c r="X411" s="4" t="s">
        <v>235</v>
      </c>
      <c r="Y411" s="87" t="s">
        <v>349</v>
      </c>
      <c r="Z411" s="4" t="s">
        <v>236</v>
      </c>
      <c r="AA411" s="53" t="s">
        <v>15449</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8">
        <v>5000</v>
      </c>
    </row>
    <row r="412" spans="1:77" ht="15.75" hidden="1">
      <c r="A412" s="50"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87" t="s">
        <v>351</v>
      </c>
      <c r="O412" s="5" t="s">
        <v>135</v>
      </c>
      <c r="P412" s="87" t="s">
        <v>872</v>
      </c>
      <c r="Q412" s="5" t="s">
        <v>135</v>
      </c>
      <c r="R412" s="87">
        <v>16</v>
      </c>
      <c r="S412" s="4" t="s">
        <v>31</v>
      </c>
      <c r="T412" s="67" t="str">
        <f t="shared" si="6"/>
        <v>16. Paz, justicia e instituciones sólidas</v>
      </c>
      <c r="U412" s="87" t="s">
        <v>497</v>
      </c>
      <c r="V412" s="4" t="s">
        <v>34</v>
      </c>
      <c r="W412" s="87" t="s">
        <v>528</v>
      </c>
      <c r="X412" s="4" t="s">
        <v>37</v>
      </c>
      <c r="Y412" s="87" t="s">
        <v>840</v>
      </c>
      <c r="Z412" s="4" t="s">
        <v>252</v>
      </c>
      <c r="AA412" s="53"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8">
        <v>10000</v>
      </c>
    </row>
    <row r="413" spans="1:77" ht="15.75" hidden="1">
      <c r="A413" s="50"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87">
        <v>5</v>
      </c>
      <c r="O413" s="4" t="s">
        <v>134</v>
      </c>
      <c r="P413" s="87">
        <v>0</v>
      </c>
      <c r="Q413" s="4" t="s">
        <v>134</v>
      </c>
      <c r="R413" s="87">
        <v>5</v>
      </c>
      <c r="S413" s="4" t="s">
        <v>268</v>
      </c>
      <c r="T413" s="67" t="str">
        <f t="shared" si="6"/>
        <v xml:space="preserve">5. Igualdad de género </v>
      </c>
      <c r="U413" s="87" t="s">
        <v>497</v>
      </c>
      <c r="V413" s="4" t="s">
        <v>34</v>
      </c>
      <c r="W413" s="87" t="s">
        <v>349</v>
      </c>
      <c r="X413" s="4" t="s">
        <v>269</v>
      </c>
      <c r="Y413" s="87" t="s">
        <v>840</v>
      </c>
      <c r="Z413" s="4" t="s">
        <v>270</v>
      </c>
      <c r="AA413" s="53" t="s">
        <v>15450</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8">
        <v>5000</v>
      </c>
    </row>
    <row r="414" spans="1:77" ht="15.75" hidden="1">
      <c r="A414" s="50"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87">
        <v>6</v>
      </c>
      <c r="O414" s="5" t="s">
        <v>135</v>
      </c>
      <c r="P414" s="87">
        <v>0</v>
      </c>
      <c r="Q414" s="5" t="s">
        <v>135</v>
      </c>
      <c r="R414" s="87">
        <v>10</v>
      </c>
      <c r="S414" s="4" t="s">
        <v>286</v>
      </c>
      <c r="T414" s="67" t="str">
        <f t="shared" si="6"/>
        <v xml:space="preserve">10. Reducción de las desigualdades </v>
      </c>
      <c r="U414" s="87" t="s">
        <v>497</v>
      </c>
      <c r="V414" s="4" t="s">
        <v>34</v>
      </c>
      <c r="W414" s="87" t="s">
        <v>349</v>
      </c>
      <c r="X414" s="4" t="s">
        <v>269</v>
      </c>
      <c r="Y414" s="87" t="s">
        <v>840</v>
      </c>
      <c r="Z414" s="4" t="s">
        <v>270</v>
      </c>
      <c r="AA414" s="53" t="s">
        <v>15450</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8">
        <v>5000</v>
      </c>
    </row>
    <row r="415" spans="1:77" ht="15.75" hidden="1">
      <c r="A415" s="50"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87" t="s">
        <v>351</v>
      </c>
      <c r="O415" s="5" t="s">
        <v>135</v>
      </c>
      <c r="P415" s="87" t="s">
        <v>497</v>
      </c>
      <c r="Q415" s="5" t="s">
        <v>167</v>
      </c>
      <c r="R415" s="87" t="s">
        <v>1593</v>
      </c>
      <c r="S415" s="4" t="s">
        <v>286</v>
      </c>
      <c r="T415" s="67" t="str">
        <f t="shared" si="6"/>
        <v xml:space="preserve">10. Reducción de las desigualdades </v>
      </c>
      <c r="U415" s="87" t="s">
        <v>349</v>
      </c>
      <c r="V415" s="4" t="s">
        <v>350</v>
      </c>
      <c r="W415" s="87" t="s">
        <v>351</v>
      </c>
      <c r="X415" s="4" t="s">
        <v>352</v>
      </c>
      <c r="Y415" s="87" t="s">
        <v>353</v>
      </c>
      <c r="Z415" s="4" t="s">
        <v>354</v>
      </c>
      <c r="AA415" s="53"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8">
        <v>5000</v>
      </c>
    </row>
    <row r="416" spans="1:77" ht="15.75" hidden="1">
      <c r="A416" s="50"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87">
        <v>6</v>
      </c>
      <c r="O416" s="4" t="s">
        <v>135</v>
      </c>
      <c r="P416" s="87">
        <v>0</v>
      </c>
      <c r="Q416" s="4" t="s">
        <v>135</v>
      </c>
      <c r="R416" s="87">
        <v>10</v>
      </c>
      <c r="S416" s="4" t="s">
        <v>286</v>
      </c>
      <c r="T416" s="67" t="str">
        <f t="shared" si="6"/>
        <v xml:space="preserve">10. Reducción de las desigualdades </v>
      </c>
      <c r="U416" s="87" t="s">
        <v>497</v>
      </c>
      <c r="V416" s="4" t="s">
        <v>34</v>
      </c>
      <c r="W416" s="87" t="s">
        <v>349</v>
      </c>
      <c r="X416" s="4" t="s">
        <v>269</v>
      </c>
      <c r="Y416" s="87" t="s">
        <v>840</v>
      </c>
      <c r="Z416" s="4" t="s">
        <v>270</v>
      </c>
      <c r="AA416" s="53" t="s">
        <v>15450</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8">
        <v>1427621</v>
      </c>
    </row>
    <row r="417" spans="1:118" ht="15.75" hidden="1">
      <c r="A417" s="50"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87" t="s">
        <v>351</v>
      </c>
      <c r="O417" s="4" t="s">
        <v>135</v>
      </c>
      <c r="P417" s="87" t="s">
        <v>353</v>
      </c>
      <c r="Q417" s="4" t="s">
        <v>172</v>
      </c>
      <c r="R417" s="87">
        <v>16</v>
      </c>
      <c r="S417" s="4" t="s">
        <v>31</v>
      </c>
      <c r="T417" s="67" t="str">
        <f t="shared" si="6"/>
        <v>16. Paz, justicia e instituciones sólidas</v>
      </c>
      <c r="U417" s="87" t="s">
        <v>497</v>
      </c>
      <c r="V417" s="4" t="s">
        <v>34</v>
      </c>
      <c r="W417" s="87" t="s">
        <v>3581</v>
      </c>
      <c r="X417" s="4" t="s">
        <v>235</v>
      </c>
      <c r="Y417" s="87" t="s">
        <v>528</v>
      </c>
      <c r="Z417" s="4" t="s">
        <v>853</v>
      </c>
      <c r="AA417" s="53"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8">
        <v>11751354</v>
      </c>
    </row>
    <row r="418" spans="1:118" ht="15.75" hidden="1">
      <c r="A418" s="50"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87" t="s">
        <v>351</v>
      </c>
      <c r="O418" s="5" t="s">
        <v>135</v>
      </c>
      <c r="P418" s="87" t="s">
        <v>872</v>
      </c>
      <c r="Q418" s="5" t="s">
        <v>135</v>
      </c>
      <c r="R418" s="87">
        <v>16</v>
      </c>
      <c r="S418" s="4" t="s">
        <v>31</v>
      </c>
      <c r="T418" s="67" t="str">
        <f t="shared" si="6"/>
        <v>16. Paz, justicia e instituciones sólidas</v>
      </c>
      <c r="U418" s="87" t="s">
        <v>497</v>
      </c>
      <c r="V418" s="4" t="s">
        <v>34</v>
      </c>
      <c r="W418" s="87" t="s">
        <v>3581</v>
      </c>
      <c r="X418" s="4" t="s">
        <v>235</v>
      </c>
      <c r="Y418" s="87" t="s">
        <v>528</v>
      </c>
      <c r="Z418" s="4" t="s">
        <v>853</v>
      </c>
      <c r="AA418" s="53"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8">
        <v>7155840.46</v>
      </c>
    </row>
    <row r="419" spans="1:118" ht="15.75" hidden="1">
      <c r="A419" s="50"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87">
        <v>6</v>
      </c>
      <c r="O419" s="4" t="s">
        <v>135</v>
      </c>
      <c r="P419" s="87">
        <v>0</v>
      </c>
      <c r="Q419" s="4" t="s">
        <v>135</v>
      </c>
      <c r="R419" s="87">
        <v>16</v>
      </c>
      <c r="S419" s="4" t="s">
        <v>31</v>
      </c>
      <c r="T419" s="67" t="str">
        <f t="shared" si="6"/>
        <v>16. Paz, justicia e instituciones sólidas</v>
      </c>
      <c r="U419" s="87" t="s">
        <v>497</v>
      </c>
      <c r="V419" s="4" t="s">
        <v>34</v>
      </c>
      <c r="W419" s="87" t="s">
        <v>349</v>
      </c>
      <c r="X419" s="4" t="s">
        <v>269</v>
      </c>
      <c r="Y419" s="87" t="s">
        <v>840</v>
      </c>
      <c r="Z419" s="4" t="s">
        <v>270</v>
      </c>
      <c r="AA419" s="53" t="s">
        <v>15450</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8">
        <v>2000000</v>
      </c>
    </row>
    <row r="420" spans="1:118" ht="15.75" hidden="1">
      <c r="A420" s="50"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87">
        <v>6</v>
      </c>
      <c r="O420" s="5" t="s">
        <v>135</v>
      </c>
      <c r="P420" s="87">
        <v>0</v>
      </c>
      <c r="Q420" s="5" t="s">
        <v>135</v>
      </c>
      <c r="R420" s="87">
        <v>16</v>
      </c>
      <c r="S420" s="4" t="s">
        <v>31</v>
      </c>
      <c r="T420" s="67" t="str">
        <f t="shared" si="6"/>
        <v>16. Paz, justicia e instituciones sólidas</v>
      </c>
      <c r="U420" s="87" t="s">
        <v>497</v>
      </c>
      <c r="V420" s="4" t="s">
        <v>34</v>
      </c>
      <c r="W420" s="87" t="s">
        <v>349</v>
      </c>
      <c r="X420" s="4" t="s">
        <v>269</v>
      </c>
      <c r="Y420" s="87" t="s">
        <v>840</v>
      </c>
      <c r="Z420" s="4" t="s">
        <v>270</v>
      </c>
      <c r="AA420" s="53" t="s">
        <v>15450</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8">
        <v>5671992.3500000006</v>
      </c>
    </row>
    <row r="421" spans="1:118" ht="15.75" hidden="1">
      <c r="A421" s="50"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87" t="s">
        <v>840</v>
      </c>
      <c r="O421" s="4" t="s">
        <v>133</v>
      </c>
      <c r="P421" s="87" t="s">
        <v>349</v>
      </c>
      <c r="Q421" s="4" t="s">
        <v>165</v>
      </c>
      <c r="R421" s="87">
        <v>16</v>
      </c>
      <c r="S421" s="4" t="s">
        <v>31</v>
      </c>
      <c r="T421" s="67" t="str">
        <f t="shared" si="6"/>
        <v>16. Paz, justicia e instituciones sólidas</v>
      </c>
      <c r="U421" s="87" t="s">
        <v>497</v>
      </c>
      <c r="V421" s="4" t="s">
        <v>34</v>
      </c>
      <c r="W421" s="87" t="s">
        <v>3581</v>
      </c>
      <c r="X421" s="4" t="s">
        <v>235</v>
      </c>
      <c r="Y421" s="87" t="s">
        <v>349</v>
      </c>
      <c r="Z421" s="4" t="s">
        <v>236</v>
      </c>
      <c r="AA421" s="53" t="s">
        <v>15449</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8">
        <v>150000</v>
      </c>
    </row>
    <row r="422" spans="1:118" ht="15.75" hidden="1">
      <c r="A422" s="50"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87" t="s">
        <v>351</v>
      </c>
      <c r="O422" s="5" t="s">
        <v>135</v>
      </c>
      <c r="P422" s="87" t="s">
        <v>872</v>
      </c>
      <c r="Q422" s="5" t="s">
        <v>135</v>
      </c>
      <c r="R422" s="87">
        <v>16</v>
      </c>
      <c r="S422" s="4" t="s">
        <v>31</v>
      </c>
      <c r="T422" s="67" t="str">
        <f t="shared" si="6"/>
        <v>16. Paz, justicia e instituciones sólidas</v>
      </c>
      <c r="U422" s="87" t="s">
        <v>497</v>
      </c>
      <c r="V422" s="4" t="s">
        <v>34</v>
      </c>
      <c r="W422" s="87" t="s">
        <v>528</v>
      </c>
      <c r="X422" s="4" t="s">
        <v>37</v>
      </c>
      <c r="Y422" s="87" t="s">
        <v>840</v>
      </c>
      <c r="Z422" s="4" t="s">
        <v>252</v>
      </c>
      <c r="AA422" s="53"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8">
        <v>3323906</v>
      </c>
    </row>
    <row r="423" spans="1:118" ht="15.75" hidden="1">
      <c r="A423" s="50"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87">
        <v>5</v>
      </c>
      <c r="O423" s="4" t="s">
        <v>134</v>
      </c>
      <c r="P423" s="87">
        <v>0</v>
      </c>
      <c r="Q423" s="4" t="s">
        <v>134</v>
      </c>
      <c r="R423" s="87">
        <v>5</v>
      </c>
      <c r="S423" s="4" t="s">
        <v>268</v>
      </c>
      <c r="T423" s="67" t="str">
        <f t="shared" si="6"/>
        <v xml:space="preserve">5. Igualdad de género </v>
      </c>
      <c r="U423" s="87" t="s">
        <v>497</v>
      </c>
      <c r="V423" s="4" t="s">
        <v>34</v>
      </c>
      <c r="W423" s="87" t="s">
        <v>349</v>
      </c>
      <c r="X423" s="4" t="s">
        <v>269</v>
      </c>
      <c r="Y423" s="87" t="s">
        <v>840</v>
      </c>
      <c r="Z423" s="4" t="s">
        <v>270</v>
      </c>
      <c r="AA423" s="53" t="s">
        <v>15450</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8">
        <v>20000</v>
      </c>
    </row>
    <row r="424" spans="1:118" s="50" customFormat="1" ht="15.75" hidden="1">
      <c r="A424" s="50"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87">
        <v>6</v>
      </c>
      <c r="O424" s="5" t="s">
        <v>135</v>
      </c>
      <c r="P424" s="87">
        <v>0</v>
      </c>
      <c r="Q424" s="5" t="s">
        <v>135</v>
      </c>
      <c r="R424" s="87">
        <v>10</v>
      </c>
      <c r="S424" s="4" t="s">
        <v>286</v>
      </c>
      <c r="T424" s="67" t="str">
        <f t="shared" si="6"/>
        <v xml:space="preserve">10. Reducción de las desigualdades </v>
      </c>
      <c r="U424" s="87" t="s">
        <v>497</v>
      </c>
      <c r="V424" s="4" t="s">
        <v>34</v>
      </c>
      <c r="W424" s="87" t="s">
        <v>349</v>
      </c>
      <c r="X424" s="4" t="s">
        <v>269</v>
      </c>
      <c r="Y424" s="87" t="s">
        <v>840</v>
      </c>
      <c r="Z424" s="4" t="s">
        <v>270</v>
      </c>
      <c r="AA424" s="53" t="s">
        <v>15450</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8">
        <v>40000</v>
      </c>
    </row>
    <row r="425" spans="1:118" ht="15.75" hidden="1">
      <c r="A425" s="50"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87" t="s">
        <v>351</v>
      </c>
      <c r="O425" s="4" t="s">
        <v>135</v>
      </c>
      <c r="P425" s="87" t="s">
        <v>497</v>
      </c>
      <c r="Q425" s="4" t="s">
        <v>167</v>
      </c>
      <c r="R425" s="87" t="s">
        <v>1593</v>
      </c>
      <c r="S425" s="4" t="s">
        <v>286</v>
      </c>
      <c r="T425" s="67" t="str">
        <f t="shared" si="6"/>
        <v xml:space="preserve">10. Reducción de las desigualdades </v>
      </c>
      <c r="U425" s="87" t="s">
        <v>349</v>
      </c>
      <c r="V425" s="4" t="s">
        <v>350</v>
      </c>
      <c r="W425" s="87" t="s">
        <v>351</v>
      </c>
      <c r="X425" s="4" t="s">
        <v>352</v>
      </c>
      <c r="Y425" s="87" t="s">
        <v>353</v>
      </c>
      <c r="Z425" s="4" t="s">
        <v>354</v>
      </c>
      <c r="AA425" s="53"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8">
        <v>20000</v>
      </c>
    </row>
    <row r="426" spans="1:118" ht="15.75" hidden="1">
      <c r="A426" s="50"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87">
        <v>2</v>
      </c>
      <c r="O426" s="5" t="s">
        <v>25</v>
      </c>
      <c r="P426" s="87">
        <v>1</v>
      </c>
      <c r="Q426" s="5" t="s">
        <v>28</v>
      </c>
      <c r="R426" s="87">
        <v>11</v>
      </c>
      <c r="S426" s="4" t="s">
        <v>631</v>
      </c>
      <c r="T426" s="67" t="str">
        <f t="shared" si="6"/>
        <v>11. Ciudades y comunidades sostenibles</v>
      </c>
      <c r="U426" s="87" t="s">
        <v>349</v>
      </c>
      <c r="V426" s="4" t="s">
        <v>350</v>
      </c>
      <c r="W426" s="87" t="s">
        <v>349</v>
      </c>
      <c r="X426" s="4" t="s">
        <v>783</v>
      </c>
      <c r="Y426" s="87" t="s">
        <v>497</v>
      </c>
      <c r="Z426" s="4" t="s">
        <v>784</v>
      </c>
      <c r="AA426" s="53" t="s">
        <v>15456</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0"/>
      <c r="BX426" s="50"/>
      <c r="BY426" s="68">
        <v>15889905</v>
      </c>
      <c r="BZ426" s="50"/>
      <c r="DK426" s="50"/>
      <c r="DL426" s="50"/>
      <c r="DM426" s="50"/>
      <c r="DN426" s="50"/>
    </row>
    <row r="427" spans="1:118" ht="15.75" hidden="1">
      <c r="A427" s="50"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87">
        <v>2</v>
      </c>
      <c r="O427" s="4" t="s">
        <v>25</v>
      </c>
      <c r="P427" s="87">
        <v>1</v>
      </c>
      <c r="Q427" s="4" t="s">
        <v>28</v>
      </c>
      <c r="R427" s="87" t="s">
        <v>6185</v>
      </c>
      <c r="S427" s="4" t="s">
        <v>631</v>
      </c>
      <c r="T427" s="67" t="str">
        <f t="shared" si="6"/>
        <v>11. Ciudades y comunidades sostenibles</v>
      </c>
      <c r="U427" s="87" t="s">
        <v>349</v>
      </c>
      <c r="V427" s="4" t="s">
        <v>350</v>
      </c>
      <c r="W427" s="87" t="s">
        <v>349</v>
      </c>
      <c r="X427" s="4" t="s">
        <v>783</v>
      </c>
      <c r="Y427" s="87" t="s">
        <v>497</v>
      </c>
      <c r="Z427" s="4" t="s">
        <v>784</v>
      </c>
      <c r="AA427" s="53" t="s">
        <v>15456</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8">
        <v>210627289.41999999</v>
      </c>
    </row>
    <row r="428" spans="1:118" ht="15.75" hidden="1">
      <c r="A428" s="50"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87" t="s">
        <v>349</v>
      </c>
      <c r="O428" s="5" t="s">
        <v>25</v>
      </c>
      <c r="P428" s="87" t="s">
        <v>497</v>
      </c>
      <c r="Q428" s="5" t="s">
        <v>28</v>
      </c>
      <c r="R428" s="87">
        <v>16</v>
      </c>
      <c r="S428" s="4" t="s">
        <v>31</v>
      </c>
      <c r="T428" s="67" t="str">
        <f t="shared" si="6"/>
        <v>16. Paz, justicia e instituciones sólidas</v>
      </c>
      <c r="U428" s="87" t="s">
        <v>497</v>
      </c>
      <c r="V428" s="4" t="s">
        <v>34</v>
      </c>
      <c r="W428" s="87" t="s">
        <v>3581</v>
      </c>
      <c r="X428" s="4" t="s">
        <v>235</v>
      </c>
      <c r="Y428" s="87" t="s">
        <v>349</v>
      </c>
      <c r="Z428" s="4" t="s">
        <v>236</v>
      </c>
      <c r="AA428" s="53" t="s">
        <v>15449</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8">
        <v>179736</v>
      </c>
    </row>
    <row r="429" spans="1:118" ht="15.75" hidden="1">
      <c r="A429" s="50"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87" t="s">
        <v>349</v>
      </c>
      <c r="O429" s="4" t="s">
        <v>25</v>
      </c>
      <c r="P429" s="87" t="s">
        <v>497</v>
      </c>
      <c r="Q429" s="4" t="s">
        <v>28</v>
      </c>
      <c r="R429" s="87">
        <v>16</v>
      </c>
      <c r="S429" s="4" t="s">
        <v>31</v>
      </c>
      <c r="T429" s="67" t="str">
        <f t="shared" si="6"/>
        <v>16. Paz, justicia e instituciones sólidas</v>
      </c>
      <c r="U429" s="87" t="s">
        <v>497</v>
      </c>
      <c r="V429" s="4" t="s">
        <v>34</v>
      </c>
      <c r="W429" s="87" t="s">
        <v>528</v>
      </c>
      <c r="X429" s="4" t="s">
        <v>37</v>
      </c>
      <c r="Y429" s="87" t="s">
        <v>840</v>
      </c>
      <c r="Z429" s="4" t="s">
        <v>252</v>
      </c>
      <c r="AA429" s="53"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8">
        <v>5369833</v>
      </c>
    </row>
    <row r="430" spans="1:118" ht="15.75" hidden="1">
      <c r="A430" s="50"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87" t="s">
        <v>349</v>
      </c>
      <c r="O430" s="5" t="s">
        <v>25</v>
      </c>
      <c r="P430" s="87" t="s">
        <v>497</v>
      </c>
      <c r="Q430" s="5" t="s">
        <v>28</v>
      </c>
      <c r="R430" s="87">
        <v>5</v>
      </c>
      <c r="S430" s="4" t="s">
        <v>268</v>
      </c>
      <c r="T430" s="67" t="str">
        <f t="shared" si="6"/>
        <v xml:space="preserve">5. Igualdad de género </v>
      </c>
      <c r="U430" s="87" t="s">
        <v>497</v>
      </c>
      <c r="V430" s="4" t="s">
        <v>34</v>
      </c>
      <c r="W430" s="87" t="s">
        <v>349</v>
      </c>
      <c r="X430" s="4" t="s">
        <v>269</v>
      </c>
      <c r="Y430" s="87" t="s">
        <v>840</v>
      </c>
      <c r="Z430" s="4" t="s">
        <v>270</v>
      </c>
      <c r="AA430" s="53" t="s">
        <v>15450</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8">
        <v>28484</v>
      </c>
    </row>
    <row r="431" spans="1:118" ht="15.75" hidden="1">
      <c r="A431" s="50"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87" t="s">
        <v>349</v>
      </c>
      <c r="O431" s="4" t="s">
        <v>25</v>
      </c>
      <c r="P431" s="87" t="s">
        <v>497</v>
      </c>
      <c r="Q431" s="4" t="s">
        <v>28</v>
      </c>
      <c r="R431" s="87">
        <v>10</v>
      </c>
      <c r="S431" s="4" t="s">
        <v>286</v>
      </c>
      <c r="T431" s="67" t="str">
        <f t="shared" si="6"/>
        <v xml:space="preserve">10. Reducción de las desigualdades </v>
      </c>
      <c r="U431" s="87" t="s">
        <v>497</v>
      </c>
      <c r="V431" s="4" t="s">
        <v>34</v>
      </c>
      <c r="W431" s="87" t="s">
        <v>349</v>
      </c>
      <c r="X431" s="4" t="s">
        <v>269</v>
      </c>
      <c r="Y431" s="87" t="s">
        <v>840</v>
      </c>
      <c r="Z431" s="4" t="s">
        <v>270</v>
      </c>
      <c r="AA431" s="53" t="s">
        <v>15450</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8">
        <v>2009612</v>
      </c>
    </row>
    <row r="432" spans="1:118" ht="15.75" hidden="1">
      <c r="A432" s="50"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87" t="s">
        <v>349</v>
      </c>
      <c r="O432" s="4" t="s">
        <v>25</v>
      </c>
      <c r="P432" s="87" t="s">
        <v>497</v>
      </c>
      <c r="Q432" s="4" t="s">
        <v>28</v>
      </c>
      <c r="R432" s="87" t="s">
        <v>1593</v>
      </c>
      <c r="S432" s="4" t="s">
        <v>286</v>
      </c>
      <c r="T432" s="67" t="str">
        <f t="shared" si="6"/>
        <v xml:space="preserve">10. Reducción de las desigualdades </v>
      </c>
      <c r="U432" s="87" t="s">
        <v>349</v>
      </c>
      <c r="V432" s="4" t="s">
        <v>350</v>
      </c>
      <c r="W432" s="87" t="s">
        <v>351</v>
      </c>
      <c r="X432" s="4" t="s">
        <v>352</v>
      </c>
      <c r="Y432" s="87" t="s">
        <v>353</v>
      </c>
      <c r="Z432" s="4" t="s">
        <v>354</v>
      </c>
      <c r="AA432" s="53"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8">
        <v>2020094</v>
      </c>
    </row>
    <row r="433" spans="1:118" ht="15.75" hidden="1">
      <c r="A433" s="50"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87">
        <v>2</v>
      </c>
      <c r="O433" s="5" t="s">
        <v>25</v>
      </c>
      <c r="P433" s="87">
        <v>1</v>
      </c>
      <c r="Q433" s="5" t="s">
        <v>28</v>
      </c>
      <c r="R433" s="87">
        <v>11</v>
      </c>
      <c r="S433" s="4" t="s">
        <v>631</v>
      </c>
      <c r="T433" s="67" t="str">
        <f t="shared" si="6"/>
        <v>11. Ciudades y comunidades sostenibles</v>
      </c>
      <c r="U433" s="87" t="s">
        <v>349</v>
      </c>
      <c r="V433" s="4" t="s">
        <v>350</v>
      </c>
      <c r="W433" s="87" t="s">
        <v>349</v>
      </c>
      <c r="X433" s="4" t="s">
        <v>783</v>
      </c>
      <c r="Y433" s="87" t="s">
        <v>497</v>
      </c>
      <c r="Z433" s="4" t="s">
        <v>784</v>
      </c>
      <c r="AA433" s="53" t="s">
        <v>15456</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8">
        <v>12431612</v>
      </c>
    </row>
    <row r="434" spans="1:118" ht="15.75" hidden="1">
      <c r="A434" s="50" t="str">
        <f>B434&amp;COUNTIF($B$3:B434,B434)</f>
        <v>03PDIV1</v>
      </c>
      <c r="B434" s="3" t="s">
        <v>6543</v>
      </c>
      <c r="C434" s="4" t="s">
        <v>6544</v>
      </c>
      <c r="D434" s="4" t="s">
        <v>6545</v>
      </c>
      <c r="E434" s="4" t="s">
        <v>6546</v>
      </c>
      <c r="F434" s="4" t="s">
        <v>6547</v>
      </c>
      <c r="G434" s="4" t="s">
        <v>6548</v>
      </c>
      <c r="H434" s="3" t="s">
        <v>7662</v>
      </c>
      <c r="I434" s="4" t="s">
        <v>15524</v>
      </c>
      <c r="J434" s="4" t="s">
        <v>15521</v>
      </c>
      <c r="K434" s="5" t="s">
        <v>15525</v>
      </c>
      <c r="L434" s="6">
        <v>1</v>
      </c>
      <c r="M434" s="5" t="s">
        <v>125</v>
      </c>
      <c r="N434" s="87">
        <v>4</v>
      </c>
      <c r="O434" s="5" t="s">
        <v>133</v>
      </c>
      <c r="P434" s="87">
        <v>2</v>
      </c>
      <c r="Q434" s="5" t="s">
        <v>165</v>
      </c>
      <c r="R434" s="87">
        <v>11</v>
      </c>
      <c r="S434" s="4" t="s">
        <v>631</v>
      </c>
      <c r="T434" s="67" t="str">
        <f t="shared" si="6"/>
        <v>11. Ciudades y comunidades sostenibles</v>
      </c>
      <c r="U434" s="87">
        <v>2</v>
      </c>
      <c r="V434" s="4" t="s">
        <v>350</v>
      </c>
      <c r="W434" s="87">
        <v>2</v>
      </c>
      <c r="X434" s="4" t="s">
        <v>783</v>
      </c>
      <c r="Y434" s="87">
        <v>5</v>
      </c>
      <c r="Z434" s="4" t="s">
        <v>6551</v>
      </c>
      <c r="AA434" s="53" t="s">
        <v>15485</v>
      </c>
      <c r="AB434" s="3" t="s">
        <v>6625</v>
      </c>
      <c r="AC434" s="4" t="s">
        <v>6626</v>
      </c>
      <c r="AD434" s="4" t="s">
        <v>15521</v>
      </c>
      <c r="AE434" s="4" t="s">
        <v>15521</v>
      </c>
      <c r="AF434" s="4" t="s">
        <v>15521</v>
      </c>
      <c r="AG434" s="4" t="s">
        <v>15521</v>
      </c>
      <c r="AH434" s="3" t="s">
        <v>15521</v>
      </c>
      <c r="AI434" s="4" t="s">
        <v>15526</v>
      </c>
      <c r="AJ434" s="4" t="s">
        <v>15521</v>
      </c>
      <c r="AK434" s="4" t="s">
        <v>15521</v>
      </c>
      <c r="AL434" s="4" t="s">
        <v>15521</v>
      </c>
      <c r="AM434" s="3" t="s">
        <v>15521</v>
      </c>
      <c r="AN434" s="3" t="s">
        <v>15521</v>
      </c>
      <c r="AO434" s="3" t="s">
        <v>15521</v>
      </c>
      <c r="AP434" s="3" t="s">
        <v>15521</v>
      </c>
      <c r="AQ434" s="3" t="s">
        <v>15521</v>
      </c>
      <c r="AR434" s="5" t="s">
        <v>15521</v>
      </c>
      <c r="AS434" s="5" t="s">
        <v>15521</v>
      </c>
      <c r="AT434" s="4" t="s">
        <v>15521</v>
      </c>
      <c r="AU434" s="4" t="s">
        <v>15521</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0"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87">
        <v>4</v>
      </c>
      <c r="O435" s="5" t="s">
        <v>133</v>
      </c>
      <c r="P435" s="87">
        <v>2</v>
      </c>
      <c r="Q435" s="5" t="s">
        <v>165</v>
      </c>
      <c r="R435" s="87" t="s">
        <v>6185</v>
      </c>
      <c r="S435" s="4" t="s">
        <v>631</v>
      </c>
      <c r="T435" s="67" t="str">
        <f t="shared" si="6"/>
        <v>11. Ciudades y comunidades sostenibles</v>
      </c>
      <c r="U435" s="87" t="s">
        <v>349</v>
      </c>
      <c r="V435" s="4" t="s">
        <v>350</v>
      </c>
      <c r="W435" s="87" t="s">
        <v>349</v>
      </c>
      <c r="X435" s="4" t="s">
        <v>783</v>
      </c>
      <c r="Y435" s="87" t="s">
        <v>498</v>
      </c>
      <c r="Z435" s="4" t="s">
        <v>6551</v>
      </c>
      <c r="AA435" s="53" t="s">
        <v>15485</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8">
        <v>233442008.23000002</v>
      </c>
    </row>
    <row r="436" spans="1:118" ht="15.75" hidden="1">
      <c r="A436" s="50"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87" t="s">
        <v>840</v>
      </c>
      <c r="O436" s="4" t="s">
        <v>133</v>
      </c>
      <c r="P436" s="87" t="s">
        <v>349</v>
      </c>
      <c r="Q436" s="4" t="s">
        <v>165</v>
      </c>
      <c r="R436" s="87">
        <v>16</v>
      </c>
      <c r="S436" s="4" t="s">
        <v>31</v>
      </c>
      <c r="T436" s="67" t="str">
        <f t="shared" si="6"/>
        <v>16. Paz, justicia e instituciones sólidas</v>
      </c>
      <c r="U436" s="87" t="s">
        <v>497</v>
      </c>
      <c r="V436" s="4" t="s">
        <v>34</v>
      </c>
      <c r="W436" s="87" t="s">
        <v>3581</v>
      </c>
      <c r="X436" s="4" t="s">
        <v>235</v>
      </c>
      <c r="Y436" s="87" t="s">
        <v>349</v>
      </c>
      <c r="Z436" s="4" t="s">
        <v>236</v>
      </c>
      <c r="AA436" s="53" t="s">
        <v>15449</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8">
        <v>640000</v>
      </c>
    </row>
    <row r="437" spans="1:118" ht="15.75" hidden="1">
      <c r="A437" s="50"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87" t="s">
        <v>351</v>
      </c>
      <c r="O437" s="5" t="s">
        <v>135</v>
      </c>
      <c r="P437" s="87" t="s">
        <v>872</v>
      </c>
      <c r="Q437" s="5" t="s">
        <v>135</v>
      </c>
      <c r="R437" s="87">
        <v>16</v>
      </c>
      <c r="S437" s="4" t="s">
        <v>31</v>
      </c>
      <c r="T437" s="67" t="str">
        <f t="shared" si="6"/>
        <v>16. Paz, justicia e instituciones sólidas</v>
      </c>
      <c r="U437" s="87" t="s">
        <v>497</v>
      </c>
      <c r="V437" s="4" t="s">
        <v>34</v>
      </c>
      <c r="W437" s="87" t="s">
        <v>528</v>
      </c>
      <c r="X437" s="4" t="s">
        <v>37</v>
      </c>
      <c r="Y437" s="87" t="s">
        <v>840</v>
      </c>
      <c r="Z437" s="4" t="s">
        <v>252</v>
      </c>
      <c r="AA437" s="53"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8">
        <v>112403513</v>
      </c>
      <c r="BZ437" s="15"/>
      <c r="DK437" s="15"/>
      <c r="DL437" s="15"/>
      <c r="DM437" s="15"/>
      <c r="DN437" s="15"/>
    </row>
    <row r="438" spans="1:118" ht="15.75" hidden="1">
      <c r="A438" s="50"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87">
        <v>5</v>
      </c>
      <c r="O438" s="4" t="s">
        <v>134</v>
      </c>
      <c r="P438" s="87">
        <v>0</v>
      </c>
      <c r="Q438" s="4" t="s">
        <v>134</v>
      </c>
      <c r="R438" s="87">
        <v>5</v>
      </c>
      <c r="S438" s="4" t="s">
        <v>268</v>
      </c>
      <c r="T438" s="67" t="str">
        <f t="shared" si="6"/>
        <v xml:space="preserve">5. Igualdad de género </v>
      </c>
      <c r="U438" s="87" t="s">
        <v>497</v>
      </c>
      <c r="V438" s="4" t="s">
        <v>34</v>
      </c>
      <c r="W438" s="87" t="s">
        <v>349</v>
      </c>
      <c r="X438" s="4" t="s">
        <v>269</v>
      </c>
      <c r="Y438" s="87" t="s">
        <v>840</v>
      </c>
      <c r="Z438" s="4" t="s">
        <v>270</v>
      </c>
      <c r="AA438" s="53" t="s">
        <v>15450</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8">
        <v>100000</v>
      </c>
    </row>
    <row r="439" spans="1:118" ht="15.75" hidden="1">
      <c r="A439" s="50"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87">
        <v>6</v>
      </c>
      <c r="O439" s="5" t="s">
        <v>135</v>
      </c>
      <c r="P439" s="87">
        <v>0</v>
      </c>
      <c r="Q439" s="5" t="s">
        <v>135</v>
      </c>
      <c r="R439" s="87">
        <v>10</v>
      </c>
      <c r="S439" s="4" t="s">
        <v>286</v>
      </c>
      <c r="T439" s="67" t="str">
        <f t="shared" si="6"/>
        <v xml:space="preserve">10. Reducción de las desigualdades </v>
      </c>
      <c r="U439" s="87" t="s">
        <v>497</v>
      </c>
      <c r="V439" s="4" t="s">
        <v>34</v>
      </c>
      <c r="W439" s="87" t="s">
        <v>349</v>
      </c>
      <c r="X439" s="4" t="s">
        <v>269</v>
      </c>
      <c r="Y439" s="87" t="s">
        <v>840</v>
      </c>
      <c r="Z439" s="4" t="s">
        <v>270</v>
      </c>
      <c r="AA439" s="53" t="s">
        <v>15450</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8">
        <v>200000</v>
      </c>
    </row>
    <row r="440" spans="1:118" ht="15.75" hidden="1">
      <c r="A440" s="50"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87" t="s">
        <v>351</v>
      </c>
      <c r="O440" s="5" t="s">
        <v>135</v>
      </c>
      <c r="P440" s="87" t="s">
        <v>497</v>
      </c>
      <c r="Q440" s="5" t="s">
        <v>167</v>
      </c>
      <c r="R440" s="87" t="s">
        <v>1593</v>
      </c>
      <c r="S440" s="4" t="s">
        <v>286</v>
      </c>
      <c r="T440" s="67" t="str">
        <f t="shared" si="6"/>
        <v xml:space="preserve">10. Reducción de las desigualdades </v>
      </c>
      <c r="U440" s="87" t="s">
        <v>349</v>
      </c>
      <c r="V440" s="4" t="s">
        <v>350</v>
      </c>
      <c r="W440" s="87" t="s">
        <v>351</v>
      </c>
      <c r="X440" s="4" t="s">
        <v>352</v>
      </c>
      <c r="Y440" s="87" t="s">
        <v>353</v>
      </c>
      <c r="Z440" s="4" t="s">
        <v>354</v>
      </c>
      <c r="AA440" s="53"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8">
        <v>100000</v>
      </c>
    </row>
    <row r="441" spans="1:118" ht="15.75" hidden="1">
      <c r="A441" s="50"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87">
        <v>4</v>
      </c>
      <c r="O441" s="4" t="s">
        <v>133</v>
      </c>
      <c r="P441" s="87">
        <v>2</v>
      </c>
      <c r="Q441" s="4" t="s">
        <v>165</v>
      </c>
      <c r="R441" s="87">
        <v>11</v>
      </c>
      <c r="S441" s="4" t="s">
        <v>631</v>
      </c>
      <c r="T441" s="67" t="str">
        <f t="shared" si="6"/>
        <v>11. Ciudades y comunidades sostenibles</v>
      </c>
      <c r="U441" s="87" t="s">
        <v>349</v>
      </c>
      <c r="V441" s="4" t="s">
        <v>350</v>
      </c>
      <c r="W441" s="87" t="s">
        <v>349</v>
      </c>
      <c r="X441" s="4" t="s">
        <v>783</v>
      </c>
      <c r="Y441" s="87" t="s">
        <v>498</v>
      </c>
      <c r="Z441" s="4" t="s">
        <v>6551</v>
      </c>
      <c r="AA441" s="53" t="s">
        <v>15485</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8">
        <v>1298308607</v>
      </c>
    </row>
    <row r="442" spans="1:118" ht="15.75" hidden="1">
      <c r="A442" s="50"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87">
        <v>4</v>
      </c>
      <c r="O442" s="5" t="s">
        <v>133</v>
      </c>
      <c r="P442" s="87">
        <v>2</v>
      </c>
      <c r="Q442" s="5" t="s">
        <v>165</v>
      </c>
      <c r="R442" s="87">
        <v>11</v>
      </c>
      <c r="S442" s="4" t="s">
        <v>631</v>
      </c>
      <c r="T442" s="67" t="str">
        <f t="shared" si="6"/>
        <v>11. Ciudades y comunidades sostenibles</v>
      </c>
      <c r="U442" s="87" t="s">
        <v>349</v>
      </c>
      <c r="V442" s="4" t="s">
        <v>350</v>
      </c>
      <c r="W442" s="87" t="s">
        <v>349</v>
      </c>
      <c r="X442" s="4" t="s">
        <v>783</v>
      </c>
      <c r="Y442" s="87" t="s">
        <v>498</v>
      </c>
      <c r="Z442" s="4" t="s">
        <v>6551</v>
      </c>
      <c r="AA442" s="53" t="s">
        <v>15485</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8">
        <v>1602958550</v>
      </c>
    </row>
    <row r="443" spans="1:118" ht="15.75" hidden="1">
      <c r="A443" s="50"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87">
        <v>4</v>
      </c>
      <c r="O443" s="4" t="s">
        <v>133</v>
      </c>
      <c r="P443" s="87">
        <v>2</v>
      </c>
      <c r="Q443" s="4" t="s">
        <v>165</v>
      </c>
      <c r="R443" s="87">
        <v>11</v>
      </c>
      <c r="S443" s="4" t="s">
        <v>631</v>
      </c>
      <c r="T443" s="67" t="str">
        <f t="shared" si="6"/>
        <v>11. Ciudades y comunidades sostenibles</v>
      </c>
      <c r="U443" s="87" t="s">
        <v>349</v>
      </c>
      <c r="V443" s="4" t="s">
        <v>350</v>
      </c>
      <c r="W443" s="87" t="s">
        <v>351</v>
      </c>
      <c r="X443" s="4" t="s">
        <v>352</v>
      </c>
      <c r="Y443" s="87" t="s">
        <v>4738</v>
      </c>
      <c r="Z443" s="4" t="s">
        <v>1789</v>
      </c>
      <c r="AA443" s="53" t="s">
        <v>15474</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8">
        <v>15000000</v>
      </c>
    </row>
    <row r="444" spans="1:118" ht="15.75" hidden="1">
      <c r="A444" s="50"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87">
        <v>1</v>
      </c>
      <c r="O444" s="4" t="s">
        <v>137</v>
      </c>
      <c r="P444" s="87">
        <v>4</v>
      </c>
      <c r="Q444" s="4" t="s">
        <v>176</v>
      </c>
      <c r="R444" s="87">
        <v>8</v>
      </c>
      <c r="S444" s="4" t="s">
        <v>1854</v>
      </c>
      <c r="T444" s="67" t="str">
        <f t="shared" si="6"/>
        <v>8. Trabajo decente y crecimiento económico</v>
      </c>
      <c r="U444" s="87" t="s">
        <v>528</v>
      </c>
      <c r="V444" s="4" t="s">
        <v>578</v>
      </c>
      <c r="W444" s="87" t="s">
        <v>497</v>
      </c>
      <c r="X444" s="4" t="s">
        <v>579</v>
      </c>
      <c r="Y444" s="87" t="s">
        <v>497</v>
      </c>
      <c r="Z444" s="4" t="s">
        <v>580</v>
      </c>
      <c r="AA444" s="53" t="s">
        <v>15454</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8">
        <v>551100</v>
      </c>
    </row>
    <row r="445" spans="1:118" ht="15.75" hidden="1">
      <c r="A445" s="50"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87">
        <v>1</v>
      </c>
      <c r="O445" s="5" t="s">
        <v>137</v>
      </c>
      <c r="P445" s="87">
        <v>4</v>
      </c>
      <c r="Q445" s="5" t="s">
        <v>176</v>
      </c>
      <c r="R445" s="87">
        <v>8</v>
      </c>
      <c r="S445" s="4" t="s">
        <v>1854</v>
      </c>
      <c r="T445" s="67" t="str">
        <f t="shared" si="6"/>
        <v>8. Trabajo decente y crecimiento económico</v>
      </c>
      <c r="U445" s="87" t="s">
        <v>528</v>
      </c>
      <c r="V445" s="4" t="s">
        <v>578</v>
      </c>
      <c r="W445" s="87" t="s">
        <v>497</v>
      </c>
      <c r="X445" s="4" t="s">
        <v>579</v>
      </c>
      <c r="Y445" s="87" t="s">
        <v>497</v>
      </c>
      <c r="Z445" s="4" t="s">
        <v>580</v>
      </c>
      <c r="AA445" s="53" t="s">
        <v>15454</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8">
        <v>982220</v>
      </c>
    </row>
    <row r="446" spans="1:118" ht="15.75" hidden="1">
      <c r="A446" s="50"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87">
        <v>1</v>
      </c>
      <c r="O446" s="4" t="s">
        <v>137</v>
      </c>
      <c r="P446" s="87">
        <v>4</v>
      </c>
      <c r="Q446" s="4" t="s">
        <v>176</v>
      </c>
      <c r="R446" s="87">
        <v>8</v>
      </c>
      <c r="S446" s="4" t="s">
        <v>1854</v>
      </c>
      <c r="T446" s="67" t="str">
        <f t="shared" si="6"/>
        <v>8. Trabajo decente y crecimiento económico</v>
      </c>
      <c r="U446" s="87" t="s">
        <v>528</v>
      </c>
      <c r="V446" s="4" t="s">
        <v>578</v>
      </c>
      <c r="W446" s="87" t="s">
        <v>497</v>
      </c>
      <c r="X446" s="4" t="s">
        <v>579</v>
      </c>
      <c r="Y446" s="87" t="s">
        <v>497</v>
      </c>
      <c r="Z446" s="4" t="s">
        <v>580</v>
      </c>
      <c r="AA446" s="53" t="s">
        <v>15454</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8">
        <v>139061861.22999999</v>
      </c>
    </row>
    <row r="447" spans="1:118" ht="15.75" hidden="1">
      <c r="A447" s="50"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87">
        <v>1</v>
      </c>
      <c r="O447" s="5" t="s">
        <v>137</v>
      </c>
      <c r="P447" s="87">
        <v>1</v>
      </c>
      <c r="Q447" s="5" t="s">
        <v>173</v>
      </c>
      <c r="R447" s="87">
        <v>8</v>
      </c>
      <c r="S447" s="4" t="s">
        <v>1854</v>
      </c>
      <c r="T447" s="67" t="str">
        <f t="shared" si="6"/>
        <v>8. Trabajo decente y crecimiento económico</v>
      </c>
      <c r="U447" s="87" t="s">
        <v>528</v>
      </c>
      <c r="V447" s="4" t="s">
        <v>578</v>
      </c>
      <c r="W447" s="87" t="s">
        <v>497</v>
      </c>
      <c r="X447" s="4" t="s">
        <v>579</v>
      </c>
      <c r="Y447" s="87" t="s">
        <v>497</v>
      </c>
      <c r="Z447" s="4" t="s">
        <v>580</v>
      </c>
      <c r="AA447" s="53" t="s">
        <v>15454</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8">
        <v>258308</v>
      </c>
    </row>
    <row r="448" spans="1:118" ht="15.75" hidden="1">
      <c r="A448" s="50"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87">
        <v>1</v>
      </c>
      <c r="O448" s="5" t="s">
        <v>137</v>
      </c>
      <c r="P448" s="87">
        <v>1</v>
      </c>
      <c r="Q448" s="5" t="s">
        <v>173</v>
      </c>
      <c r="R448" s="87">
        <v>7</v>
      </c>
      <c r="S448" s="4" t="s">
        <v>6731</v>
      </c>
      <c r="T448" s="67" t="str">
        <f t="shared" si="6"/>
        <v>7. Energía asequible y no contaminante</v>
      </c>
      <c r="U448" s="87" t="s">
        <v>528</v>
      </c>
      <c r="V448" s="4" t="s">
        <v>578</v>
      </c>
      <c r="W448" s="87" t="s">
        <v>4738</v>
      </c>
      <c r="X448" s="4" t="s">
        <v>6732</v>
      </c>
      <c r="Y448" s="87" t="s">
        <v>528</v>
      </c>
      <c r="Z448" s="4" t="s">
        <v>6733</v>
      </c>
      <c r="AA448" s="53" t="s">
        <v>15486</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8">
        <v>1579947</v>
      </c>
    </row>
    <row r="449" spans="1:77" ht="15.75" hidden="1">
      <c r="A449" s="50"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87">
        <v>1</v>
      </c>
      <c r="O449" s="4" t="s">
        <v>137</v>
      </c>
      <c r="P449" s="87">
        <v>2</v>
      </c>
      <c r="Q449" s="4" t="s">
        <v>174</v>
      </c>
      <c r="R449" s="87">
        <v>8</v>
      </c>
      <c r="S449" s="4" t="s">
        <v>1854</v>
      </c>
      <c r="T449" s="67" t="str">
        <f t="shared" si="6"/>
        <v>8. Trabajo decente y crecimiento económico</v>
      </c>
      <c r="U449" s="87" t="s">
        <v>528</v>
      </c>
      <c r="V449" s="4" t="s">
        <v>578</v>
      </c>
      <c r="W449" s="87" t="s">
        <v>497</v>
      </c>
      <c r="X449" s="4" t="s">
        <v>579</v>
      </c>
      <c r="Y449" s="87" t="s">
        <v>497</v>
      </c>
      <c r="Z449" s="4" t="s">
        <v>580</v>
      </c>
      <c r="AA449" s="53" t="s">
        <v>15454</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8">
        <v>183238</v>
      </c>
    </row>
    <row r="450" spans="1:77" ht="15.75" hidden="1">
      <c r="A450" s="50"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87">
        <v>1</v>
      </c>
      <c r="O450" s="5" t="s">
        <v>137</v>
      </c>
      <c r="P450" s="87">
        <v>4</v>
      </c>
      <c r="Q450" s="5" t="s">
        <v>176</v>
      </c>
      <c r="R450" s="87" t="s">
        <v>353</v>
      </c>
      <c r="S450" s="4" t="s">
        <v>1854</v>
      </c>
      <c r="T450" s="67" t="str">
        <f t="shared" si="6"/>
        <v>8. Trabajo decente y crecimiento económico</v>
      </c>
      <c r="U450" s="87" t="s">
        <v>528</v>
      </c>
      <c r="V450" s="4" t="s">
        <v>578</v>
      </c>
      <c r="W450" s="87" t="s">
        <v>497</v>
      </c>
      <c r="X450" s="4" t="s">
        <v>579</v>
      </c>
      <c r="Y450" s="87" t="s">
        <v>497</v>
      </c>
      <c r="Z450" s="4" t="s">
        <v>580</v>
      </c>
      <c r="AA450" s="53" t="s">
        <v>15454</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8">
        <v>188316</v>
      </c>
    </row>
    <row r="451" spans="1:77" ht="15.75" hidden="1">
      <c r="A451" s="50"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87" t="s">
        <v>349</v>
      </c>
      <c r="O451" s="4" t="s">
        <v>25</v>
      </c>
      <c r="P451" s="87" t="s">
        <v>497</v>
      </c>
      <c r="Q451" s="4" t="s">
        <v>28</v>
      </c>
      <c r="R451" s="87">
        <v>16</v>
      </c>
      <c r="S451" s="4" t="s">
        <v>31</v>
      </c>
      <c r="T451" s="67" t="str">
        <f t="shared" ref="T451:T514" si="7">R451&amp;". "&amp;S451</f>
        <v>16. Paz, justicia e instituciones sólidas</v>
      </c>
      <c r="U451" s="87" t="s">
        <v>497</v>
      </c>
      <c r="V451" s="4" t="s">
        <v>34</v>
      </c>
      <c r="W451" s="87" t="s">
        <v>3581</v>
      </c>
      <c r="X451" s="4" t="s">
        <v>235</v>
      </c>
      <c r="Y451" s="87" t="s">
        <v>349</v>
      </c>
      <c r="Z451" s="4" t="s">
        <v>236</v>
      </c>
      <c r="AA451" s="53" t="s">
        <v>15449</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8">
        <v>120090</v>
      </c>
    </row>
    <row r="452" spans="1:77" ht="15.75" hidden="1">
      <c r="A452" s="50"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87" t="s">
        <v>497</v>
      </c>
      <c r="O452" s="5" t="s">
        <v>137</v>
      </c>
      <c r="P452" s="87" t="s">
        <v>497</v>
      </c>
      <c r="Q452" s="5" t="s">
        <v>173</v>
      </c>
      <c r="R452" s="87">
        <v>16</v>
      </c>
      <c r="S452" s="4" t="s">
        <v>31</v>
      </c>
      <c r="T452" s="67" t="str">
        <f t="shared" si="7"/>
        <v>16. Paz, justicia e instituciones sólidas</v>
      </c>
      <c r="U452" s="87" t="s">
        <v>497</v>
      </c>
      <c r="V452" s="4" t="s">
        <v>34</v>
      </c>
      <c r="W452" s="87" t="s">
        <v>528</v>
      </c>
      <c r="X452" s="4" t="s">
        <v>37</v>
      </c>
      <c r="Y452" s="87" t="s">
        <v>840</v>
      </c>
      <c r="Z452" s="4" t="s">
        <v>252</v>
      </c>
      <c r="AA452" s="53"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8">
        <v>1708984</v>
      </c>
    </row>
    <row r="453" spans="1:77" ht="15.75" hidden="1">
      <c r="A453" s="50"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87" t="s">
        <v>497</v>
      </c>
      <c r="O453" s="4" t="s">
        <v>137</v>
      </c>
      <c r="P453" s="87" t="s">
        <v>3581</v>
      </c>
      <c r="Q453" s="4" t="s">
        <v>179</v>
      </c>
      <c r="R453" s="87">
        <v>5</v>
      </c>
      <c r="S453" s="4" t="s">
        <v>268</v>
      </c>
      <c r="T453" s="67" t="str">
        <f t="shared" si="7"/>
        <v xml:space="preserve">5. Igualdad de género </v>
      </c>
      <c r="U453" s="87" t="s">
        <v>497</v>
      </c>
      <c r="V453" s="4" t="s">
        <v>34</v>
      </c>
      <c r="W453" s="87" t="s">
        <v>349</v>
      </c>
      <c r="X453" s="4" t="s">
        <v>269</v>
      </c>
      <c r="Y453" s="87" t="s">
        <v>840</v>
      </c>
      <c r="Z453" s="4" t="s">
        <v>270</v>
      </c>
      <c r="AA453" s="53" t="s">
        <v>15450</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8">
        <v>3808378</v>
      </c>
    </row>
    <row r="454" spans="1:77" ht="15.75" hidden="1">
      <c r="A454" s="50"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87" t="s">
        <v>497</v>
      </c>
      <c r="O454" s="5" t="s">
        <v>137</v>
      </c>
      <c r="P454" s="87" t="s">
        <v>3581</v>
      </c>
      <c r="Q454" s="5" t="s">
        <v>179</v>
      </c>
      <c r="R454" s="87">
        <v>10</v>
      </c>
      <c r="S454" s="4" t="s">
        <v>286</v>
      </c>
      <c r="T454" s="67" t="str">
        <f t="shared" si="7"/>
        <v xml:space="preserve">10. Reducción de las desigualdades </v>
      </c>
      <c r="U454" s="87" t="s">
        <v>497</v>
      </c>
      <c r="V454" s="4" t="s">
        <v>34</v>
      </c>
      <c r="W454" s="87" t="s">
        <v>349</v>
      </c>
      <c r="X454" s="4" t="s">
        <v>269</v>
      </c>
      <c r="Y454" s="87" t="s">
        <v>840</v>
      </c>
      <c r="Z454" s="4" t="s">
        <v>270</v>
      </c>
      <c r="AA454" s="53" t="s">
        <v>15450</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8">
        <v>210000000</v>
      </c>
    </row>
    <row r="455" spans="1:77" ht="15.75" hidden="1">
      <c r="A455" s="50"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87" t="s">
        <v>497</v>
      </c>
      <c r="O455" s="5" t="s">
        <v>137</v>
      </c>
      <c r="P455" s="87" t="s">
        <v>3581</v>
      </c>
      <c r="Q455" s="5" t="s">
        <v>179</v>
      </c>
      <c r="R455" s="87" t="s">
        <v>1593</v>
      </c>
      <c r="S455" s="4" t="s">
        <v>286</v>
      </c>
      <c r="T455" s="67" t="str">
        <f t="shared" si="7"/>
        <v xml:space="preserve">10. Reducción de las desigualdades </v>
      </c>
      <c r="U455" s="87" t="s">
        <v>349</v>
      </c>
      <c r="V455" s="4" t="s">
        <v>350</v>
      </c>
      <c r="W455" s="87" t="s">
        <v>351</v>
      </c>
      <c r="X455" s="4" t="s">
        <v>352</v>
      </c>
      <c r="Y455" s="87" t="s">
        <v>353</v>
      </c>
      <c r="Z455" s="4" t="s">
        <v>354</v>
      </c>
      <c r="AA455" s="53"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8">
        <v>1867947</v>
      </c>
    </row>
    <row r="456" spans="1:77" ht="15.75" hidden="1">
      <c r="A456" s="50"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87">
        <v>1</v>
      </c>
      <c r="O456" s="4" t="s">
        <v>137</v>
      </c>
      <c r="P456" s="87">
        <v>1</v>
      </c>
      <c r="Q456" s="4" t="s">
        <v>173</v>
      </c>
      <c r="R456" s="87">
        <v>8</v>
      </c>
      <c r="S456" s="4" t="s">
        <v>1854</v>
      </c>
      <c r="T456" s="67" t="str">
        <f t="shared" si="7"/>
        <v>8. Trabajo decente y crecimiento económico</v>
      </c>
      <c r="U456" s="87" t="s">
        <v>528</v>
      </c>
      <c r="V456" s="4" t="s">
        <v>578</v>
      </c>
      <c r="W456" s="87" t="s">
        <v>497</v>
      </c>
      <c r="X456" s="4" t="s">
        <v>579</v>
      </c>
      <c r="Y456" s="87" t="s">
        <v>497</v>
      </c>
      <c r="Z456" s="4" t="s">
        <v>580</v>
      </c>
      <c r="AA456" s="53" t="s">
        <v>15454</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8">
        <v>6307064</v>
      </c>
    </row>
    <row r="457" spans="1:77" ht="15.75" hidden="1">
      <c r="A457" s="50"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87">
        <v>1</v>
      </c>
      <c r="O457" s="4" t="s">
        <v>137</v>
      </c>
      <c r="P457" s="87">
        <v>3</v>
      </c>
      <c r="Q457" s="4" t="s">
        <v>175</v>
      </c>
      <c r="R457" s="87">
        <v>8</v>
      </c>
      <c r="S457" s="4" t="s">
        <v>1854</v>
      </c>
      <c r="T457" s="67" t="str">
        <f t="shared" si="7"/>
        <v>8. Trabajo decente y crecimiento económico</v>
      </c>
      <c r="U457" s="87" t="s">
        <v>528</v>
      </c>
      <c r="V457" s="4" t="s">
        <v>578</v>
      </c>
      <c r="W457" s="87" t="s">
        <v>497</v>
      </c>
      <c r="X457" s="4" t="s">
        <v>579</v>
      </c>
      <c r="Y457" s="87" t="s">
        <v>497</v>
      </c>
      <c r="Z457" s="4" t="s">
        <v>580</v>
      </c>
      <c r="AA457" s="53" t="s">
        <v>15454</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8">
        <v>8921612.8300000001</v>
      </c>
    </row>
    <row r="458" spans="1:77" ht="15.75" hidden="1">
      <c r="A458" s="50"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87">
        <v>1</v>
      </c>
      <c r="O458" s="5" t="s">
        <v>137</v>
      </c>
      <c r="P458" s="87">
        <v>2</v>
      </c>
      <c r="Q458" s="5" t="s">
        <v>174</v>
      </c>
      <c r="R458" s="87">
        <v>8</v>
      </c>
      <c r="S458" s="4" t="s">
        <v>1854</v>
      </c>
      <c r="T458" s="67" t="str">
        <f t="shared" si="7"/>
        <v>8. Trabajo decente y crecimiento económico</v>
      </c>
      <c r="U458" s="87" t="s">
        <v>528</v>
      </c>
      <c r="V458" s="4" t="s">
        <v>578</v>
      </c>
      <c r="W458" s="87" t="s">
        <v>497</v>
      </c>
      <c r="X458" s="4" t="s">
        <v>579</v>
      </c>
      <c r="Y458" s="87" t="s">
        <v>497</v>
      </c>
      <c r="Z458" s="4" t="s">
        <v>580</v>
      </c>
      <c r="AA458" s="53" t="s">
        <v>15454</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8">
        <v>450000000</v>
      </c>
    </row>
    <row r="459" spans="1:77" ht="15.75" hidden="1">
      <c r="A459" s="50"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87">
        <v>1</v>
      </c>
      <c r="O459" s="4" t="s">
        <v>137</v>
      </c>
      <c r="P459" s="87">
        <v>2</v>
      </c>
      <c r="Q459" s="4" t="s">
        <v>174</v>
      </c>
      <c r="R459" s="87">
        <v>8</v>
      </c>
      <c r="S459" s="4" t="s">
        <v>1854</v>
      </c>
      <c r="T459" s="67" t="str">
        <f t="shared" si="7"/>
        <v>8. Trabajo decente y crecimiento económico</v>
      </c>
      <c r="U459" s="87" t="s">
        <v>528</v>
      </c>
      <c r="V459" s="4" t="s">
        <v>578</v>
      </c>
      <c r="W459" s="87" t="s">
        <v>497</v>
      </c>
      <c r="X459" s="4" t="s">
        <v>579</v>
      </c>
      <c r="Y459" s="87" t="s">
        <v>497</v>
      </c>
      <c r="Z459" s="4" t="s">
        <v>580</v>
      </c>
      <c r="AA459" s="53" t="s">
        <v>15454</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8">
        <v>25614632.199999999</v>
      </c>
    </row>
    <row r="460" spans="1:77" ht="15.75" hidden="1">
      <c r="A460" s="50"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87" t="s">
        <v>349</v>
      </c>
      <c r="O460" s="5" t="s">
        <v>25</v>
      </c>
      <c r="P460" s="87" t="s">
        <v>497</v>
      </c>
      <c r="Q460" s="5" t="s">
        <v>28</v>
      </c>
      <c r="R460" s="87">
        <v>16</v>
      </c>
      <c r="S460" s="4" t="s">
        <v>31</v>
      </c>
      <c r="T460" s="67" t="str">
        <f t="shared" si="7"/>
        <v>16. Paz, justicia e instituciones sólidas</v>
      </c>
      <c r="U460" s="87" t="s">
        <v>497</v>
      </c>
      <c r="V460" s="4" t="s">
        <v>34</v>
      </c>
      <c r="W460" s="87" t="s">
        <v>3581</v>
      </c>
      <c r="X460" s="4" t="s">
        <v>235</v>
      </c>
      <c r="Y460" s="87" t="s">
        <v>349</v>
      </c>
      <c r="Z460" s="4" t="s">
        <v>236</v>
      </c>
      <c r="AA460" s="53" t="s">
        <v>15449</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8">
        <v>200000</v>
      </c>
    </row>
    <row r="461" spans="1:77" ht="15.75" hidden="1">
      <c r="A461" s="50"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87" t="s">
        <v>497</v>
      </c>
      <c r="O461" s="4" t="s">
        <v>137</v>
      </c>
      <c r="P461" s="87" t="s">
        <v>497</v>
      </c>
      <c r="Q461" s="4" t="s">
        <v>173</v>
      </c>
      <c r="R461" s="87">
        <v>16</v>
      </c>
      <c r="S461" s="4" t="s">
        <v>31</v>
      </c>
      <c r="T461" s="67" t="str">
        <f t="shared" si="7"/>
        <v>16. Paz, justicia e instituciones sólidas</v>
      </c>
      <c r="U461" s="87" t="s">
        <v>497</v>
      </c>
      <c r="V461" s="4" t="s">
        <v>34</v>
      </c>
      <c r="W461" s="87" t="s">
        <v>528</v>
      </c>
      <c r="X461" s="4" t="s">
        <v>37</v>
      </c>
      <c r="Y461" s="87" t="s">
        <v>840</v>
      </c>
      <c r="Z461" s="4" t="s">
        <v>252</v>
      </c>
      <c r="AA461" s="53"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8">
        <v>18340028</v>
      </c>
    </row>
    <row r="462" spans="1:77" ht="15.75" hidden="1">
      <c r="A462" s="50"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87" t="s">
        <v>497</v>
      </c>
      <c r="O462" s="5" t="s">
        <v>137</v>
      </c>
      <c r="P462" s="87" t="s">
        <v>3581</v>
      </c>
      <c r="Q462" s="5" t="s">
        <v>179</v>
      </c>
      <c r="R462" s="87">
        <v>5</v>
      </c>
      <c r="S462" s="4" t="s">
        <v>268</v>
      </c>
      <c r="T462" s="67" t="str">
        <f t="shared" si="7"/>
        <v xml:space="preserve">5. Igualdad de género </v>
      </c>
      <c r="U462" s="87" t="s">
        <v>497</v>
      </c>
      <c r="V462" s="4" t="s">
        <v>34</v>
      </c>
      <c r="W462" s="87" t="s">
        <v>349</v>
      </c>
      <c r="X462" s="4" t="s">
        <v>269</v>
      </c>
      <c r="Y462" s="87" t="s">
        <v>840</v>
      </c>
      <c r="Z462" s="4" t="s">
        <v>270</v>
      </c>
      <c r="AA462" s="53" t="s">
        <v>15450</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8">
        <v>1500000</v>
      </c>
    </row>
    <row r="463" spans="1:77" ht="15.75" hidden="1">
      <c r="A463" s="50"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87" t="s">
        <v>497</v>
      </c>
      <c r="O463" s="4" t="s">
        <v>137</v>
      </c>
      <c r="P463" s="87" t="s">
        <v>3581</v>
      </c>
      <c r="Q463" s="4" t="s">
        <v>179</v>
      </c>
      <c r="R463" s="87">
        <v>10</v>
      </c>
      <c r="S463" s="4" t="s">
        <v>286</v>
      </c>
      <c r="T463" s="67" t="str">
        <f t="shared" si="7"/>
        <v xml:space="preserve">10. Reducción de las desigualdades </v>
      </c>
      <c r="U463" s="87" t="s">
        <v>497</v>
      </c>
      <c r="V463" s="4" t="s">
        <v>34</v>
      </c>
      <c r="W463" s="87" t="s">
        <v>349</v>
      </c>
      <c r="X463" s="4" t="s">
        <v>269</v>
      </c>
      <c r="Y463" s="87" t="s">
        <v>840</v>
      </c>
      <c r="Z463" s="4" t="s">
        <v>270</v>
      </c>
      <c r="AA463" s="53" t="s">
        <v>15450</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8">
        <v>250000</v>
      </c>
    </row>
    <row r="464" spans="1:77" ht="15.75" hidden="1">
      <c r="A464" s="50"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87" t="s">
        <v>497</v>
      </c>
      <c r="O464" s="5" t="s">
        <v>137</v>
      </c>
      <c r="P464" s="87" t="s">
        <v>3581</v>
      </c>
      <c r="Q464" s="5" t="s">
        <v>179</v>
      </c>
      <c r="R464" s="87" t="s">
        <v>1593</v>
      </c>
      <c r="S464" s="4" t="s">
        <v>286</v>
      </c>
      <c r="T464" s="67" t="str">
        <f t="shared" si="7"/>
        <v xml:space="preserve">10. Reducción de las desigualdades </v>
      </c>
      <c r="U464" s="87" t="s">
        <v>349</v>
      </c>
      <c r="V464" s="4" t="s">
        <v>350</v>
      </c>
      <c r="W464" s="87" t="s">
        <v>351</v>
      </c>
      <c r="X464" s="4" t="s">
        <v>352</v>
      </c>
      <c r="Y464" s="87" t="s">
        <v>353</v>
      </c>
      <c r="Z464" s="4" t="s">
        <v>354</v>
      </c>
      <c r="AA464" s="53"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8">
        <v>250000</v>
      </c>
    </row>
    <row r="465" spans="1:77" ht="15.75" hidden="1">
      <c r="A465" s="50"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87">
        <v>1</v>
      </c>
      <c r="O465" s="4" t="s">
        <v>137</v>
      </c>
      <c r="P465" s="87">
        <v>5</v>
      </c>
      <c r="Q465" s="4" t="s">
        <v>177</v>
      </c>
      <c r="R465" s="87">
        <v>8</v>
      </c>
      <c r="S465" s="4" t="s">
        <v>1854</v>
      </c>
      <c r="T465" s="67" t="str">
        <f t="shared" si="7"/>
        <v>8. Trabajo decente y crecimiento económico</v>
      </c>
      <c r="U465" s="87" t="s">
        <v>528</v>
      </c>
      <c r="V465" s="4" t="s">
        <v>578</v>
      </c>
      <c r="W465" s="87" t="s">
        <v>3581</v>
      </c>
      <c r="X465" s="4" t="s">
        <v>4290</v>
      </c>
      <c r="Y465" s="87" t="s">
        <v>497</v>
      </c>
      <c r="Z465" s="4" t="s">
        <v>4290</v>
      </c>
      <c r="AA465" s="53" t="s">
        <v>15480</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8">
        <v>7116517</v>
      </c>
    </row>
    <row r="466" spans="1:77" ht="15.75" hidden="1">
      <c r="A466" s="50"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87">
        <v>1</v>
      </c>
      <c r="O466" s="5" t="s">
        <v>137</v>
      </c>
      <c r="P466" s="87">
        <v>5</v>
      </c>
      <c r="Q466" s="5" t="s">
        <v>177</v>
      </c>
      <c r="R466" s="87">
        <v>8</v>
      </c>
      <c r="S466" s="4" t="s">
        <v>1854</v>
      </c>
      <c r="T466" s="67" t="str">
        <f t="shared" si="7"/>
        <v>8. Trabajo decente y crecimiento económico</v>
      </c>
      <c r="U466" s="87" t="s">
        <v>528</v>
      </c>
      <c r="V466" s="4" t="s">
        <v>578</v>
      </c>
      <c r="W466" s="87" t="s">
        <v>3581</v>
      </c>
      <c r="X466" s="4" t="s">
        <v>4290</v>
      </c>
      <c r="Y466" s="87" t="s">
        <v>497</v>
      </c>
      <c r="Z466" s="4" t="s">
        <v>4290</v>
      </c>
      <c r="AA466" s="53" t="s">
        <v>15480</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8">
        <v>55616412.530000009</v>
      </c>
    </row>
    <row r="467" spans="1:77" ht="15.75" hidden="1">
      <c r="A467" s="50"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87" t="s">
        <v>497</v>
      </c>
      <c r="O467" s="4" t="s">
        <v>137</v>
      </c>
      <c r="P467" s="87" t="s">
        <v>498</v>
      </c>
      <c r="Q467" s="4" t="s">
        <v>177</v>
      </c>
      <c r="R467" s="87">
        <v>16</v>
      </c>
      <c r="S467" s="4" t="s">
        <v>31</v>
      </c>
      <c r="T467" s="67" t="str">
        <f t="shared" si="7"/>
        <v>16. Paz, justicia e instituciones sólidas</v>
      </c>
      <c r="U467" s="87" t="s">
        <v>497</v>
      </c>
      <c r="V467" s="4" t="s">
        <v>34</v>
      </c>
      <c r="W467" s="87" t="s">
        <v>3581</v>
      </c>
      <c r="X467" s="4" t="s">
        <v>235</v>
      </c>
      <c r="Y467" s="87" t="s">
        <v>349</v>
      </c>
      <c r="Z467" s="4" t="s">
        <v>236</v>
      </c>
      <c r="AA467" s="53" t="s">
        <v>15449</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8">
        <v>150000</v>
      </c>
    </row>
    <row r="468" spans="1:77" ht="15.75" hidden="1">
      <c r="A468" s="50"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87" t="s">
        <v>497</v>
      </c>
      <c r="O468" s="5" t="s">
        <v>137</v>
      </c>
      <c r="P468" s="87" t="s">
        <v>498</v>
      </c>
      <c r="Q468" s="5" t="s">
        <v>177</v>
      </c>
      <c r="R468" s="87">
        <v>16</v>
      </c>
      <c r="S468" s="4" t="s">
        <v>31</v>
      </c>
      <c r="T468" s="67" t="str">
        <f t="shared" si="7"/>
        <v>16. Paz, justicia e instituciones sólidas</v>
      </c>
      <c r="U468" s="87" t="s">
        <v>497</v>
      </c>
      <c r="V468" s="4" t="s">
        <v>34</v>
      </c>
      <c r="W468" s="87" t="s">
        <v>528</v>
      </c>
      <c r="X468" s="4" t="s">
        <v>37</v>
      </c>
      <c r="Y468" s="87" t="s">
        <v>840</v>
      </c>
      <c r="Z468" s="4" t="s">
        <v>252</v>
      </c>
      <c r="AA468" s="53"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8">
        <v>9054714</v>
      </c>
    </row>
    <row r="469" spans="1:77" ht="15.75" hidden="1">
      <c r="A469" s="50"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87" t="s">
        <v>497</v>
      </c>
      <c r="O469" s="4" t="s">
        <v>137</v>
      </c>
      <c r="P469" s="87" t="s">
        <v>498</v>
      </c>
      <c r="Q469" s="4" t="s">
        <v>177</v>
      </c>
      <c r="R469" s="87">
        <v>5</v>
      </c>
      <c r="S469" s="4" t="s">
        <v>268</v>
      </c>
      <c r="T469" s="67" t="str">
        <f t="shared" si="7"/>
        <v xml:space="preserve">5. Igualdad de género </v>
      </c>
      <c r="U469" s="87" t="s">
        <v>497</v>
      </c>
      <c r="V469" s="4" t="s">
        <v>34</v>
      </c>
      <c r="W469" s="87" t="s">
        <v>349</v>
      </c>
      <c r="X469" s="4" t="s">
        <v>269</v>
      </c>
      <c r="Y469" s="87" t="s">
        <v>840</v>
      </c>
      <c r="Z469" s="4" t="s">
        <v>270</v>
      </c>
      <c r="AA469" s="53" t="s">
        <v>15450</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0"/>
      <c r="BY469" s="68">
        <v>100000</v>
      </c>
    </row>
    <row r="470" spans="1:77" ht="15.75" hidden="1">
      <c r="A470" s="50"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87" t="s">
        <v>497</v>
      </c>
      <c r="O470" s="4" t="s">
        <v>137</v>
      </c>
      <c r="P470" s="87" t="s">
        <v>498</v>
      </c>
      <c r="Q470" s="4" t="s">
        <v>177</v>
      </c>
      <c r="R470" s="87">
        <v>10</v>
      </c>
      <c r="S470" s="4" t="s">
        <v>286</v>
      </c>
      <c r="T470" s="67" t="str">
        <f t="shared" si="7"/>
        <v xml:space="preserve">10. Reducción de las desigualdades </v>
      </c>
      <c r="U470" s="87" t="s">
        <v>497</v>
      </c>
      <c r="V470" s="4" t="s">
        <v>34</v>
      </c>
      <c r="W470" s="87" t="s">
        <v>349</v>
      </c>
      <c r="X470" s="4" t="s">
        <v>269</v>
      </c>
      <c r="Y470" s="87" t="s">
        <v>840</v>
      </c>
      <c r="Z470" s="4" t="s">
        <v>270</v>
      </c>
      <c r="AA470" s="53" t="s">
        <v>15450</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8">
        <v>100000</v>
      </c>
    </row>
    <row r="471" spans="1:77" ht="15.75" hidden="1">
      <c r="A471" s="50"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87" t="s">
        <v>497</v>
      </c>
      <c r="O471" s="5" t="s">
        <v>4736</v>
      </c>
      <c r="P471" s="87" t="s">
        <v>3581</v>
      </c>
      <c r="Q471" s="5" t="s">
        <v>179</v>
      </c>
      <c r="R471" s="87" t="s">
        <v>1593</v>
      </c>
      <c r="S471" s="4" t="s">
        <v>286</v>
      </c>
      <c r="T471" s="67" t="str">
        <f t="shared" si="7"/>
        <v xml:space="preserve">10. Reducción de las desigualdades </v>
      </c>
      <c r="U471" s="87" t="s">
        <v>349</v>
      </c>
      <c r="V471" s="4" t="s">
        <v>350</v>
      </c>
      <c r="W471" s="87" t="s">
        <v>351</v>
      </c>
      <c r="X471" s="4" t="s">
        <v>352</v>
      </c>
      <c r="Y471" s="87" t="s">
        <v>353</v>
      </c>
      <c r="Z471" s="4" t="s">
        <v>354</v>
      </c>
      <c r="AA471" s="53"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8">
        <v>50000</v>
      </c>
    </row>
    <row r="472" spans="1:77" ht="15.75" hidden="1">
      <c r="A472" s="50"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87">
        <v>1</v>
      </c>
      <c r="O472" s="5" t="s">
        <v>137</v>
      </c>
      <c r="P472" s="87">
        <v>5</v>
      </c>
      <c r="Q472" s="5" t="s">
        <v>177</v>
      </c>
      <c r="R472" s="87">
        <v>8</v>
      </c>
      <c r="S472" s="4" t="s">
        <v>1854</v>
      </c>
      <c r="T472" s="67" t="str">
        <f t="shared" si="7"/>
        <v>8. Trabajo decente y crecimiento económico</v>
      </c>
      <c r="U472" s="87" t="s">
        <v>497</v>
      </c>
      <c r="V472" s="4" t="s">
        <v>34</v>
      </c>
      <c r="W472" s="87" t="s">
        <v>528</v>
      </c>
      <c r="X472" s="4" t="s">
        <v>37</v>
      </c>
      <c r="Y472" s="87" t="s">
        <v>349</v>
      </c>
      <c r="Z472" s="4" t="s">
        <v>1685</v>
      </c>
      <c r="AA472" s="53" t="s">
        <v>15471</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8">
        <v>300000</v>
      </c>
    </row>
    <row r="473" spans="1:77" ht="15.75" hidden="1">
      <c r="A473" s="50"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87">
        <v>1</v>
      </c>
      <c r="O473" s="4" t="s">
        <v>137</v>
      </c>
      <c r="P473" s="87">
        <v>5</v>
      </c>
      <c r="Q473" s="4" t="s">
        <v>177</v>
      </c>
      <c r="R473" s="87">
        <v>16</v>
      </c>
      <c r="S473" s="4" t="s">
        <v>31</v>
      </c>
      <c r="T473" s="67" t="str">
        <f t="shared" si="7"/>
        <v>16. Paz, justicia e instituciones sólidas</v>
      </c>
      <c r="U473" s="87" t="s">
        <v>528</v>
      </c>
      <c r="V473" s="4" t="s">
        <v>578</v>
      </c>
      <c r="W473" s="87" t="s">
        <v>3581</v>
      </c>
      <c r="X473" s="4" t="s">
        <v>4290</v>
      </c>
      <c r="Y473" s="87" t="s">
        <v>497</v>
      </c>
      <c r="Z473" s="4" t="s">
        <v>4290</v>
      </c>
      <c r="AA473" s="53" t="s">
        <v>15480</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8">
        <v>90917055</v>
      </c>
    </row>
    <row r="474" spans="1:77" ht="15.75" hidden="1">
      <c r="A474" s="50"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87" t="s">
        <v>497</v>
      </c>
      <c r="O474" s="5" t="s">
        <v>137</v>
      </c>
      <c r="P474" s="87" t="s">
        <v>498</v>
      </c>
      <c r="Q474" s="5" t="s">
        <v>177</v>
      </c>
      <c r="R474" s="87" t="s">
        <v>1593</v>
      </c>
      <c r="S474" s="4" t="s">
        <v>286</v>
      </c>
      <c r="T474" s="67" t="str">
        <f t="shared" si="7"/>
        <v xml:space="preserve">10. Reducción de las desigualdades </v>
      </c>
      <c r="U474" s="87" t="s">
        <v>528</v>
      </c>
      <c r="V474" s="4" t="s">
        <v>578</v>
      </c>
      <c r="W474" s="87" t="s">
        <v>3581</v>
      </c>
      <c r="X474" s="4" t="s">
        <v>4290</v>
      </c>
      <c r="Y474" s="87" t="s">
        <v>497</v>
      </c>
      <c r="Z474" s="4" t="s">
        <v>4290</v>
      </c>
      <c r="AA474" s="53" t="s">
        <v>15480</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0"/>
      <c r="BY474" s="68">
        <v>18766109.010000002</v>
      </c>
    </row>
    <row r="475" spans="1:77" ht="15.75" hidden="1">
      <c r="A475" s="50"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87" t="s">
        <v>497</v>
      </c>
      <c r="O475" s="4" t="s">
        <v>4736</v>
      </c>
      <c r="P475" s="87" t="s">
        <v>498</v>
      </c>
      <c r="Q475" s="4" t="s">
        <v>177</v>
      </c>
      <c r="R475" s="87">
        <v>16</v>
      </c>
      <c r="S475" s="4" t="s">
        <v>31</v>
      </c>
      <c r="T475" s="67" t="str">
        <f t="shared" si="7"/>
        <v>16. Paz, justicia e instituciones sólidas</v>
      </c>
      <c r="U475" s="87" t="s">
        <v>497</v>
      </c>
      <c r="V475" s="4" t="s">
        <v>34</v>
      </c>
      <c r="W475" s="87" t="s">
        <v>3581</v>
      </c>
      <c r="X475" s="4" t="s">
        <v>235</v>
      </c>
      <c r="Y475" s="87" t="s">
        <v>349</v>
      </c>
      <c r="Z475" s="4" t="s">
        <v>236</v>
      </c>
      <c r="AA475" s="53" t="s">
        <v>15449</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8">
        <v>200000</v>
      </c>
    </row>
    <row r="476" spans="1:77" ht="15.75" hidden="1">
      <c r="A476" s="50"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87" t="s">
        <v>497</v>
      </c>
      <c r="O476" s="5" t="s">
        <v>4736</v>
      </c>
      <c r="P476" s="87" t="s">
        <v>498</v>
      </c>
      <c r="Q476" s="5" t="s">
        <v>177</v>
      </c>
      <c r="R476" s="87">
        <v>16</v>
      </c>
      <c r="S476" s="4" t="s">
        <v>31</v>
      </c>
      <c r="T476" s="67" t="str">
        <f t="shared" si="7"/>
        <v>16. Paz, justicia e instituciones sólidas</v>
      </c>
      <c r="U476" s="87" t="s">
        <v>497</v>
      </c>
      <c r="V476" s="4" t="s">
        <v>34</v>
      </c>
      <c r="W476" s="87" t="s">
        <v>528</v>
      </c>
      <c r="X476" s="4" t="s">
        <v>37</v>
      </c>
      <c r="Y476" s="87" t="s">
        <v>840</v>
      </c>
      <c r="Z476" s="4" t="s">
        <v>252</v>
      </c>
      <c r="AA476" s="53"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8">
        <v>21865421</v>
      </c>
    </row>
    <row r="477" spans="1:77" ht="15.75" hidden="1">
      <c r="A477" s="50"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87" t="s">
        <v>497</v>
      </c>
      <c r="O477" s="4" t="s">
        <v>4736</v>
      </c>
      <c r="P477" s="87" t="s">
        <v>3581</v>
      </c>
      <c r="Q477" s="4" t="s">
        <v>179</v>
      </c>
      <c r="R477" s="87">
        <v>5</v>
      </c>
      <c r="S477" s="4" t="s">
        <v>268</v>
      </c>
      <c r="T477" s="67" t="str">
        <f t="shared" si="7"/>
        <v xml:space="preserve">5. Igualdad de género </v>
      </c>
      <c r="U477" s="87" t="s">
        <v>497</v>
      </c>
      <c r="V477" s="4" t="s">
        <v>34</v>
      </c>
      <c r="W477" s="87" t="s">
        <v>349</v>
      </c>
      <c r="X477" s="4" t="s">
        <v>269</v>
      </c>
      <c r="Y477" s="87" t="s">
        <v>840</v>
      </c>
      <c r="Z477" s="4" t="s">
        <v>270</v>
      </c>
      <c r="AA477" s="53" t="s">
        <v>15450</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8">
        <v>150000</v>
      </c>
    </row>
    <row r="478" spans="1:77" ht="15.75" hidden="1">
      <c r="A478" s="50"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87" t="s">
        <v>497</v>
      </c>
      <c r="O478" s="5" t="s">
        <v>4736</v>
      </c>
      <c r="P478" s="87" t="s">
        <v>3581</v>
      </c>
      <c r="Q478" s="5" t="s">
        <v>179</v>
      </c>
      <c r="R478" s="87">
        <v>10</v>
      </c>
      <c r="S478" s="4" t="s">
        <v>286</v>
      </c>
      <c r="T478" s="67" t="str">
        <f t="shared" si="7"/>
        <v xml:space="preserve">10. Reducción de las desigualdades </v>
      </c>
      <c r="U478" s="87" t="s">
        <v>497</v>
      </c>
      <c r="V478" s="4" t="s">
        <v>34</v>
      </c>
      <c r="W478" s="87" t="s">
        <v>349</v>
      </c>
      <c r="X478" s="4" t="s">
        <v>269</v>
      </c>
      <c r="Y478" s="87" t="s">
        <v>840</v>
      </c>
      <c r="Z478" s="4" t="s">
        <v>270</v>
      </c>
      <c r="AA478" s="53" t="s">
        <v>15450</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0"/>
      <c r="BY478" s="68">
        <v>150000</v>
      </c>
    </row>
    <row r="479" spans="1:77" ht="15.75" hidden="1">
      <c r="A479" s="50"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87" t="s">
        <v>497</v>
      </c>
      <c r="O479" s="4" t="s">
        <v>4736</v>
      </c>
      <c r="P479" s="87" t="s">
        <v>3581</v>
      </c>
      <c r="Q479" s="4" t="s">
        <v>179</v>
      </c>
      <c r="R479" s="87" t="s">
        <v>1593</v>
      </c>
      <c r="S479" s="4" t="s">
        <v>286</v>
      </c>
      <c r="T479" s="67" t="str">
        <f t="shared" si="7"/>
        <v xml:space="preserve">10. Reducción de las desigualdades </v>
      </c>
      <c r="U479" s="87" t="s">
        <v>349</v>
      </c>
      <c r="V479" s="4" t="s">
        <v>350</v>
      </c>
      <c r="W479" s="87" t="s">
        <v>351</v>
      </c>
      <c r="X479" s="4" t="s">
        <v>352</v>
      </c>
      <c r="Y479" s="87" t="s">
        <v>353</v>
      </c>
      <c r="Z479" s="4" t="s">
        <v>354</v>
      </c>
      <c r="AA479" s="53"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8">
        <v>300000</v>
      </c>
    </row>
    <row r="480" spans="1:77" ht="15.75" hidden="1">
      <c r="A480" s="50"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87">
        <v>3</v>
      </c>
      <c r="O480" s="4" t="s">
        <v>138</v>
      </c>
      <c r="P480" s="87">
        <v>4</v>
      </c>
      <c r="Q480" s="4" t="s">
        <v>186</v>
      </c>
      <c r="R480" s="87">
        <v>15</v>
      </c>
      <c r="S480" s="4" t="s">
        <v>927</v>
      </c>
      <c r="T480" s="67" t="str">
        <f t="shared" si="7"/>
        <v>15. Vida de ecosistemas terrestres</v>
      </c>
      <c r="U480" s="87" t="s">
        <v>349</v>
      </c>
      <c r="V480" s="4" t="s">
        <v>350</v>
      </c>
      <c r="W480" s="87" t="s">
        <v>497</v>
      </c>
      <c r="X480" s="4" t="s">
        <v>928</v>
      </c>
      <c r="Y480" s="87" t="s">
        <v>840</v>
      </c>
      <c r="Z480" s="4" t="s">
        <v>929</v>
      </c>
      <c r="AA480" s="53" t="s">
        <v>15463</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8">
        <v>61510286</v>
      </c>
    </row>
    <row r="481" spans="1:77" ht="15.75" hidden="1">
      <c r="A481" s="50"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87">
        <v>3</v>
      </c>
      <c r="O481" s="5" t="s">
        <v>138</v>
      </c>
      <c r="P481" s="87">
        <v>4</v>
      </c>
      <c r="Q481" s="5" t="s">
        <v>186</v>
      </c>
      <c r="R481" s="87">
        <v>15</v>
      </c>
      <c r="S481" s="4" t="s">
        <v>927</v>
      </c>
      <c r="T481" s="67" t="str">
        <f t="shared" si="7"/>
        <v>15. Vida de ecosistemas terrestres</v>
      </c>
      <c r="U481" s="87" t="s">
        <v>497</v>
      </c>
      <c r="V481" s="4" t="s">
        <v>34</v>
      </c>
      <c r="W481" s="87" t="s">
        <v>528</v>
      </c>
      <c r="X481" s="4" t="s">
        <v>37</v>
      </c>
      <c r="Y481" s="87" t="s">
        <v>528</v>
      </c>
      <c r="Z481" s="4" t="s">
        <v>7190</v>
      </c>
      <c r="AA481" s="53" t="s">
        <v>15487</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8">
        <v>901455369.65999997</v>
      </c>
    </row>
    <row r="482" spans="1:77" ht="15.75" hidden="1">
      <c r="A482" s="50"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87">
        <v>3</v>
      </c>
      <c r="O482" s="4" t="s">
        <v>138</v>
      </c>
      <c r="P482" s="87">
        <v>4</v>
      </c>
      <c r="Q482" s="4" t="s">
        <v>186</v>
      </c>
      <c r="R482" s="87">
        <v>15</v>
      </c>
      <c r="S482" s="4" t="s">
        <v>927</v>
      </c>
      <c r="T482" s="67" t="str">
        <f t="shared" si="7"/>
        <v>15. Vida de ecosistemas terrestres</v>
      </c>
      <c r="U482" s="87" t="s">
        <v>349</v>
      </c>
      <c r="V482" s="4" t="s">
        <v>350</v>
      </c>
      <c r="W482" s="87" t="s">
        <v>497</v>
      </c>
      <c r="X482" s="4" t="s">
        <v>928</v>
      </c>
      <c r="Y482" s="87" t="s">
        <v>351</v>
      </c>
      <c r="Z482" s="4" t="s">
        <v>1404</v>
      </c>
      <c r="AA482" s="53"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8">
        <v>8763582</v>
      </c>
    </row>
    <row r="483" spans="1:77" ht="15.75" hidden="1">
      <c r="A483" s="50"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87" t="s">
        <v>528</v>
      </c>
      <c r="O483" s="5" t="s">
        <v>138</v>
      </c>
      <c r="P483" s="87" t="s">
        <v>840</v>
      </c>
      <c r="Q483" s="5" t="s">
        <v>186</v>
      </c>
      <c r="R483" s="87">
        <v>11</v>
      </c>
      <c r="S483" s="4" t="s">
        <v>631</v>
      </c>
      <c r="T483" s="67" t="str">
        <f t="shared" si="7"/>
        <v>11. Ciudades y comunidades sostenibles</v>
      </c>
      <c r="U483" s="87" t="s">
        <v>497</v>
      </c>
      <c r="V483" s="4" t="s">
        <v>34</v>
      </c>
      <c r="W483" s="87" t="s">
        <v>528</v>
      </c>
      <c r="X483" s="4" t="s">
        <v>37</v>
      </c>
      <c r="Y483" s="87" t="s">
        <v>528</v>
      </c>
      <c r="Z483" s="4" t="s">
        <v>7190</v>
      </c>
      <c r="AA483" s="53" t="s">
        <v>15487</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8">
        <v>3674569</v>
      </c>
    </row>
    <row r="484" spans="1:77" ht="15.75" hidden="1">
      <c r="A484" s="50"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87">
        <v>3</v>
      </c>
      <c r="O484" s="4" t="s">
        <v>138</v>
      </c>
      <c r="P484" s="87">
        <v>4</v>
      </c>
      <c r="Q484" s="4" t="s">
        <v>186</v>
      </c>
      <c r="R484" s="87">
        <v>15</v>
      </c>
      <c r="S484" s="4" t="s">
        <v>927</v>
      </c>
      <c r="T484" s="67" t="str">
        <f t="shared" si="7"/>
        <v>15. Vida de ecosistemas terrestres</v>
      </c>
      <c r="U484" s="87" t="s">
        <v>497</v>
      </c>
      <c r="V484" s="4" t="s">
        <v>34</v>
      </c>
      <c r="W484" s="87" t="s">
        <v>528</v>
      </c>
      <c r="X484" s="4" t="s">
        <v>37</v>
      </c>
      <c r="Y484" s="87" t="s">
        <v>498</v>
      </c>
      <c r="Z484" s="4" t="s">
        <v>1379</v>
      </c>
      <c r="AA484" s="53"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8">
        <v>1597284</v>
      </c>
    </row>
    <row r="485" spans="1:77" ht="15.75" hidden="1">
      <c r="A485" s="50"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87">
        <v>3</v>
      </c>
      <c r="O485" s="5" t="s">
        <v>138</v>
      </c>
      <c r="P485" s="87">
        <v>4</v>
      </c>
      <c r="Q485" s="5" t="s">
        <v>186</v>
      </c>
      <c r="R485" s="87">
        <v>15</v>
      </c>
      <c r="S485" s="4" t="s">
        <v>927</v>
      </c>
      <c r="T485" s="67" t="str">
        <f t="shared" si="7"/>
        <v>15. Vida de ecosistemas terrestres</v>
      </c>
      <c r="U485" s="87" t="s">
        <v>349</v>
      </c>
      <c r="V485" s="4" t="s">
        <v>350</v>
      </c>
      <c r="W485" s="87" t="s">
        <v>497</v>
      </c>
      <c r="X485" s="4" t="s">
        <v>928</v>
      </c>
      <c r="Y485" s="87" t="s">
        <v>840</v>
      </c>
      <c r="Z485" s="4" t="s">
        <v>929</v>
      </c>
      <c r="AA485" s="53" t="s">
        <v>15463</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8">
        <v>1597284</v>
      </c>
    </row>
    <row r="486" spans="1:77" ht="15.75" hidden="1">
      <c r="A486" s="50"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87" t="s">
        <v>528</v>
      </c>
      <c r="O486" s="5" t="s">
        <v>138</v>
      </c>
      <c r="P486" s="87" t="s">
        <v>840</v>
      </c>
      <c r="Q486" s="5" t="s">
        <v>186</v>
      </c>
      <c r="R486" s="87">
        <v>16</v>
      </c>
      <c r="S486" s="4" t="s">
        <v>31</v>
      </c>
      <c r="T486" s="67" t="str">
        <f t="shared" si="7"/>
        <v>16. Paz, justicia e instituciones sólidas</v>
      </c>
      <c r="U486" s="87" t="s">
        <v>497</v>
      </c>
      <c r="V486" s="4" t="s">
        <v>34</v>
      </c>
      <c r="W486" s="87" t="s">
        <v>3581</v>
      </c>
      <c r="X486" s="4" t="s">
        <v>235</v>
      </c>
      <c r="Y486" s="87" t="s">
        <v>349</v>
      </c>
      <c r="Z486" s="4" t="s">
        <v>236</v>
      </c>
      <c r="AA486" s="53" t="s">
        <v>15449</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8">
        <v>1597284</v>
      </c>
    </row>
    <row r="487" spans="1:77" ht="15.75" hidden="1">
      <c r="A487" s="50"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87" t="s">
        <v>528</v>
      </c>
      <c r="O487" s="4" t="s">
        <v>138</v>
      </c>
      <c r="P487" s="87" t="s">
        <v>840</v>
      </c>
      <c r="Q487" s="4" t="s">
        <v>186</v>
      </c>
      <c r="R487" s="87">
        <v>16</v>
      </c>
      <c r="S487" s="4" t="s">
        <v>31</v>
      </c>
      <c r="T487" s="67" t="str">
        <f t="shared" si="7"/>
        <v>16. Paz, justicia e instituciones sólidas</v>
      </c>
      <c r="U487" s="87" t="s">
        <v>497</v>
      </c>
      <c r="V487" s="4" t="s">
        <v>34</v>
      </c>
      <c r="W487" s="87" t="s">
        <v>528</v>
      </c>
      <c r="X487" s="4" t="s">
        <v>37</v>
      </c>
      <c r="Y487" s="87" t="s">
        <v>840</v>
      </c>
      <c r="Z487" s="4" t="s">
        <v>252</v>
      </c>
      <c r="AA487" s="53"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8">
        <v>14181106</v>
      </c>
    </row>
    <row r="488" spans="1:77" ht="15.75" hidden="1">
      <c r="A488" s="50"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87" t="s">
        <v>528</v>
      </c>
      <c r="O488" s="5" t="s">
        <v>138</v>
      </c>
      <c r="P488" s="87" t="s">
        <v>840</v>
      </c>
      <c r="Q488" s="5" t="s">
        <v>186</v>
      </c>
      <c r="R488" s="87">
        <v>5</v>
      </c>
      <c r="S488" s="4" t="s">
        <v>268</v>
      </c>
      <c r="T488" s="67" t="str">
        <f t="shared" si="7"/>
        <v xml:space="preserve">5. Igualdad de género </v>
      </c>
      <c r="U488" s="87" t="s">
        <v>497</v>
      </c>
      <c r="V488" s="4" t="s">
        <v>34</v>
      </c>
      <c r="W488" s="87" t="s">
        <v>349</v>
      </c>
      <c r="X488" s="4" t="s">
        <v>269</v>
      </c>
      <c r="Y488" s="87" t="s">
        <v>840</v>
      </c>
      <c r="Z488" s="4" t="s">
        <v>270</v>
      </c>
      <c r="AA488" s="53" t="s">
        <v>15450</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8">
        <v>58118380</v>
      </c>
    </row>
    <row r="489" spans="1:77" ht="15.75" hidden="1">
      <c r="A489" s="50"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87" t="s">
        <v>528</v>
      </c>
      <c r="O489" s="4" t="s">
        <v>138</v>
      </c>
      <c r="P489" s="87" t="s">
        <v>840</v>
      </c>
      <c r="Q489" s="4" t="s">
        <v>186</v>
      </c>
      <c r="R489" s="87">
        <v>10</v>
      </c>
      <c r="S489" s="4" t="s">
        <v>286</v>
      </c>
      <c r="T489" s="67" t="str">
        <f t="shared" si="7"/>
        <v xml:space="preserve">10. Reducción de las desigualdades </v>
      </c>
      <c r="U489" s="87" t="s">
        <v>497</v>
      </c>
      <c r="V489" s="4" t="s">
        <v>34</v>
      </c>
      <c r="W489" s="87" t="s">
        <v>349</v>
      </c>
      <c r="X489" s="4" t="s">
        <v>269</v>
      </c>
      <c r="Y489" s="87" t="s">
        <v>840</v>
      </c>
      <c r="Z489" s="4" t="s">
        <v>270</v>
      </c>
      <c r="AA489" s="53" t="s">
        <v>15450</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8">
        <v>5245629</v>
      </c>
    </row>
    <row r="490" spans="1:77" ht="15.75" hidden="1">
      <c r="A490" s="50"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87" t="s">
        <v>528</v>
      </c>
      <c r="O490" s="5" t="s">
        <v>138</v>
      </c>
      <c r="P490" s="87" t="s">
        <v>840</v>
      </c>
      <c r="Q490" s="5" t="s">
        <v>186</v>
      </c>
      <c r="R490" s="87" t="s">
        <v>1593</v>
      </c>
      <c r="S490" s="4" t="s">
        <v>286</v>
      </c>
      <c r="T490" s="67" t="str">
        <f t="shared" si="7"/>
        <v xml:space="preserve">10. Reducción de las desigualdades </v>
      </c>
      <c r="U490" s="87" t="s">
        <v>349</v>
      </c>
      <c r="V490" s="4" t="s">
        <v>350</v>
      </c>
      <c r="W490" s="87" t="s">
        <v>351</v>
      </c>
      <c r="X490" s="4" t="s">
        <v>352</v>
      </c>
      <c r="Y490" s="87" t="s">
        <v>353</v>
      </c>
      <c r="Z490" s="4" t="s">
        <v>354</v>
      </c>
      <c r="AA490" s="53"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8">
        <v>30580000</v>
      </c>
    </row>
    <row r="491" spans="1:77" ht="15.75" hidden="1">
      <c r="A491" s="50"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87">
        <v>3</v>
      </c>
      <c r="O491" s="5" t="s">
        <v>138</v>
      </c>
      <c r="P491" s="87">
        <v>1</v>
      </c>
      <c r="Q491" s="5" t="s">
        <v>183</v>
      </c>
      <c r="R491" s="87">
        <v>15</v>
      </c>
      <c r="S491" s="4" t="s">
        <v>927</v>
      </c>
      <c r="T491" s="67" t="str">
        <f t="shared" si="7"/>
        <v>15. Vida de ecosistemas terrestres</v>
      </c>
      <c r="U491" s="87" t="s">
        <v>349</v>
      </c>
      <c r="V491" s="4" t="s">
        <v>350</v>
      </c>
      <c r="W491" s="87" t="s">
        <v>497</v>
      </c>
      <c r="X491" s="4" t="s">
        <v>928</v>
      </c>
      <c r="Y491" s="87" t="s">
        <v>840</v>
      </c>
      <c r="Z491" s="4" t="s">
        <v>929</v>
      </c>
      <c r="AA491" s="53" t="s">
        <v>15463</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8">
        <v>4494137</v>
      </c>
    </row>
    <row r="492" spans="1:77" ht="15.75" hidden="1">
      <c r="A492" s="50"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87">
        <v>3</v>
      </c>
      <c r="O492" s="4" t="s">
        <v>138</v>
      </c>
      <c r="P492" s="87">
        <v>4</v>
      </c>
      <c r="Q492" s="4" t="s">
        <v>186</v>
      </c>
      <c r="R492" s="87">
        <v>16</v>
      </c>
      <c r="S492" s="4" t="s">
        <v>31</v>
      </c>
      <c r="T492" s="67" t="str">
        <f t="shared" si="7"/>
        <v>16. Paz, justicia e instituciones sólidas</v>
      </c>
      <c r="U492" s="87" t="s">
        <v>497</v>
      </c>
      <c r="V492" s="4" t="s">
        <v>222</v>
      </c>
      <c r="W492" s="87" t="s">
        <v>528</v>
      </c>
      <c r="X492" s="4" t="s">
        <v>37</v>
      </c>
      <c r="Y492" s="87" t="s">
        <v>349</v>
      </c>
      <c r="Z492" s="4" t="s">
        <v>1685</v>
      </c>
      <c r="AA492" s="53" t="s">
        <v>15471</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8">
        <v>20285930</v>
      </c>
    </row>
    <row r="493" spans="1:77" ht="15.75" hidden="1">
      <c r="A493" s="50"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87">
        <v>3</v>
      </c>
      <c r="O493" s="4" t="s">
        <v>138</v>
      </c>
      <c r="P493" s="87">
        <v>2</v>
      </c>
      <c r="Q493" s="4" t="s">
        <v>184</v>
      </c>
      <c r="R493" s="87">
        <v>6</v>
      </c>
      <c r="S493" s="4" t="s">
        <v>1300</v>
      </c>
      <c r="T493" s="67" t="str">
        <f t="shared" si="7"/>
        <v xml:space="preserve">6. Agua limpia y saneamiento </v>
      </c>
      <c r="U493" s="87" t="s">
        <v>349</v>
      </c>
      <c r="V493" s="4" t="s">
        <v>350</v>
      </c>
      <c r="W493" s="87" t="s">
        <v>349</v>
      </c>
      <c r="X493" s="4" t="s">
        <v>783</v>
      </c>
      <c r="Y493" s="87" t="s">
        <v>528</v>
      </c>
      <c r="Z493" s="4" t="s">
        <v>1301</v>
      </c>
      <c r="AA493" s="53" t="s">
        <v>15460</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8">
        <v>6100901148</v>
      </c>
    </row>
    <row r="494" spans="1:77" ht="15.75" hidden="1">
      <c r="A494" s="50"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87">
        <v>3</v>
      </c>
      <c r="O494" s="5" t="s">
        <v>138</v>
      </c>
      <c r="P494" s="87">
        <v>2</v>
      </c>
      <c r="Q494" s="5" t="s">
        <v>184</v>
      </c>
      <c r="R494" s="87">
        <v>6</v>
      </c>
      <c r="S494" s="4" t="s">
        <v>1300</v>
      </c>
      <c r="T494" s="67" t="str">
        <f t="shared" si="7"/>
        <v xml:space="preserve">6. Agua limpia y saneamiento </v>
      </c>
      <c r="U494" s="87" t="s">
        <v>349</v>
      </c>
      <c r="V494" s="4" t="s">
        <v>350</v>
      </c>
      <c r="W494" s="87" t="s">
        <v>497</v>
      </c>
      <c r="X494" s="4" t="s">
        <v>928</v>
      </c>
      <c r="Y494" s="87" t="s">
        <v>528</v>
      </c>
      <c r="Z494" s="4" t="s">
        <v>7426</v>
      </c>
      <c r="AA494" s="53" t="s">
        <v>15488</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8">
        <v>3060207772.8599997</v>
      </c>
    </row>
    <row r="495" spans="1:77" ht="15.75" hidden="1">
      <c r="A495" s="50"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87" t="s">
        <v>528</v>
      </c>
      <c r="O495" s="4" t="s">
        <v>138</v>
      </c>
      <c r="P495" s="87" t="s">
        <v>349</v>
      </c>
      <c r="Q495" s="4" t="s">
        <v>184</v>
      </c>
      <c r="R495" s="87">
        <v>16</v>
      </c>
      <c r="S495" s="4" t="s">
        <v>31</v>
      </c>
      <c r="T495" s="67" t="str">
        <f t="shared" si="7"/>
        <v>16. Paz, justicia e instituciones sólidas</v>
      </c>
      <c r="U495" s="87" t="s">
        <v>497</v>
      </c>
      <c r="V495" s="4" t="s">
        <v>34</v>
      </c>
      <c r="W495" s="87" t="s">
        <v>3581</v>
      </c>
      <c r="X495" s="4" t="s">
        <v>235</v>
      </c>
      <c r="Y495" s="87" t="s">
        <v>349</v>
      </c>
      <c r="Z495" s="4" t="s">
        <v>236</v>
      </c>
      <c r="AA495" s="53" t="s">
        <v>15449</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8">
        <v>25306360</v>
      </c>
    </row>
    <row r="496" spans="1:77" s="50" customFormat="1" ht="15.75" hidden="1">
      <c r="A496" s="50"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87" t="s">
        <v>528</v>
      </c>
      <c r="O496" s="5" t="s">
        <v>138</v>
      </c>
      <c r="P496" s="87" t="s">
        <v>349</v>
      </c>
      <c r="Q496" s="5" t="s">
        <v>184</v>
      </c>
      <c r="R496" s="87">
        <v>16</v>
      </c>
      <c r="S496" s="4" t="s">
        <v>31</v>
      </c>
      <c r="T496" s="67" t="str">
        <f t="shared" si="7"/>
        <v>16. Paz, justicia e instituciones sólidas</v>
      </c>
      <c r="U496" s="87" t="s">
        <v>497</v>
      </c>
      <c r="V496" s="4" t="s">
        <v>34</v>
      </c>
      <c r="W496" s="87" t="s">
        <v>528</v>
      </c>
      <c r="X496" s="4" t="s">
        <v>37</v>
      </c>
      <c r="Y496" s="87" t="s">
        <v>840</v>
      </c>
      <c r="Z496" s="4" t="s">
        <v>252</v>
      </c>
      <c r="AA496" s="53"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8">
        <v>4000000</v>
      </c>
    </row>
    <row r="497" spans="1:77" ht="15.75" hidden="1">
      <c r="A497" s="50"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87" t="s">
        <v>528</v>
      </c>
      <c r="O497" s="4" t="s">
        <v>138</v>
      </c>
      <c r="P497" s="87" t="s">
        <v>349</v>
      </c>
      <c r="Q497" s="4" t="s">
        <v>184</v>
      </c>
      <c r="R497" s="87">
        <v>5</v>
      </c>
      <c r="S497" s="4" t="s">
        <v>268</v>
      </c>
      <c r="T497" s="67" t="str">
        <f t="shared" si="7"/>
        <v xml:space="preserve">5. Igualdad de género </v>
      </c>
      <c r="U497" s="87" t="s">
        <v>497</v>
      </c>
      <c r="V497" s="4" t="s">
        <v>34</v>
      </c>
      <c r="W497" s="87" t="s">
        <v>349</v>
      </c>
      <c r="X497" s="4" t="s">
        <v>269</v>
      </c>
      <c r="Y497" s="87" t="s">
        <v>840</v>
      </c>
      <c r="Z497" s="4" t="s">
        <v>270</v>
      </c>
      <c r="AA497" s="53" t="s">
        <v>15450</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8">
        <v>3330000</v>
      </c>
    </row>
    <row r="498" spans="1:77" ht="15.75" hidden="1">
      <c r="A498" s="50"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87" t="s">
        <v>528</v>
      </c>
      <c r="O498" s="5" t="s">
        <v>138</v>
      </c>
      <c r="P498" s="87" t="s">
        <v>349</v>
      </c>
      <c r="Q498" s="5" t="s">
        <v>184</v>
      </c>
      <c r="R498" s="87">
        <v>10</v>
      </c>
      <c r="S498" s="4" t="s">
        <v>286</v>
      </c>
      <c r="T498" s="67" t="str">
        <f t="shared" si="7"/>
        <v xml:space="preserve">10. Reducción de las desigualdades </v>
      </c>
      <c r="U498" s="87" t="s">
        <v>497</v>
      </c>
      <c r="V498" s="4" t="s">
        <v>34</v>
      </c>
      <c r="W498" s="87" t="s">
        <v>349</v>
      </c>
      <c r="X498" s="4" t="s">
        <v>269</v>
      </c>
      <c r="Y498" s="87" t="s">
        <v>840</v>
      </c>
      <c r="Z498" s="4" t="s">
        <v>270</v>
      </c>
      <c r="AA498" s="53" t="s">
        <v>15450</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8">
        <v>4330000</v>
      </c>
    </row>
    <row r="499" spans="1:77" ht="15.75" hidden="1">
      <c r="A499" s="50"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87" t="s">
        <v>528</v>
      </c>
      <c r="O499" s="5" t="s">
        <v>138</v>
      </c>
      <c r="P499" s="87" t="s">
        <v>349</v>
      </c>
      <c r="Q499" s="5" t="s">
        <v>184</v>
      </c>
      <c r="R499" s="87" t="s">
        <v>1593</v>
      </c>
      <c r="S499" s="4" t="s">
        <v>286</v>
      </c>
      <c r="T499" s="67" t="str">
        <f t="shared" si="7"/>
        <v xml:space="preserve">10. Reducción de las desigualdades </v>
      </c>
      <c r="U499" s="87" t="s">
        <v>349</v>
      </c>
      <c r="V499" s="4" t="s">
        <v>350</v>
      </c>
      <c r="W499" s="87" t="s">
        <v>351</v>
      </c>
      <c r="X499" s="4" t="s">
        <v>352</v>
      </c>
      <c r="Y499" s="87" t="s">
        <v>353</v>
      </c>
      <c r="Z499" s="4" t="s">
        <v>354</v>
      </c>
      <c r="AA499" s="53"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8">
        <v>40000</v>
      </c>
    </row>
    <row r="500" spans="1:77" ht="15.75" hidden="1">
      <c r="A500" s="50"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87">
        <v>3</v>
      </c>
      <c r="O500" s="4" t="s">
        <v>138</v>
      </c>
      <c r="P500" s="87">
        <v>2</v>
      </c>
      <c r="Q500" s="4" t="s">
        <v>184</v>
      </c>
      <c r="R500" s="87">
        <v>6</v>
      </c>
      <c r="S500" s="4" t="s">
        <v>1300</v>
      </c>
      <c r="T500" s="67" t="str">
        <f t="shared" si="7"/>
        <v xml:space="preserve">6. Agua limpia y saneamiento </v>
      </c>
      <c r="U500" s="87" t="s">
        <v>349</v>
      </c>
      <c r="V500" s="4" t="s">
        <v>350</v>
      </c>
      <c r="W500" s="87" t="s">
        <v>497</v>
      </c>
      <c r="X500" s="4" t="s">
        <v>928</v>
      </c>
      <c r="Y500" s="87" t="s">
        <v>528</v>
      </c>
      <c r="Z500" s="4" t="s">
        <v>7426</v>
      </c>
      <c r="AA500" s="53" t="s">
        <v>15488</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8">
        <v>4275136681</v>
      </c>
    </row>
    <row r="501" spans="1:77" ht="15.75" hidden="1">
      <c r="A501" s="50" t="str">
        <f>B501&amp;COUNTIF($B$3:B501,B501)</f>
        <v>06CD051</v>
      </c>
      <c r="B501" s="3" t="s">
        <v>7525</v>
      </c>
      <c r="C501" s="4" t="s">
        <v>7526</v>
      </c>
      <c r="D501" s="4" t="s">
        <v>7527</v>
      </c>
      <c r="E501" s="4" t="s">
        <v>7528</v>
      </c>
      <c r="F501" s="4" t="s">
        <v>7529</v>
      </c>
      <c r="G501" s="4" t="s">
        <v>7530</v>
      </c>
      <c r="H501" s="3" t="s">
        <v>13061</v>
      </c>
      <c r="I501" s="4" t="s">
        <v>13062</v>
      </c>
      <c r="J501" s="4"/>
      <c r="K501" s="5" t="s">
        <v>15520</v>
      </c>
      <c r="L501" s="6" t="s">
        <v>349</v>
      </c>
      <c r="M501" s="5" t="s">
        <v>22</v>
      </c>
      <c r="N501" s="87">
        <v>3</v>
      </c>
      <c r="O501" s="5" t="s">
        <v>138</v>
      </c>
      <c r="P501" s="87">
        <v>4</v>
      </c>
      <c r="Q501" s="5" t="s">
        <v>186</v>
      </c>
      <c r="R501" s="87" t="s">
        <v>528</v>
      </c>
      <c r="S501" s="4" t="s">
        <v>927</v>
      </c>
      <c r="T501" s="67" t="str">
        <f t="shared" si="7"/>
        <v>3. Vida de ecosistemas terrestres</v>
      </c>
      <c r="U501" s="87">
        <v>2</v>
      </c>
      <c r="V501" s="4" t="s">
        <v>350</v>
      </c>
      <c r="W501" s="87" t="s">
        <v>497</v>
      </c>
      <c r="X501" s="4" t="s">
        <v>928</v>
      </c>
      <c r="Y501" s="87" t="s">
        <v>351</v>
      </c>
      <c r="Z501" s="4" t="s">
        <v>1404</v>
      </c>
      <c r="AA501" s="53" t="s">
        <v>945</v>
      </c>
      <c r="AB501" s="53" t="s">
        <v>1405</v>
      </c>
      <c r="AC501" s="3" t="s">
        <v>1406</v>
      </c>
      <c r="AD501" s="4" t="s">
        <v>15521</v>
      </c>
      <c r="AE501" s="4" t="s">
        <v>15521</v>
      </c>
      <c r="AF501" s="4" t="s">
        <v>15521</v>
      </c>
      <c r="AG501" s="4" t="s">
        <v>15521</v>
      </c>
      <c r="AH501" s="8" t="s">
        <v>15521</v>
      </c>
      <c r="AI501" s="4" t="s">
        <v>15521</v>
      </c>
      <c r="AJ501" s="4" t="s">
        <v>15521</v>
      </c>
      <c r="AK501" s="4" t="s">
        <v>15521</v>
      </c>
      <c r="AL501" s="4" t="s">
        <v>15521</v>
      </c>
      <c r="AM501" s="9" t="s">
        <v>15521</v>
      </c>
      <c r="AN501" s="9" t="s">
        <v>15521</v>
      </c>
      <c r="AO501" s="9" t="s">
        <v>15521</v>
      </c>
      <c r="AP501" s="9" t="s">
        <v>15521</v>
      </c>
      <c r="AQ501" s="6" t="s">
        <v>15521</v>
      </c>
      <c r="AR501" s="5" t="s">
        <v>15521</v>
      </c>
      <c r="AS501" s="5" t="s">
        <v>15521</v>
      </c>
      <c r="AT501" s="4" t="s">
        <v>15521</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0"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87">
        <v>3</v>
      </c>
      <c r="O502" s="4" t="s">
        <v>138</v>
      </c>
      <c r="P502" s="87">
        <v>4</v>
      </c>
      <c r="Q502" s="4" t="s">
        <v>186</v>
      </c>
      <c r="R502" s="87">
        <v>15</v>
      </c>
      <c r="S502" s="4" t="s">
        <v>927</v>
      </c>
      <c r="T502" s="67" t="str">
        <f t="shared" si="7"/>
        <v>15. Vida de ecosistemas terrestres</v>
      </c>
      <c r="U502" s="87" t="s">
        <v>349</v>
      </c>
      <c r="V502" s="4" t="s">
        <v>350</v>
      </c>
      <c r="W502" s="87" t="s">
        <v>497</v>
      </c>
      <c r="X502" s="4" t="s">
        <v>928</v>
      </c>
      <c r="Y502" s="87" t="s">
        <v>351</v>
      </c>
      <c r="Z502" s="4" t="s">
        <v>1404</v>
      </c>
      <c r="AA502" s="53"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8">
        <v>611332</v>
      </c>
    </row>
    <row r="503" spans="1:77" ht="15.75" hidden="1">
      <c r="A503" s="50"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87">
        <v>3</v>
      </c>
      <c r="O503" s="5" t="s">
        <v>138</v>
      </c>
      <c r="P503" s="87" t="s">
        <v>840</v>
      </c>
      <c r="Q503" s="5" t="s">
        <v>186</v>
      </c>
      <c r="R503" s="87">
        <v>16</v>
      </c>
      <c r="S503" s="4" t="s">
        <v>31</v>
      </c>
      <c r="T503" s="67" t="str">
        <f t="shared" si="7"/>
        <v>16. Paz, justicia e instituciones sólidas</v>
      </c>
      <c r="U503" s="87" t="s">
        <v>349</v>
      </c>
      <c r="V503" s="4" t="s">
        <v>350</v>
      </c>
      <c r="W503" s="87" t="s">
        <v>497</v>
      </c>
      <c r="X503" s="4" t="s">
        <v>928</v>
      </c>
      <c r="Y503" s="87" t="s">
        <v>351</v>
      </c>
      <c r="Z503" s="4" t="s">
        <v>1404</v>
      </c>
      <c r="AA503" s="53"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8">
        <v>4479690.72</v>
      </c>
    </row>
    <row r="504" spans="1:77" ht="15.75" hidden="1">
      <c r="A504" s="50"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87" t="s">
        <v>528</v>
      </c>
      <c r="O504" s="4" t="s">
        <v>138</v>
      </c>
      <c r="P504" s="87" t="s">
        <v>840</v>
      </c>
      <c r="Q504" s="4" t="s">
        <v>186</v>
      </c>
      <c r="R504" s="87">
        <v>16</v>
      </c>
      <c r="S504" s="4" t="s">
        <v>31</v>
      </c>
      <c r="T504" s="67" t="str">
        <f t="shared" si="7"/>
        <v>16. Paz, justicia e instituciones sólidas</v>
      </c>
      <c r="U504" s="87" t="s">
        <v>497</v>
      </c>
      <c r="V504" s="4" t="s">
        <v>34</v>
      </c>
      <c r="W504" s="87" t="s">
        <v>3581</v>
      </c>
      <c r="X504" s="4" t="s">
        <v>235</v>
      </c>
      <c r="Y504" s="87" t="s">
        <v>349</v>
      </c>
      <c r="Z504" s="4" t="s">
        <v>236</v>
      </c>
      <c r="AA504" s="53" t="s">
        <v>15449</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8">
        <v>8000</v>
      </c>
    </row>
    <row r="505" spans="1:77" ht="15.75" hidden="1">
      <c r="A505" s="50"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87" t="s">
        <v>528</v>
      </c>
      <c r="O505" s="5" t="s">
        <v>138</v>
      </c>
      <c r="P505" s="87" t="s">
        <v>840</v>
      </c>
      <c r="Q505" s="5" t="s">
        <v>186</v>
      </c>
      <c r="R505" s="87">
        <v>16</v>
      </c>
      <c r="S505" s="4" t="s">
        <v>31</v>
      </c>
      <c r="T505" s="67" t="str">
        <f t="shared" si="7"/>
        <v>16. Paz, justicia e instituciones sólidas</v>
      </c>
      <c r="U505" s="87" t="s">
        <v>497</v>
      </c>
      <c r="V505" s="4" t="s">
        <v>34</v>
      </c>
      <c r="W505" s="87" t="s">
        <v>528</v>
      </c>
      <c r="X505" s="4" t="s">
        <v>37</v>
      </c>
      <c r="Y505" s="87" t="s">
        <v>840</v>
      </c>
      <c r="Z505" s="4" t="s">
        <v>252</v>
      </c>
      <c r="AA505" s="53"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8">
        <v>10000</v>
      </c>
    </row>
    <row r="506" spans="1:77" ht="15.75" hidden="1">
      <c r="A506" s="50"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87" t="s">
        <v>528</v>
      </c>
      <c r="O506" s="4" t="s">
        <v>138</v>
      </c>
      <c r="P506" s="87" t="s">
        <v>840</v>
      </c>
      <c r="Q506" s="4" t="s">
        <v>186</v>
      </c>
      <c r="R506" s="87">
        <v>5</v>
      </c>
      <c r="S506" s="4" t="s">
        <v>268</v>
      </c>
      <c r="T506" s="67" t="str">
        <f t="shared" si="7"/>
        <v xml:space="preserve">5. Igualdad de género </v>
      </c>
      <c r="U506" s="87" t="s">
        <v>497</v>
      </c>
      <c r="V506" s="4" t="s">
        <v>34</v>
      </c>
      <c r="W506" s="87" t="s">
        <v>349</v>
      </c>
      <c r="X506" s="4" t="s">
        <v>269</v>
      </c>
      <c r="Y506" s="87" t="s">
        <v>840</v>
      </c>
      <c r="Z506" s="4" t="s">
        <v>270</v>
      </c>
      <c r="AA506" s="53" t="s">
        <v>15450</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8">
        <v>78998</v>
      </c>
    </row>
    <row r="507" spans="1:77" ht="15.75" hidden="1">
      <c r="A507" s="50"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87" t="s">
        <v>528</v>
      </c>
      <c r="O507" s="5" t="s">
        <v>138</v>
      </c>
      <c r="P507" s="87" t="s">
        <v>840</v>
      </c>
      <c r="Q507" s="5" t="s">
        <v>186</v>
      </c>
      <c r="R507" s="87">
        <v>10</v>
      </c>
      <c r="S507" s="4" t="s">
        <v>286</v>
      </c>
      <c r="T507" s="67" t="str">
        <f t="shared" si="7"/>
        <v xml:space="preserve">10. Reducción de las desigualdades </v>
      </c>
      <c r="U507" s="87" t="s">
        <v>497</v>
      </c>
      <c r="V507" s="4" t="s">
        <v>34</v>
      </c>
      <c r="W507" s="87" t="s">
        <v>349</v>
      </c>
      <c r="X507" s="4" t="s">
        <v>269</v>
      </c>
      <c r="Y507" s="87" t="s">
        <v>840</v>
      </c>
      <c r="Z507" s="4" t="s">
        <v>270</v>
      </c>
      <c r="AA507" s="53" t="s">
        <v>15450</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8">
        <v>81000</v>
      </c>
    </row>
    <row r="508" spans="1:77" ht="15.75" hidden="1">
      <c r="A508" s="50"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87" t="s">
        <v>528</v>
      </c>
      <c r="O508" s="5" t="s">
        <v>138</v>
      </c>
      <c r="P508" s="87" t="s">
        <v>840</v>
      </c>
      <c r="Q508" s="5" t="s">
        <v>186</v>
      </c>
      <c r="R508" s="87" t="s">
        <v>1593</v>
      </c>
      <c r="S508" s="4" t="s">
        <v>286</v>
      </c>
      <c r="T508" s="67" t="str">
        <f t="shared" si="7"/>
        <v xml:space="preserve">10. Reducción de las desigualdades </v>
      </c>
      <c r="U508" s="87" t="s">
        <v>349</v>
      </c>
      <c r="V508" s="4" t="s">
        <v>350</v>
      </c>
      <c r="W508" s="87" t="s">
        <v>351</v>
      </c>
      <c r="X508" s="4" t="s">
        <v>352</v>
      </c>
      <c r="Y508" s="87" t="s">
        <v>353</v>
      </c>
      <c r="Z508" s="4" t="s">
        <v>354</v>
      </c>
      <c r="AA508" s="53"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8">
        <v>49000</v>
      </c>
    </row>
    <row r="509" spans="1:77" ht="15.75" hidden="1">
      <c r="A509" s="50"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87">
        <v>3</v>
      </c>
      <c r="O509" s="4" t="s">
        <v>138</v>
      </c>
      <c r="P509" s="87">
        <v>4</v>
      </c>
      <c r="Q509" s="4" t="s">
        <v>186</v>
      </c>
      <c r="R509" s="87">
        <v>11</v>
      </c>
      <c r="S509" s="4" t="s">
        <v>631</v>
      </c>
      <c r="T509" s="67" t="str">
        <f t="shared" si="7"/>
        <v>11. Ciudades y comunidades sostenibles</v>
      </c>
      <c r="U509" s="87" t="s">
        <v>349</v>
      </c>
      <c r="V509" s="4" t="s">
        <v>350</v>
      </c>
      <c r="W509" s="87" t="s">
        <v>497</v>
      </c>
      <c r="X509" s="4" t="s">
        <v>928</v>
      </c>
      <c r="Y509" s="87" t="s">
        <v>840</v>
      </c>
      <c r="Z509" s="4" t="s">
        <v>929</v>
      </c>
      <c r="AA509" s="53" t="s">
        <v>15463</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8">
        <v>19131104</v>
      </c>
    </row>
    <row r="510" spans="1:77" ht="15.75" hidden="1">
      <c r="A510" s="50"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87">
        <v>3</v>
      </c>
      <c r="O510" s="5" t="s">
        <v>138</v>
      </c>
      <c r="P510" s="87">
        <v>2</v>
      </c>
      <c r="Q510" s="5" t="s">
        <v>184</v>
      </c>
      <c r="R510" s="87">
        <v>15</v>
      </c>
      <c r="S510" s="4" t="s">
        <v>927</v>
      </c>
      <c r="T510" s="67" t="str">
        <f t="shared" si="7"/>
        <v>15. Vida de ecosistemas terrestres</v>
      </c>
      <c r="U510" s="87" t="s">
        <v>349</v>
      </c>
      <c r="V510" s="4" t="s">
        <v>350</v>
      </c>
      <c r="W510" s="87" t="s">
        <v>497</v>
      </c>
      <c r="X510" s="4" t="s">
        <v>928</v>
      </c>
      <c r="Y510" s="87" t="s">
        <v>349</v>
      </c>
      <c r="Z510" s="4" t="s">
        <v>7629</v>
      </c>
      <c r="AA510" s="53" t="s">
        <v>15489</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8">
        <v>200000000</v>
      </c>
    </row>
    <row r="511" spans="1:77" ht="15.75" hidden="1">
      <c r="A511" s="50"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87">
        <v>3</v>
      </c>
      <c r="O511" s="4" t="s">
        <v>138</v>
      </c>
      <c r="P511" s="87">
        <v>4</v>
      </c>
      <c r="Q511" s="4" t="s">
        <v>186</v>
      </c>
      <c r="R511" s="87">
        <v>15</v>
      </c>
      <c r="S511" s="4" t="s">
        <v>927</v>
      </c>
      <c r="T511" s="67" t="str">
        <f t="shared" si="7"/>
        <v>15. Vida de ecosistemas terrestres</v>
      </c>
      <c r="U511" s="87" t="s">
        <v>349</v>
      </c>
      <c r="V511" s="4" t="s">
        <v>350</v>
      </c>
      <c r="W511" s="87" t="s">
        <v>497</v>
      </c>
      <c r="X511" s="4" t="s">
        <v>928</v>
      </c>
      <c r="Y511" s="87" t="s">
        <v>498</v>
      </c>
      <c r="Z511" s="4" t="s">
        <v>3760</v>
      </c>
      <c r="AA511" s="53" t="s">
        <v>15478</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8">
        <v>1000000000</v>
      </c>
    </row>
    <row r="512" spans="1:77" ht="15.75" hidden="1">
      <c r="A512" s="50"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87">
        <v>3</v>
      </c>
      <c r="O512" s="5" t="s">
        <v>138</v>
      </c>
      <c r="P512" s="87">
        <v>4</v>
      </c>
      <c r="Q512" s="5" t="s">
        <v>186</v>
      </c>
      <c r="R512" s="87">
        <v>15</v>
      </c>
      <c r="S512" s="4" t="s">
        <v>927</v>
      </c>
      <c r="T512" s="67" t="str">
        <f t="shared" si="7"/>
        <v>15. Vida de ecosistemas terrestres</v>
      </c>
      <c r="U512" s="87" t="s">
        <v>349</v>
      </c>
      <c r="V512" s="4" t="s">
        <v>350</v>
      </c>
      <c r="W512" s="87" t="s">
        <v>497</v>
      </c>
      <c r="X512" s="4" t="s">
        <v>928</v>
      </c>
      <c r="Y512" s="87" t="s">
        <v>351</v>
      </c>
      <c r="Z512" s="4" t="s">
        <v>1404</v>
      </c>
      <c r="AA512" s="53"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8">
        <v>7281900</v>
      </c>
    </row>
    <row r="513" spans="1:77" ht="15.75" hidden="1">
      <c r="A513" s="50"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87">
        <v>3</v>
      </c>
      <c r="O513" s="4" t="s">
        <v>138</v>
      </c>
      <c r="P513" s="87">
        <v>4</v>
      </c>
      <c r="Q513" s="4" t="s">
        <v>186</v>
      </c>
      <c r="R513" s="87">
        <v>15</v>
      </c>
      <c r="S513" s="4" t="s">
        <v>927</v>
      </c>
      <c r="T513" s="67" t="str">
        <f t="shared" si="7"/>
        <v>15. Vida de ecosistemas terrestres</v>
      </c>
      <c r="U513" s="87" t="s">
        <v>349</v>
      </c>
      <c r="V513" s="4" t="s">
        <v>350</v>
      </c>
      <c r="W513" s="87" t="s">
        <v>497</v>
      </c>
      <c r="X513" s="4" t="s">
        <v>928</v>
      </c>
      <c r="Y513" s="87" t="s">
        <v>351</v>
      </c>
      <c r="Z513" s="4" t="s">
        <v>1404</v>
      </c>
      <c r="AA513" s="53"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8">
        <v>85575149</v>
      </c>
    </row>
    <row r="514" spans="1:77" ht="15.75" hidden="1">
      <c r="A514" s="50"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87" t="s">
        <v>528</v>
      </c>
      <c r="O514" s="5" t="s">
        <v>138</v>
      </c>
      <c r="P514" s="87" t="s">
        <v>840</v>
      </c>
      <c r="Q514" s="5" t="s">
        <v>186</v>
      </c>
      <c r="R514" s="87">
        <v>16</v>
      </c>
      <c r="S514" s="4" t="s">
        <v>31</v>
      </c>
      <c r="T514" s="67" t="str">
        <f t="shared" si="7"/>
        <v>16. Paz, justicia e instituciones sólidas</v>
      </c>
      <c r="U514" s="87" t="s">
        <v>497</v>
      </c>
      <c r="V514" s="4" t="s">
        <v>34</v>
      </c>
      <c r="W514" s="87" t="s">
        <v>3581</v>
      </c>
      <c r="X514" s="4" t="s">
        <v>235</v>
      </c>
      <c r="Y514" s="87" t="s">
        <v>349</v>
      </c>
      <c r="Z514" s="4" t="s">
        <v>236</v>
      </c>
      <c r="AA514" s="53" t="s">
        <v>15449</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8">
        <v>50000</v>
      </c>
    </row>
    <row r="515" spans="1:77" ht="15.75" hidden="1">
      <c r="A515" s="50"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87" t="s">
        <v>528</v>
      </c>
      <c r="O515" s="4" t="s">
        <v>138</v>
      </c>
      <c r="P515" s="87" t="s">
        <v>840</v>
      </c>
      <c r="Q515" s="4" t="s">
        <v>186</v>
      </c>
      <c r="R515" s="87">
        <v>16</v>
      </c>
      <c r="S515" s="4" t="s">
        <v>31</v>
      </c>
      <c r="T515" s="67" t="str">
        <f t="shared" ref="T515:T578" si="8">R515&amp;". "&amp;S515</f>
        <v>16. Paz, justicia e instituciones sólidas</v>
      </c>
      <c r="U515" s="87" t="s">
        <v>497</v>
      </c>
      <c r="V515" s="4" t="s">
        <v>34</v>
      </c>
      <c r="W515" s="87" t="s">
        <v>528</v>
      </c>
      <c r="X515" s="4" t="s">
        <v>37</v>
      </c>
      <c r="Y515" s="87" t="s">
        <v>840</v>
      </c>
      <c r="Z515" s="4" t="s">
        <v>252</v>
      </c>
      <c r="AA515" s="53"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8">
        <v>8883302</v>
      </c>
    </row>
    <row r="516" spans="1:77" ht="15.75" hidden="1">
      <c r="A516" s="50"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87" t="s">
        <v>528</v>
      </c>
      <c r="O516" s="5" t="s">
        <v>138</v>
      </c>
      <c r="P516" s="87" t="s">
        <v>840</v>
      </c>
      <c r="Q516" s="5" t="s">
        <v>186</v>
      </c>
      <c r="R516" s="87">
        <v>5</v>
      </c>
      <c r="S516" s="4" t="s">
        <v>268</v>
      </c>
      <c r="T516" s="67" t="str">
        <f t="shared" si="8"/>
        <v xml:space="preserve">5. Igualdad de género </v>
      </c>
      <c r="U516" s="87" t="s">
        <v>497</v>
      </c>
      <c r="V516" s="4" t="s">
        <v>34</v>
      </c>
      <c r="W516" s="87" t="s">
        <v>349</v>
      </c>
      <c r="X516" s="4" t="s">
        <v>269</v>
      </c>
      <c r="Y516" s="87" t="s">
        <v>840</v>
      </c>
      <c r="Z516" s="4" t="s">
        <v>270</v>
      </c>
      <c r="AA516" s="53" t="s">
        <v>15450</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8">
        <v>31500</v>
      </c>
    </row>
    <row r="517" spans="1:77" ht="15.75" hidden="1">
      <c r="A517" s="50"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87" t="s">
        <v>528</v>
      </c>
      <c r="O517" s="4" t="s">
        <v>138</v>
      </c>
      <c r="P517" s="87" t="s">
        <v>840</v>
      </c>
      <c r="Q517" s="4" t="s">
        <v>186</v>
      </c>
      <c r="R517" s="87">
        <v>10</v>
      </c>
      <c r="S517" s="4" t="s">
        <v>286</v>
      </c>
      <c r="T517" s="67" t="str">
        <f t="shared" si="8"/>
        <v xml:space="preserve">10. Reducción de las desigualdades </v>
      </c>
      <c r="U517" s="87" t="s">
        <v>497</v>
      </c>
      <c r="V517" s="4" t="s">
        <v>34</v>
      </c>
      <c r="W517" s="87" t="s">
        <v>349</v>
      </c>
      <c r="X517" s="4" t="s">
        <v>269</v>
      </c>
      <c r="Y517" s="87" t="s">
        <v>840</v>
      </c>
      <c r="Z517" s="4" t="s">
        <v>270</v>
      </c>
      <c r="AA517" s="53" t="s">
        <v>15450</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8">
        <v>545315</v>
      </c>
    </row>
    <row r="518" spans="1:77" ht="15.75" hidden="1">
      <c r="A518" s="50"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87" t="s">
        <v>528</v>
      </c>
      <c r="O518" s="5" t="s">
        <v>138</v>
      </c>
      <c r="P518" s="87" t="s">
        <v>840</v>
      </c>
      <c r="Q518" s="5" t="s">
        <v>186</v>
      </c>
      <c r="R518" s="87" t="s">
        <v>1593</v>
      </c>
      <c r="S518" s="4" t="s">
        <v>286</v>
      </c>
      <c r="T518" s="67" t="str">
        <f t="shared" si="8"/>
        <v xml:space="preserve">10. Reducción de las desigualdades </v>
      </c>
      <c r="U518" s="87" t="s">
        <v>349</v>
      </c>
      <c r="V518" s="4" t="s">
        <v>350</v>
      </c>
      <c r="W518" s="87" t="s">
        <v>351</v>
      </c>
      <c r="X518" s="4" t="s">
        <v>352</v>
      </c>
      <c r="Y518" s="87" t="s">
        <v>353</v>
      </c>
      <c r="Z518" s="4" t="s">
        <v>354</v>
      </c>
      <c r="AA518" s="53"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8">
        <v>83000</v>
      </c>
    </row>
    <row r="519" spans="1:77" ht="15.75" hidden="1">
      <c r="A519" s="50"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87">
        <v>2</v>
      </c>
      <c r="O519" s="4" t="s">
        <v>140</v>
      </c>
      <c r="P519" s="87">
        <v>1</v>
      </c>
      <c r="Q519" s="4" t="s">
        <v>191</v>
      </c>
      <c r="R519" s="87">
        <v>11</v>
      </c>
      <c r="S519" s="4" t="s">
        <v>631</v>
      </c>
      <c r="T519" s="67" t="str">
        <f t="shared" si="8"/>
        <v>11. Ciudades y comunidades sostenibles</v>
      </c>
      <c r="U519" s="87" t="s">
        <v>528</v>
      </c>
      <c r="V519" s="4" t="s">
        <v>578</v>
      </c>
      <c r="W519" s="87" t="s">
        <v>498</v>
      </c>
      <c r="X519" s="4" t="s">
        <v>7760</v>
      </c>
      <c r="Y519" s="87" t="s">
        <v>351</v>
      </c>
      <c r="Z519" s="4" t="s">
        <v>7761</v>
      </c>
      <c r="AA519" s="53" t="s">
        <v>15490</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8">
        <v>11790432</v>
      </c>
    </row>
    <row r="520" spans="1:77" ht="15.75" hidden="1">
      <c r="A520" s="50"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87">
        <v>3</v>
      </c>
      <c r="O520" s="4" t="s">
        <v>138</v>
      </c>
      <c r="P520" s="87">
        <v>3</v>
      </c>
      <c r="Q520" s="4" t="s">
        <v>185</v>
      </c>
      <c r="R520" s="87">
        <v>12</v>
      </c>
      <c r="S520" s="4" t="s">
        <v>1076</v>
      </c>
      <c r="T520" s="67" t="str">
        <f t="shared" si="8"/>
        <v>12. Producción y consumo responsables</v>
      </c>
      <c r="U520" s="87" t="s">
        <v>349</v>
      </c>
      <c r="V520" s="4" t="s">
        <v>350</v>
      </c>
      <c r="W520" s="87" t="s">
        <v>497</v>
      </c>
      <c r="X520" s="4" t="s">
        <v>928</v>
      </c>
      <c r="Y520" s="87" t="s">
        <v>497</v>
      </c>
      <c r="Z520" s="4" t="s">
        <v>950</v>
      </c>
      <c r="AA520" s="53" t="s">
        <v>15464</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8">
        <v>751354107</v>
      </c>
    </row>
    <row r="521" spans="1:77" ht="15.75" hidden="1">
      <c r="A521" s="50"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87" t="s">
        <v>349</v>
      </c>
      <c r="O521" s="5" t="s">
        <v>25</v>
      </c>
      <c r="P521" s="87" t="s">
        <v>349</v>
      </c>
      <c r="Q521" s="5" t="s">
        <v>180</v>
      </c>
      <c r="R521" s="87">
        <v>4</v>
      </c>
      <c r="S521" s="4" t="s">
        <v>1022</v>
      </c>
      <c r="T521" s="67" t="str">
        <f t="shared" si="8"/>
        <v>4. Educación de calidad</v>
      </c>
      <c r="U521" s="87" t="s">
        <v>528</v>
      </c>
      <c r="V521" s="4" t="s">
        <v>578</v>
      </c>
      <c r="W521" s="87" t="s">
        <v>840</v>
      </c>
      <c r="X521" s="4" t="s">
        <v>6115</v>
      </c>
      <c r="Y521" s="87" t="s">
        <v>528</v>
      </c>
      <c r="Z521" s="4" t="s">
        <v>6116</v>
      </c>
      <c r="AA521" s="53" t="s">
        <v>15484</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8">
        <v>150000000</v>
      </c>
    </row>
    <row r="522" spans="1:77" ht="15.75" hidden="1">
      <c r="A522" s="50"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87" t="s">
        <v>497</v>
      </c>
      <c r="O522" s="4" t="s">
        <v>137</v>
      </c>
      <c r="P522" s="87" t="s">
        <v>3581</v>
      </c>
      <c r="Q522" s="4" t="s">
        <v>179</v>
      </c>
      <c r="R522" s="87">
        <v>3</v>
      </c>
      <c r="S522" s="4" t="s">
        <v>972</v>
      </c>
      <c r="T522" s="67" t="str">
        <f t="shared" si="8"/>
        <v xml:space="preserve">3. Salud y bienestar </v>
      </c>
      <c r="U522" s="87" t="s">
        <v>349</v>
      </c>
      <c r="V522" s="4" t="s">
        <v>350</v>
      </c>
      <c r="W522" s="87" t="s">
        <v>528</v>
      </c>
      <c r="X522" s="4" t="s">
        <v>973</v>
      </c>
      <c r="Y522" s="87" t="s">
        <v>497</v>
      </c>
      <c r="Z522" s="4" t="s">
        <v>7795</v>
      </c>
      <c r="AA522" s="53" t="s">
        <v>15483</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8">
        <v>1518150553.0700002</v>
      </c>
    </row>
    <row r="523" spans="1:77" ht="15.75" hidden="1">
      <c r="A523" s="50"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87" t="s">
        <v>349</v>
      </c>
      <c r="O523" s="5" t="s">
        <v>25</v>
      </c>
      <c r="P523" s="87" t="s">
        <v>497</v>
      </c>
      <c r="Q523" s="5" t="s">
        <v>28</v>
      </c>
      <c r="R523" s="87">
        <v>4</v>
      </c>
      <c r="S523" s="4" t="s">
        <v>1022</v>
      </c>
      <c r="T523" s="67" t="str">
        <f t="shared" si="8"/>
        <v>4. Educación de calidad</v>
      </c>
      <c r="U523" s="87" t="s">
        <v>349</v>
      </c>
      <c r="V523" s="4" t="s">
        <v>350</v>
      </c>
      <c r="W523" s="87" t="s">
        <v>498</v>
      </c>
      <c r="X523" s="4" t="s">
        <v>693</v>
      </c>
      <c r="Y523" s="87" t="s">
        <v>497</v>
      </c>
      <c r="Z523" s="4" t="s">
        <v>1023</v>
      </c>
      <c r="AA523" s="53" t="s">
        <v>15466</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8">
        <v>600000</v>
      </c>
    </row>
    <row r="524" spans="1:77" ht="15.75" hidden="1">
      <c r="A524" s="50"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87">
        <v>1</v>
      </c>
      <c r="O524" s="4" t="s">
        <v>139</v>
      </c>
      <c r="P524" s="87">
        <v>1</v>
      </c>
      <c r="Q524" s="4" t="s">
        <v>187</v>
      </c>
      <c r="R524" s="87">
        <v>11</v>
      </c>
      <c r="S524" s="4" t="s">
        <v>631</v>
      </c>
      <c r="T524" s="67" t="str">
        <f t="shared" si="8"/>
        <v>11. Ciudades y comunidades sostenibles</v>
      </c>
      <c r="U524" s="87" t="s">
        <v>349</v>
      </c>
      <c r="V524" s="4" t="s">
        <v>350</v>
      </c>
      <c r="W524" s="87" t="s">
        <v>349</v>
      </c>
      <c r="X524" s="4" t="s">
        <v>783</v>
      </c>
      <c r="Y524" s="87" t="s">
        <v>349</v>
      </c>
      <c r="Z524" s="4" t="s">
        <v>1720</v>
      </c>
      <c r="AA524" s="53" t="s">
        <v>15472</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8">
        <v>443871615</v>
      </c>
    </row>
    <row r="525" spans="1:77" ht="15.75" hidden="1">
      <c r="A525" s="50"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87" t="s">
        <v>528</v>
      </c>
      <c r="O525" s="4" t="s">
        <v>141</v>
      </c>
      <c r="P525" s="87" t="s">
        <v>497</v>
      </c>
      <c r="Q525" s="4" t="s">
        <v>194</v>
      </c>
      <c r="R525" s="87">
        <v>11</v>
      </c>
      <c r="S525" s="4" t="s">
        <v>631</v>
      </c>
      <c r="T525" s="67" t="str">
        <f t="shared" si="8"/>
        <v>11. Ciudades y comunidades sostenibles</v>
      </c>
      <c r="U525" s="87" t="s">
        <v>349</v>
      </c>
      <c r="V525" s="4" t="s">
        <v>7960</v>
      </c>
      <c r="W525" s="87" t="s">
        <v>349</v>
      </c>
      <c r="X525" s="4" t="s">
        <v>783</v>
      </c>
      <c r="Y525" s="87" t="s">
        <v>497</v>
      </c>
      <c r="Z525" s="4" t="s">
        <v>784</v>
      </c>
      <c r="AA525" s="53" t="s">
        <v>15456</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8">
        <v>1000000</v>
      </c>
    </row>
    <row r="526" spans="1:77" ht="15.75" hidden="1">
      <c r="A526" s="50"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87" t="s">
        <v>528</v>
      </c>
      <c r="O526" s="5" t="s">
        <v>141</v>
      </c>
      <c r="P526" s="87" t="s">
        <v>497</v>
      </c>
      <c r="Q526" s="5" t="s">
        <v>194</v>
      </c>
      <c r="R526" s="87">
        <v>11</v>
      </c>
      <c r="S526" s="4" t="s">
        <v>631</v>
      </c>
      <c r="T526" s="67" t="str">
        <f t="shared" si="8"/>
        <v>11. Ciudades y comunidades sostenibles</v>
      </c>
      <c r="U526" s="87" t="s">
        <v>349</v>
      </c>
      <c r="V526" s="4" t="s">
        <v>350</v>
      </c>
      <c r="W526" s="87" t="s">
        <v>349</v>
      </c>
      <c r="X526" s="4" t="s">
        <v>783</v>
      </c>
      <c r="Y526" s="87" t="s">
        <v>497</v>
      </c>
      <c r="Z526" s="4" t="s">
        <v>784</v>
      </c>
      <c r="AA526" s="53" t="s">
        <v>15456</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8">
        <v>1000000</v>
      </c>
    </row>
    <row r="527" spans="1:77" ht="15.75" hidden="1">
      <c r="A527" s="50"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87">
        <v>1</v>
      </c>
      <c r="O527" s="5" t="s">
        <v>139</v>
      </c>
      <c r="P527" s="87">
        <v>2</v>
      </c>
      <c r="Q527" s="5" t="s">
        <v>188</v>
      </c>
      <c r="R527" s="87">
        <v>11</v>
      </c>
      <c r="S527" s="4" t="s">
        <v>631</v>
      </c>
      <c r="T527" s="67" t="str">
        <f t="shared" si="8"/>
        <v>11. Ciudades y comunidades sostenibles</v>
      </c>
      <c r="U527" s="87" t="s">
        <v>349</v>
      </c>
      <c r="V527" s="4" t="s">
        <v>350</v>
      </c>
      <c r="W527" s="87" t="s">
        <v>349</v>
      </c>
      <c r="X527" s="4" t="s">
        <v>783</v>
      </c>
      <c r="Y527" s="87" t="s">
        <v>349</v>
      </c>
      <c r="Z527" s="4" t="s">
        <v>1720</v>
      </c>
      <c r="AA527" s="53" t="s">
        <v>15472</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8">
        <v>40000000</v>
      </c>
    </row>
    <row r="528" spans="1:77" ht="15.75" hidden="1">
      <c r="A528" s="50"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87">
        <v>2</v>
      </c>
      <c r="O528" s="5" t="s">
        <v>25</v>
      </c>
      <c r="P528" s="87">
        <v>2</v>
      </c>
      <c r="Q528" s="5" t="s">
        <v>180</v>
      </c>
      <c r="R528" s="87">
        <v>11</v>
      </c>
      <c r="S528" s="4" t="s">
        <v>631</v>
      </c>
      <c r="T528" s="67" t="str">
        <f t="shared" si="8"/>
        <v>11. Ciudades y comunidades sostenibles</v>
      </c>
      <c r="U528" s="87" t="s">
        <v>349</v>
      </c>
      <c r="V528" s="4" t="s">
        <v>350</v>
      </c>
      <c r="W528" s="87" t="s">
        <v>349</v>
      </c>
      <c r="X528" s="4" t="s">
        <v>783</v>
      </c>
      <c r="Y528" s="87" t="s">
        <v>840</v>
      </c>
      <c r="Z528" s="4" t="s">
        <v>7991</v>
      </c>
      <c r="AA528" s="53" t="s">
        <v>15491</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8">
        <v>1930715121</v>
      </c>
    </row>
    <row r="529" spans="1:77" ht="15.75" hidden="1">
      <c r="A529" s="50"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87">
        <v>2</v>
      </c>
      <c r="O529" s="5" t="s">
        <v>25</v>
      </c>
      <c r="P529" s="87">
        <v>2</v>
      </c>
      <c r="Q529" s="5" t="s">
        <v>180</v>
      </c>
      <c r="R529" s="87">
        <v>11</v>
      </c>
      <c r="S529" s="4" t="s">
        <v>631</v>
      </c>
      <c r="T529" s="67" t="str">
        <f t="shared" si="8"/>
        <v>11. Ciudades y comunidades sostenibles</v>
      </c>
      <c r="U529" s="87" t="s">
        <v>528</v>
      </c>
      <c r="V529" s="4" t="s">
        <v>578</v>
      </c>
      <c r="W529" s="87" t="s">
        <v>840</v>
      </c>
      <c r="X529" s="4" t="s">
        <v>6115</v>
      </c>
      <c r="Y529" s="87" t="s">
        <v>528</v>
      </c>
      <c r="Z529" s="4" t="s">
        <v>6116</v>
      </c>
      <c r="AA529" s="53" t="s">
        <v>15484</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8">
        <v>383983773</v>
      </c>
    </row>
    <row r="530" spans="1:77" ht="15.75" hidden="1">
      <c r="A530" s="50"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87">
        <v>2</v>
      </c>
      <c r="O530" s="4" t="s">
        <v>25</v>
      </c>
      <c r="P530" s="87">
        <v>2</v>
      </c>
      <c r="Q530" s="4" t="s">
        <v>180</v>
      </c>
      <c r="R530" s="87">
        <v>9</v>
      </c>
      <c r="S530" s="4" t="s">
        <v>7878</v>
      </c>
      <c r="T530" s="67" t="str">
        <f t="shared" si="8"/>
        <v>9. Industria, innovación e infraestructuras</v>
      </c>
      <c r="U530" s="87" t="s">
        <v>528</v>
      </c>
      <c r="V530" s="4" t="s">
        <v>578</v>
      </c>
      <c r="W530" s="87" t="s">
        <v>840</v>
      </c>
      <c r="X530" s="4" t="s">
        <v>6115</v>
      </c>
      <c r="Y530" s="87" t="s">
        <v>528</v>
      </c>
      <c r="Z530" s="4" t="s">
        <v>6116</v>
      </c>
      <c r="AA530" s="53" t="s">
        <v>15484</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8">
        <v>457000000</v>
      </c>
    </row>
    <row r="531" spans="1:77" ht="15.75" hidden="1">
      <c r="A531" s="50"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87" t="s">
        <v>349</v>
      </c>
      <c r="O531" s="4" t="s">
        <v>25</v>
      </c>
      <c r="P531" s="87" t="s">
        <v>497</v>
      </c>
      <c r="Q531" s="4" t="s">
        <v>28</v>
      </c>
      <c r="R531" s="87">
        <v>16</v>
      </c>
      <c r="S531" s="4" t="s">
        <v>31</v>
      </c>
      <c r="T531" s="67" t="str">
        <f t="shared" si="8"/>
        <v>16. Paz, justicia e instituciones sólidas</v>
      </c>
      <c r="U531" s="87" t="s">
        <v>497</v>
      </c>
      <c r="V531" s="4" t="s">
        <v>34</v>
      </c>
      <c r="W531" s="87" t="s">
        <v>3581</v>
      </c>
      <c r="X531" s="4" t="s">
        <v>235</v>
      </c>
      <c r="Y531" s="87" t="s">
        <v>349</v>
      </c>
      <c r="Z531" s="4" t="s">
        <v>236</v>
      </c>
      <c r="AA531" s="53" t="s">
        <v>15449</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8">
        <v>285000000</v>
      </c>
    </row>
    <row r="532" spans="1:77" ht="15.75" hidden="1">
      <c r="A532" s="50"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87" t="s">
        <v>497</v>
      </c>
      <c r="O532" s="5" t="s">
        <v>137</v>
      </c>
      <c r="P532" s="87" t="s">
        <v>497</v>
      </c>
      <c r="Q532" s="5" t="s">
        <v>173</v>
      </c>
      <c r="R532" s="87">
        <v>16</v>
      </c>
      <c r="S532" s="4" t="s">
        <v>31</v>
      </c>
      <c r="T532" s="67" t="str">
        <f t="shared" si="8"/>
        <v>16. Paz, justicia e instituciones sólidas</v>
      </c>
      <c r="U532" s="87" t="s">
        <v>528</v>
      </c>
      <c r="V532" s="4" t="s">
        <v>34</v>
      </c>
      <c r="W532" s="87" t="s">
        <v>498</v>
      </c>
      <c r="X532" s="4" t="s">
        <v>37</v>
      </c>
      <c r="Y532" s="87" t="s">
        <v>351</v>
      </c>
      <c r="Z532" s="4" t="s">
        <v>252</v>
      </c>
      <c r="AA532" s="53" t="s">
        <v>15490</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8">
        <v>3746210242</v>
      </c>
    </row>
    <row r="533" spans="1:77" ht="15.75" hidden="1">
      <c r="A533" s="50"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87" t="s">
        <v>497</v>
      </c>
      <c r="O533" s="4" t="s">
        <v>137</v>
      </c>
      <c r="P533" s="87" t="s">
        <v>3581</v>
      </c>
      <c r="Q533" s="4" t="s">
        <v>179</v>
      </c>
      <c r="R533" s="87">
        <v>5</v>
      </c>
      <c r="S533" s="4" t="s">
        <v>268</v>
      </c>
      <c r="T533" s="67" t="str">
        <f t="shared" si="8"/>
        <v xml:space="preserve">5. Igualdad de género </v>
      </c>
      <c r="U533" s="87" t="s">
        <v>497</v>
      </c>
      <c r="V533" s="4" t="s">
        <v>34</v>
      </c>
      <c r="W533" s="87" t="s">
        <v>349</v>
      </c>
      <c r="X533" s="4" t="s">
        <v>269</v>
      </c>
      <c r="Y533" s="87" t="s">
        <v>840</v>
      </c>
      <c r="Z533" s="4" t="s">
        <v>270</v>
      </c>
      <c r="AA533" s="53" t="s">
        <v>15450</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8">
        <v>2486882610</v>
      </c>
    </row>
    <row r="534" spans="1:77" ht="15.75" hidden="1">
      <c r="A534" s="50"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87" t="s">
        <v>497</v>
      </c>
      <c r="O534" s="5" t="s">
        <v>137</v>
      </c>
      <c r="P534" s="87" t="s">
        <v>3581</v>
      </c>
      <c r="Q534" s="5" t="s">
        <v>179</v>
      </c>
      <c r="R534" s="87">
        <v>10</v>
      </c>
      <c r="S534" s="4" t="s">
        <v>286</v>
      </c>
      <c r="T534" s="67" t="str">
        <f t="shared" si="8"/>
        <v xml:space="preserve">10. Reducción de las desigualdades </v>
      </c>
      <c r="U534" s="87" t="s">
        <v>497</v>
      </c>
      <c r="V534" s="4" t="s">
        <v>34</v>
      </c>
      <c r="W534" s="87" t="s">
        <v>349</v>
      </c>
      <c r="X534" s="4" t="s">
        <v>269</v>
      </c>
      <c r="Y534" s="87" t="s">
        <v>840</v>
      </c>
      <c r="Z534" s="4" t="s">
        <v>270</v>
      </c>
      <c r="AA534" s="53" t="s">
        <v>15450</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8">
        <v>1505561773</v>
      </c>
    </row>
    <row r="535" spans="1:77" ht="15.75" hidden="1">
      <c r="A535" s="50"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87" t="s">
        <v>497</v>
      </c>
      <c r="O535" s="5" t="s">
        <v>137</v>
      </c>
      <c r="P535" s="87" t="s">
        <v>3581</v>
      </c>
      <c r="Q535" s="5" t="s">
        <v>179</v>
      </c>
      <c r="R535" s="87" t="s">
        <v>1593</v>
      </c>
      <c r="S535" s="4" t="s">
        <v>286</v>
      </c>
      <c r="T535" s="67" t="str">
        <f t="shared" si="8"/>
        <v xml:space="preserve">10. Reducción de las desigualdades </v>
      </c>
      <c r="U535" s="87" t="s">
        <v>349</v>
      </c>
      <c r="V535" s="4" t="s">
        <v>350</v>
      </c>
      <c r="W535" s="87" t="s">
        <v>351</v>
      </c>
      <c r="X535" s="4" t="s">
        <v>352</v>
      </c>
      <c r="Y535" s="87" t="s">
        <v>353</v>
      </c>
      <c r="Z535" s="4" t="s">
        <v>354</v>
      </c>
      <c r="AA535" s="53"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8">
        <v>1110476335</v>
      </c>
    </row>
    <row r="536" spans="1:77" ht="15.75" hidden="1">
      <c r="A536" s="50"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87" t="s">
        <v>528</v>
      </c>
      <c r="O536" s="4" t="s">
        <v>141</v>
      </c>
      <c r="P536" s="87" t="s">
        <v>497</v>
      </c>
      <c r="Q536" s="4" t="s">
        <v>194</v>
      </c>
      <c r="R536" s="87">
        <v>9</v>
      </c>
      <c r="S536" s="4" t="s">
        <v>7878</v>
      </c>
      <c r="T536" s="67" t="str">
        <f t="shared" si="8"/>
        <v>9. Industria, innovación e infraestructuras</v>
      </c>
      <c r="U536" s="87" t="s">
        <v>528</v>
      </c>
      <c r="V536" s="4" t="s">
        <v>578</v>
      </c>
      <c r="W536" s="87" t="s">
        <v>840</v>
      </c>
      <c r="X536" s="4" t="s">
        <v>6115</v>
      </c>
      <c r="Y536" s="87" t="s">
        <v>349</v>
      </c>
      <c r="Z536" s="4" t="s">
        <v>8031</v>
      </c>
      <c r="AA536" s="53" t="s">
        <v>15492</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8">
        <v>1171662741.5999999</v>
      </c>
    </row>
    <row r="537" spans="1:77" ht="15.75" hidden="1">
      <c r="A537" s="50"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87">
        <v>1</v>
      </c>
      <c r="O537" s="5" t="s">
        <v>137</v>
      </c>
      <c r="P537" s="87">
        <v>1</v>
      </c>
      <c r="Q537" s="5" t="s">
        <v>173</v>
      </c>
      <c r="R537" s="87">
        <v>11</v>
      </c>
      <c r="S537" s="4" t="s">
        <v>631</v>
      </c>
      <c r="T537" s="67" t="str">
        <f t="shared" si="8"/>
        <v>11. Ciudades y comunidades sostenibles</v>
      </c>
      <c r="U537" s="87" t="s">
        <v>528</v>
      </c>
      <c r="V537" s="4" t="s">
        <v>578</v>
      </c>
      <c r="W537" s="87" t="s">
        <v>840</v>
      </c>
      <c r="X537" s="4" t="s">
        <v>6115</v>
      </c>
      <c r="Y537" s="87" t="s">
        <v>349</v>
      </c>
      <c r="Z537" s="4" t="s">
        <v>8031</v>
      </c>
      <c r="AA537" s="53" t="s">
        <v>15492</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8">
        <v>89381528.38000001</v>
      </c>
    </row>
    <row r="538" spans="1:77" ht="15.75" hidden="1">
      <c r="A538" s="50"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87" t="s">
        <v>349</v>
      </c>
      <c r="O538" s="4" t="s">
        <v>25</v>
      </c>
      <c r="P538" s="87" t="s">
        <v>497</v>
      </c>
      <c r="Q538" s="4" t="s">
        <v>28</v>
      </c>
      <c r="R538" s="87">
        <v>16</v>
      </c>
      <c r="S538" s="4" t="s">
        <v>31</v>
      </c>
      <c r="T538" s="67" t="str">
        <f t="shared" si="8"/>
        <v>16. Paz, justicia e instituciones sólidas</v>
      </c>
      <c r="U538" s="87" t="s">
        <v>497</v>
      </c>
      <c r="V538" s="4" t="s">
        <v>34</v>
      </c>
      <c r="W538" s="87" t="s">
        <v>3581</v>
      </c>
      <c r="X538" s="4" t="s">
        <v>235</v>
      </c>
      <c r="Y538" s="87" t="s">
        <v>349</v>
      </c>
      <c r="Z538" s="4" t="s">
        <v>236</v>
      </c>
      <c r="AA538" s="53" t="s">
        <v>15449</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8">
        <v>250000</v>
      </c>
    </row>
    <row r="539" spans="1:77" ht="15.75" hidden="1">
      <c r="A539" s="50"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87" t="s">
        <v>528</v>
      </c>
      <c r="O539" s="5" t="s">
        <v>138</v>
      </c>
      <c r="P539" s="87" t="s">
        <v>528</v>
      </c>
      <c r="Q539" s="5" t="s">
        <v>185</v>
      </c>
      <c r="R539" s="87">
        <v>16</v>
      </c>
      <c r="S539" s="4" t="s">
        <v>31</v>
      </c>
      <c r="T539" s="67" t="str">
        <f t="shared" si="8"/>
        <v>16. Paz, justicia e instituciones sólidas</v>
      </c>
      <c r="U539" s="87" t="s">
        <v>497</v>
      </c>
      <c r="V539" s="4" t="s">
        <v>34</v>
      </c>
      <c r="W539" s="87" t="s">
        <v>528</v>
      </c>
      <c r="X539" s="4" t="s">
        <v>37</v>
      </c>
      <c r="Y539" s="87" t="s">
        <v>840</v>
      </c>
      <c r="Z539" s="4" t="s">
        <v>252</v>
      </c>
      <c r="AA539" s="53"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8">
        <v>250000</v>
      </c>
    </row>
    <row r="540" spans="1:77" ht="15.75" hidden="1">
      <c r="A540" s="50"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87" t="s">
        <v>497</v>
      </c>
      <c r="O540" s="4" t="s">
        <v>137</v>
      </c>
      <c r="P540" s="87" t="s">
        <v>3581</v>
      </c>
      <c r="Q540" s="4" t="s">
        <v>179</v>
      </c>
      <c r="R540" s="87">
        <v>5</v>
      </c>
      <c r="S540" s="4" t="s">
        <v>268</v>
      </c>
      <c r="T540" s="67" t="str">
        <f t="shared" si="8"/>
        <v xml:space="preserve">5. Igualdad de género </v>
      </c>
      <c r="U540" s="87" t="s">
        <v>497</v>
      </c>
      <c r="V540" s="4" t="s">
        <v>34</v>
      </c>
      <c r="W540" s="87" t="s">
        <v>349</v>
      </c>
      <c r="X540" s="4" t="s">
        <v>269</v>
      </c>
      <c r="Y540" s="87" t="s">
        <v>840</v>
      </c>
      <c r="Z540" s="4" t="s">
        <v>270</v>
      </c>
      <c r="AA540" s="53" t="s">
        <v>15450</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8">
        <v>250000</v>
      </c>
    </row>
    <row r="541" spans="1:77" ht="15.75" hidden="1">
      <c r="A541" s="50"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87" t="s">
        <v>497</v>
      </c>
      <c r="O541" s="5" t="s">
        <v>137</v>
      </c>
      <c r="P541" s="87" t="s">
        <v>3581</v>
      </c>
      <c r="Q541" s="5" t="s">
        <v>179</v>
      </c>
      <c r="R541" s="87">
        <v>10</v>
      </c>
      <c r="S541" s="4" t="s">
        <v>286</v>
      </c>
      <c r="T541" s="67" t="str">
        <f t="shared" si="8"/>
        <v xml:space="preserve">10. Reducción de las desigualdades </v>
      </c>
      <c r="U541" s="87" t="s">
        <v>497</v>
      </c>
      <c r="V541" s="4" t="s">
        <v>34</v>
      </c>
      <c r="W541" s="87" t="s">
        <v>349</v>
      </c>
      <c r="X541" s="4" t="s">
        <v>269</v>
      </c>
      <c r="Y541" s="87" t="s">
        <v>840</v>
      </c>
      <c r="Z541" s="4" t="s">
        <v>270</v>
      </c>
      <c r="AA541" s="53" t="s">
        <v>15450</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8">
        <v>250000</v>
      </c>
    </row>
    <row r="542" spans="1:77" ht="15.75" hidden="1">
      <c r="A542" s="50"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87" t="s">
        <v>497</v>
      </c>
      <c r="O542" s="4" t="s">
        <v>137</v>
      </c>
      <c r="P542" s="87" t="s">
        <v>3581</v>
      </c>
      <c r="Q542" s="4" t="s">
        <v>179</v>
      </c>
      <c r="R542" s="87" t="s">
        <v>1593</v>
      </c>
      <c r="S542" s="4" t="s">
        <v>286</v>
      </c>
      <c r="T542" s="67" t="str">
        <f t="shared" si="8"/>
        <v xml:space="preserve">10. Reducción de las desigualdades </v>
      </c>
      <c r="U542" s="87" t="s">
        <v>349</v>
      </c>
      <c r="V542" s="4" t="s">
        <v>350</v>
      </c>
      <c r="W542" s="87" t="s">
        <v>351</v>
      </c>
      <c r="X542" s="4" t="s">
        <v>352</v>
      </c>
      <c r="Y542" s="87" t="s">
        <v>353</v>
      </c>
      <c r="Z542" s="4" t="s">
        <v>354</v>
      </c>
      <c r="AA542" s="53"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8">
        <v>250000</v>
      </c>
    </row>
    <row r="543" spans="1:77" ht="15.75" hidden="1">
      <c r="A543" s="50"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87" t="s">
        <v>349</v>
      </c>
      <c r="O543" s="5" t="s">
        <v>25</v>
      </c>
      <c r="P543" s="87" t="s">
        <v>349</v>
      </c>
      <c r="Q543" s="5" t="s">
        <v>180</v>
      </c>
      <c r="R543" s="87">
        <v>4</v>
      </c>
      <c r="S543" s="4" t="s">
        <v>1022</v>
      </c>
      <c r="T543" s="67" t="str">
        <f t="shared" si="8"/>
        <v>4. Educación de calidad</v>
      </c>
      <c r="U543" s="87" t="s">
        <v>349</v>
      </c>
      <c r="V543" s="4" t="s">
        <v>350</v>
      </c>
      <c r="W543" s="87" t="s">
        <v>498</v>
      </c>
      <c r="X543" s="4" t="s">
        <v>693</v>
      </c>
      <c r="Y543" s="87" t="s">
        <v>497</v>
      </c>
      <c r="Z543" s="4" t="s">
        <v>1023</v>
      </c>
      <c r="AA543" s="53" t="s">
        <v>15466</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8">
        <v>57238823</v>
      </c>
    </row>
    <row r="544" spans="1:77" ht="15.75" hidden="1">
      <c r="A544" s="50"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87" t="s">
        <v>349</v>
      </c>
      <c r="O544" s="4" t="s">
        <v>25</v>
      </c>
      <c r="P544" s="87" t="s">
        <v>497</v>
      </c>
      <c r="Q544" s="4" t="s">
        <v>28</v>
      </c>
      <c r="R544" s="87">
        <v>4</v>
      </c>
      <c r="S544" s="4" t="s">
        <v>1022</v>
      </c>
      <c r="T544" s="67" t="str">
        <f t="shared" si="8"/>
        <v>4. Educación de calidad</v>
      </c>
      <c r="U544" s="87" t="s">
        <v>349</v>
      </c>
      <c r="V544" s="4" t="s">
        <v>350</v>
      </c>
      <c r="W544" s="87" t="s">
        <v>498</v>
      </c>
      <c r="X544" s="4" t="s">
        <v>693</v>
      </c>
      <c r="Y544" s="87" t="s">
        <v>497</v>
      </c>
      <c r="Z544" s="4" t="s">
        <v>1023</v>
      </c>
      <c r="AA544" s="53" t="s">
        <v>15466</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8">
        <v>16492801.77</v>
      </c>
    </row>
    <row r="545" spans="1:77" ht="15.75" hidden="1">
      <c r="A545" s="50"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87" t="s">
        <v>349</v>
      </c>
      <c r="O545" s="5" t="s">
        <v>25</v>
      </c>
      <c r="P545" s="87" t="s">
        <v>497</v>
      </c>
      <c r="Q545" s="5" t="s">
        <v>28</v>
      </c>
      <c r="R545" s="87">
        <v>16</v>
      </c>
      <c r="S545" s="4" t="s">
        <v>31</v>
      </c>
      <c r="T545" s="67" t="str">
        <f t="shared" si="8"/>
        <v>16. Paz, justicia e instituciones sólidas</v>
      </c>
      <c r="U545" s="87" t="s">
        <v>497</v>
      </c>
      <c r="V545" s="4" t="s">
        <v>34</v>
      </c>
      <c r="W545" s="87" t="s">
        <v>3581</v>
      </c>
      <c r="X545" s="4" t="s">
        <v>235</v>
      </c>
      <c r="Y545" s="87" t="s">
        <v>349</v>
      </c>
      <c r="Z545" s="4" t="s">
        <v>236</v>
      </c>
      <c r="AA545" s="53" t="s">
        <v>15449</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8">
        <v>5000</v>
      </c>
    </row>
    <row r="546" spans="1:77" ht="15.75" hidden="1">
      <c r="A546" s="50"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87" t="s">
        <v>349</v>
      </c>
      <c r="O546" s="4" t="s">
        <v>25</v>
      </c>
      <c r="P546" s="87" t="s">
        <v>497</v>
      </c>
      <c r="Q546" s="4" t="s">
        <v>28</v>
      </c>
      <c r="R546" s="87">
        <v>16</v>
      </c>
      <c r="S546" s="4" t="s">
        <v>31</v>
      </c>
      <c r="T546" s="67" t="str">
        <f t="shared" si="8"/>
        <v>16. Paz, justicia e instituciones sólidas</v>
      </c>
      <c r="U546" s="87" t="s">
        <v>497</v>
      </c>
      <c r="V546" s="4" t="s">
        <v>34</v>
      </c>
      <c r="W546" s="87" t="s">
        <v>528</v>
      </c>
      <c r="X546" s="4" t="s">
        <v>37</v>
      </c>
      <c r="Y546" s="87" t="s">
        <v>840</v>
      </c>
      <c r="Z546" s="4" t="s">
        <v>252</v>
      </c>
      <c r="AA546" s="53"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8">
        <v>721738</v>
      </c>
    </row>
    <row r="547" spans="1:77" ht="15.75" hidden="1">
      <c r="A547" s="50"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87" t="s">
        <v>497</v>
      </c>
      <c r="O547" s="5" t="s">
        <v>137</v>
      </c>
      <c r="P547" s="87" t="s">
        <v>3581</v>
      </c>
      <c r="Q547" s="5" t="s">
        <v>179</v>
      </c>
      <c r="R547" s="87">
        <v>5</v>
      </c>
      <c r="S547" s="4" t="s">
        <v>268</v>
      </c>
      <c r="T547" s="67" t="str">
        <f t="shared" si="8"/>
        <v xml:space="preserve">5. Igualdad de género </v>
      </c>
      <c r="U547" s="87" t="s">
        <v>497</v>
      </c>
      <c r="V547" s="4" t="s">
        <v>34</v>
      </c>
      <c r="W547" s="87" t="s">
        <v>349</v>
      </c>
      <c r="X547" s="4" t="s">
        <v>269</v>
      </c>
      <c r="Y547" s="87" t="s">
        <v>840</v>
      </c>
      <c r="Z547" s="4" t="s">
        <v>270</v>
      </c>
      <c r="AA547" s="53" t="s">
        <v>15450</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8">
        <v>50000</v>
      </c>
    </row>
    <row r="548" spans="1:77" ht="15.75" hidden="1">
      <c r="A548" s="50"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87" t="s">
        <v>497</v>
      </c>
      <c r="O548" s="4" t="s">
        <v>137</v>
      </c>
      <c r="P548" s="87" t="s">
        <v>3581</v>
      </c>
      <c r="Q548" s="4" t="s">
        <v>137</v>
      </c>
      <c r="R548" s="87">
        <v>10</v>
      </c>
      <c r="S548" s="4" t="s">
        <v>286</v>
      </c>
      <c r="T548" s="67" t="str">
        <f t="shared" si="8"/>
        <v xml:space="preserve">10. Reducción de las desigualdades </v>
      </c>
      <c r="U548" s="87" t="s">
        <v>497</v>
      </c>
      <c r="V548" s="4" t="s">
        <v>34</v>
      </c>
      <c r="W548" s="87" t="s">
        <v>349</v>
      </c>
      <c r="X548" s="4" t="s">
        <v>269</v>
      </c>
      <c r="Y548" s="87" t="s">
        <v>840</v>
      </c>
      <c r="Z548" s="4" t="s">
        <v>270</v>
      </c>
      <c r="AA548" s="53" t="s">
        <v>15450</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8">
        <v>74857</v>
      </c>
    </row>
    <row r="549" spans="1:77" ht="15.75" hidden="1">
      <c r="A549" s="50"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87" t="s">
        <v>497</v>
      </c>
      <c r="O549" s="5" t="s">
        <v>137</v>
      </c>
      <c r="P549" s="87" t="s">
        <v>3581</v>
      </c>
      <c r="Q549" s="5" t="s">
        <v>137</v>
      </c>
      <c r="R549" s="87" t="s">
        <v>1593</v>
      </c>
      <c r="S549" s="4" t="s">
        <v>286</v>
      </c>
      <c r="T549" s="67" t="str">
        <f t="shared" si="8"/>
        <v xml:space="preserve">10. Reducción de las desigualdades </v>
      </c>
      <c r="U549" s="87" t="s">
        <v>349</v>
      </c>
      <c r="V549" s="4" t="s">
        <v>350</v>
      </c>
      <c r="W549" s="87" t="s">
        <v>351</v>
      </c>
      <c r="X549" s="4" t="s">
        <v>352</v>
      </c>
      <c r="Y549" s="87" t="s">
        <v>353</v>
      </c>
      <c r="Z549" s="4" t="s">
        <v>354</v>
      </c>
      <c r="AA549" s="53"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8">
        <v>50000</v>
      </c>
    </row>
    <row r="550" spans="1:77" ht="15.75" hidden="1">
      <c r="A550" s="50"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87" t="s">
        <v>349</v>
      </c>
      <c r="O550" s="5" t="s">
        <v>25</v>
      </c>
      <c r="P550" s="87" t="s">
        <v>840</v>
      </c>
      <c r="Q550" s="5" t="s">
        <v>182</v>
      </c>
      <c r="R550" s="87">
        <v>11</v>
      </c>
      <c r="S550" s="4" t="s">
        <v>631</v>
      </c>
      <c r="T550" s="67" t="str">
        <f t="shared" si="8"/>
        <v>11. Ciudades y comunidades sostenibles</v>
      </c>
      <c r="U550" s="87" t="s">
        <v>497</v>
      </c>
      <c r="V550" s="4" t="s">
        <v>34</v>
      </c>
      <c r="W550" s="87" t="s">
        <v>353</v>
      </c>
      <c r="X550" s="4" t="s">
        <v>461</v>
      </c>
      <c r="Y550" s="87" t="s">
        <v>497</v>
      </c>
      <c r="Z550" s="4" t="s">
        <v>8186</v>
      </c>
      <c r="AA550" s="53" t="s">
        <v>15493</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8">
        <v>54112881</v>
      </c>
    </row>
    <row r="551" spans="1:77" ht="15.75" hidden="1">
      <c r="A551" s="50"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87" t="s">
        <v>349</v>
      </c>
      <c r="O551" s="4" t="s">
        <v>25</v>
      </c>
      <c r="P551" s="87" t="s">
        <v>528</v>
      </c>
      <c r="Q551" s="4" t="s">
        <v>181</v>
      </c>
      <c r="R551" s="87">
        <v>11</v>
      </c>
      <c r="S551" s="4" t="s">
        <v>631</v>
      </c>
      <c r="T551" s="67" t="str">
        <f t="shared" si="8"/>
        <v>11. Ciudades y comunidades sostenibles</v>
      </c>
      <c r="U551" s="87" t="s">
        <v>528</v>
      </c>
      <c r="V551" s="4" t="s">
        <v>578</v>
      </c>
      <c r="W551" s="87" t="s">
        <v>840</v>
      </c>
      <c r="X551" s="4" t="s">
        <v>6115</v>
      </c>
      <c r="Y551" s="87" t="s">
        <v>528</v>
      </c>
      <c r="Z551" s="4" t="s">
        <v>6116</v>
      </c>
      <c r="AA551" s="53" t="s">
        <v>15484</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8">
        <v>23893047.099999998</v>
      </c>
    </row>
    <row r="552" spans="1:77" ht="15.75" hidden="1">
      <c r="A552" s="50"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87" t="s">
        <v>349</v>
      </c>
      <c r="O552" s="5" t="s">
        <v>25</v>
      </c>
      <c r="P552" s="87" t="s">
        <v>528</v>
      </c>
      <c r="Q552" s="5" t="s">
        <v>181</v>
      </c>
      <c r="R552" s="87">
        <v>16</v>
      </c>
      <c r="S552" s="4" t="s">
        <v>31</v>
      </c>
      <c r="T552" s="67" t="str">
        <f t="shared" si="8"/>
        <v>16. Paz, justicia e instituciones sólidas</v>
      </c>
      <c r="U552" s="87" t="s">
        <v>497</v>
      </c>
      <c r="V552" s="4" t="s">
        <v>34</v>
      </c>
      <c r="W552" s="87" t="s">
        <v>3581</v>
      </c>
      <c r="X552" s="4" t="s">
        <v>235</v>
      </c>
      <c r="Y552" s="87" t="s">
        <v>349</v>
      </c>
      <c r="Z552" s="4" t="s">
        <v>236</v>
      </c>
      <c r="AA552" s="53" t="s">
        <v>15449</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8">
        <v>30172415</v>
      </c>
    </row>
    <row r="553" spans="1:77" ht="15.75" hidden="1">
      <c r="A553" s="50"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87" t="s">
        <v>349</v>
      </c>
      <c r="O553" s="4" t="s">
        <v>25</v>
      </c>
      <c r="P553" s="87" t="s">
        <v>497</v>
      </c>
      <c r="Q553" s="4" t="s">
        <v>28</v>
      </c>
      <c r="R553" s="87">
        <v>16</v>
      </c>
      <c r="S553" s="4" t="s">
        <v>31</v>
      </c>
      <c r="T553" s="67" t="str">
        <f t="shared" si="8"/>
        <v>16. Paz, justicia e instituciones sólidas</v>
      </c>
      <c r="U553" s="87" t="s">
        <v>497</v>
      </c>
      <c r="V553" s="4" t="s">
        <v>34</v>
      </c>
      <c r="W553" s="87" t="s">
        <v>528</v>
      </c>
      <c r="X553" s="4" t="s">
        <v>37</v>
      </c>
      <c r="Y553" s="87" t="s">
        <v>840</v>
      </c>
      <c r="Z553" s="4" t="s">
        <v>252</v>
      </c>
      <c r="AA553" s="53"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8">
        <v>9500000</v>
      </c>
    </row>
    <row r="554" spans="1:77" ht="15.75" hidden="1">
      <c r="A554" s="50"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87" t="s">
        <v>497</v>
      </c>
      <c r="O554" s="5" t="s">
        <v>137</v>
      </c>
      <c r="P554" s="87" t="s">
        <v>3581</v>
      </c>
      <c r="Q554" s="5" t="s">
        <v>179</v>
      </c>
      <c r="R554" s="87">
        <v>5</v>
      </c>
      <c r="S554" s="4" t="s">
        <v>268</v>
      </c>
      <c r="T554" s="67" t="str">
        <f t="shared" si="8"/>
        <v xml:space="preserve">5. Igualdad de género </v>
      </c>
      <c r="U554" s="87" t="s">
        <v>497</v>
      </c>
      <c r="V554" s="4" t="s">
        <v>34</v>
      </c>
      <c r="W554" s="87" t="s">
        <v>349</v>
      </c>
      <c r="X554" s="4" t="s">
        <v>269</v>
      </c>
      <c r="Y554" s="87" t="s">
        <v>840</v>
      </c>
      <c r="Z554" s="4" t="s">
        <v>270</v>
      </c>
      <c r="AA554" s="53" t="s">
        <v>15450</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8">
        <v>20000</v>
      </c>
    </row>
    <row r="555" spans="1:77" ht="15.75" hidden="1">
      <c r="A555" s="50"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87" t="s">
        <v>497</v>
      </c>
      <c r="O555" s="4" t="s">
        <v>137</v>
      </c>
      <c r="P555" s="87" t="s">
        <v>3581</v>
      </c>
      <c r="Q555" s="4" t="s">
        <v>179</v>
      </c>
      <c r="R555" s="87">
        <v>10</v>
      </c>
      <c r="S555" s="4" t="s">
        <v>286</v>
      </c>
      <c r="T555" s="67" t="str">
        <f t="shared" si="8"/>
        <v xml:space="preserve">10. Reducción de las desigualdades </v>
      </c>
      <c r="U555" s="87" t="s">
        <v>497</v>
      </c>
      <c r="V555" s="4" t="s">
        <v>34</v>
      </c>
      <c r="W555" s="87" t="s">
        <v>349</v>
      </c>
      <c r="X555" s="4" t="s">
        <v>269</v>
      </c>
      <c r="Y555" s="87" t="s">
        <v>840</v>
      </c>
      <c r="Z555" s="4" t="s">
        <v>270</v>
      </c>
      <c r="AA555" s="53" t="s">
        <v>15450</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8">
        <v>20000</v>
      </c>
    </row>
    <row r="556" spans="1:77" ht="15.75" hidden="1">
      <c r="A556" s="50"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87" t="s">
        <v>497</v>
      </c>
      <c r="O556" s="4" t="s">
        <v>137</v>
      </c>
      <c r="P556" s="87" t="s">
        <v>3581</v>
      </c>
      <c r="Q556" s="4" t="s">
        <v>179</v>
      </c>
      <c r="R556" s="87" t="s">
        <v>1593</v>
      </c>
      <c r="S556" s="4" t="s">
        <v>286</v>
      </c>
      <c r="T556" s="67" t="str">
        <f t="shared" si="8"/>
        <v xml:space="preserve">10. Reducción de las desigualdades </v>
      </c>
      <c r="U556" s="87" t="s">
        <v>349</v>
      </c>
      <c r="V556" s="4" t="s">
        <v>350</v>
      </c>
      <c r="W556" s="87" t="s">
        <v>351</v>
      </c>
      <c r="X556" s="4" t="s">
        <v>352</v>
      </c>
      <c r="Y556" s="87" t="s">
        <v>353</v>
      </c>
      <c r="Z556" s="4" t="s">
        <v>354</v>
      </c>
      <c r="AA556" s="53"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8">
        <v>20000</v>
      </c>
    </row>
    <row r="557" spans="1:77" ht="15.75" hidden="1">
      <c r="A557" s="50"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87" t="s">
        <v>497</v>
      </c>
      <c r="O557" s="5" t="s">
        <v>137</v>
      </c>
      <c r="P557" s="87" t="s">
        <v>528</v>
      </c>
      <c r="Q557" s="5" t="s">
        <v>175</v>
      </c>
      <c r="R557" s="87">
        <v>10</v>
      </c>
      <c r="S557" s="4" t="s">
        <v>286</v>
      </c>
      <c r="T557" s="67" t="str">
        <f t="shared" si="8"/>
        <v xml:space="preserve">10. Reducción de las desigualdades </v>
      </c>
      <c r="U557" s="87" t="s">
        <v>349</v>
      </c>
      <c r="V557" s="4" t="s">
        <v>350</v>
      </c>
      <c r="W557" s="87" t="s">
        <v>351</v>
      </c>
      <c r="X557" s="4" t="s">
        <v>352</v>
      </c>
      <c r="Y557" s="87" t="s">
        <v>4738</v>
      </c>
      <c r="Z557" s="4" t="s">
        <v>1789</v>
      </c>
      <c r="AA557" s="53" t="s">
        <v>15474</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8">
        <v>274951163</v>
      </c>
    </row>
    <row r="558" spans="1:77" ht="15.75" hidden="1">
      <c r="A558" s="50"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87" t="s">
        <v>497</v>
      </c>
      <c r="O558" s="5" t="s">
        <v>137</v>
      </c>
      <c r="P558" s="87" t="s">
        <v>528</v>
      </c>
      <c r="Q558" s="5" t="s">
        <v>175</v>
      </c>
      <c r="R558" s="87">
        <v>10</v>
      </c>
      <c r="S558" s="4" t="s">
        <v>286</v>
      </c>
      <c r="T558" s="67" t="str">
        <f t="shared" si="8"/>
        <v xml:space="preserve">10. Reducción de las desigualdades </v>
      </c>
      <c r="U558" s="87" t="s">
        <v>349</v>
      </c>
      <c r="V558" s="4" t="s">
        <v>350</v>
      </c>
      <c r="W558" s="87" t="s">
        <v>351</v>
      </c>
      <c r="X558" s="4" t="s">
        <v>352</v>
      </c>
      <c r="Y558" s="87" t="s">
        <v>353</v>
      </c>
      <c r="Z558" s="4" t="s">
        <v>354</v>
      </c>
      <c r="AA558" s="53"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8">
        <v>2900000</v>
      </c>
    </row>
    <row r="559" spans="1:77" ht="15.75" hidden="1">
      <c r="A559" s="50"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87" t="s">
        <v>497</v>
      </c>
      <c r="O559" s="5" t="s">
        <v>137</v>
      </c>
      <c r="P559" s="87" t="s">
        <v>528</v>
      </c>
      <c r="Q559" s="5" t="s">
        <v>175</v>
      </c>
      <c r="R559" s="87">
        <v>10</v>
      </c>
      <c r="S559" s="4" t="s">
        <v>286</v>
      </c>
      <c r="T559" s="67" t="str">
        <f t="shared" si="8"/>
        <v xml:space="preserve">10. Reducción de las desigualdades </v>
      </c>
      <c r="U559" s="87" t="s">
        <v>349</v>
      </c>
      <c r="V559" s="4" t="s">
        <v>350</v>
      </c>
      <c r="W559" s="87" t="s">
        <v>3581</v>
      </c>
      <c r="X559" s="4" t="s">
        <v>1702</v>
      </c>
      <c r="Y559" s="87" t="s">
        <v>497</v>
      </c>
      <c r="Z559" s="4" t="s">
        <v>1702</v>
      </c>
      <c r="AA559" s="53"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8">
        <v>100000</v>
      </c>
    </row>
    <row r="560" spans="1:77" ht="15.75" hidden="1">
      <c r="A560" s="50"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87" t="s">
        <v>349</v>
      </c>
      <c r="O560" s="5" t="s">
        <v>25</v>
      </c>
      <c r="P560" s="87" t="s">
        <v>349</v>
      </c>
      <c r="Q560" s="5" t="s">
        <v>180</v>
      </c>
      <c r="R560" s="87">
        <v>10</v>
      </c>
      <c r="S560" s="4" t="s">
        <v>286</v>
      </c>
      <c r="T560" s="67" t="str">
        <f t="shared" si="8"/>
        <v xml:space="preserve">10. Reducción de las desigualdades </v>
      </c>
      <c r="U560" s="87" t="s">
        <v>349</v>
      </c>
      <c r="V560" s="4" t="s">
        <v>350</v>
      </c>
      <c r="W560" s="87" t="s">
        <v>3581</v>
      </c>
      <c r="X560" s="4" t="s">
        <v>1702</v>
      </c>
      <c r="Y560" s="87" t="s">
        <v>497</v>
      </c>
      <c r="Z560" s="4" t="s">
        <v>1702</v>
      </c>
      <c r="AA560" s="53"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8">
        <v>100000</v>
      </c>
    </row>
    <row r="561" spans="1:77" ht="15.75" hidden="1">
      <c r="A561" s="50"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87" t="s">
        <v>497</v>
      </c>
      <c r="O561" s="4" t="s">
        <v>137</v>
      </c>
      <c r="P561" s="87" t="s">
        <v>3581</v>
      </c>
      <c r="Q561" s="4" t="s">
        <v>179</v>
      </c>
      <c r="R561" s="87" t="s">
        <v>353</v>
      </c>
      <c r="S561" s="4" t="s">
        <v>1854</v>
      </c>
      <c r="T561" s="67" t="str">
        <f t="shared" si="8"/>
        <v>8. Trabajo decente y crecimiento económico</v>
      </c>
      <c r="U561" s="87" t="s">
        <v>349</v>
      </c>
      <c r="V561" s="4" t="s">
        <v>350</v>
      </c>
      <c r="W561" s="87" t="s">
        <v>3581</v>
      </c>
      <c r="X561" s="4" t="s">
        <v>1702</v>
      </c>
      <c r="Y561" s="87" t="s">
        <v>497</v>
      </c>
      <c r="Z561" s="4" t="s">
        <v>1702</v>
      </c>
      <c r="AA561" s="53"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8">
        <v>298600000</v>
      </c>
    </row>
    <row r="562" spans="1:77" ht="15.75" hidden="1">
      <c r="A562" s="50"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87" t="s">
        <v>349</v>
      </c>
      <c r="O562" s="5" t="s">
        <v>25</v>
      </c>
      <c r="P562" s="87" t="s">
        <v>497</v>
      </c>
      <c r="Q562" s="5" t="s">
        <v>28</v>
      </c>
      <c r="R562" s="87">
        <v>16</v>
      </c>
      <c r="S562" s="4" t="s">
        <v>31</v>
      </c>
      <c r="T562" s="67" t="str">
        <f t="shared" si="8"/>
        <v>16. Paz, justicia e instituciones sólidas</v>
      </c>
      <c r="U562" s="87" t="s">
        <v>497</v>
      </c>
      <c r="V562" s="4" t="s">
        <v>34</v>
      </c>
      <c r="W562" s="87" t="s">
        <v>3581</v>
      </c>
      <c r="X562" s="4" t="s">
        <v>235</v>
      </c>
      <c r="Y562" s="87" t="s">
        <v>349</v>
      </c>
      <c r="Z562" s="4" t="s">
        <v>236</v>
      </c>
      <c r="AA562" s="53" t="s">
        <v>15449</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8">
        <v>42173233</v>
      </c>
    </row>
    <row r="563" spans="1:77" ht="15.75" hidden="1">
      <c r="A563" s="50"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87" t="s">
        <v>497</v>
      </c>
      <c r="O563" s="4" t="s">
        <v>137</v>
      </c>
      <c r="P563" s="87" t="s">
        <v>3581</v>
      </c>
      <c r="Q563" s="4" t="s">
        <v>179</v>
      </c>
      <c r="R563" s="87">
        <v>16</v>
      </c>
      <c r="S563" s="4" t="s">
        <v>31</v>
      </c>
      <c r="T563" s="67" t="str">
        <f t="shared" si="8"/>
        <v>16. Paz, justicia e instituciones sólidas</v>
      </c>
      <c r="U563" s="87" t="s">
        <v>497</v>
      </c>
      <c r="V563" s="4" t="s">
        <v>34</v>
      </c>
      <c r="W563" s="87" t="s">
        <v>528</v>
      </c>
      <c r="X563" s="4" t="s">
        <v>37</v>
      </c>
      <c r="Y563" s="87" t="s">
        <v>840</v>
      </c>
      <c r="Z563" s="4" t="s">
        <v>252</v>
      </c>
      <c r="AA563" s="53"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8">
        <v>100000000</v>
      </c>
    </row>
    <row r="564" spans="1:77" ht="15.75" hidden="1">
      <c r="A564" s="50"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87" t="s">
        <v>497</v>
      </c>
      <c r="O564" s="5" t="s">
        <v>137</v>
      </c>
      <c r="P564" s="87" t="s">
        <v>3581</v>
      </c>
      <c r="Q564" s="5" t="s">
        <v>179</v>
      </c>
      <c r="R564" s="87">
        <v>5</v>
      </c>
      <c r="S564" s="4" t="s">
        <v>268</v>
      </c>
      <c r="T564" s="67" t="str">
        <f t="shared" si="8"/>
        <v xml:space="preserve">5. Igualdad de género </v>
      </c>
      <c r="U564" s="87" t="s">
        <v>497</v>
      </c>
      <c r="V564" s="4" t="s">
        <v>34</v>
      </c>
      <c r="W564" s="87" t="s">
        <v>349</v>
      </c>
      <c r="X564" s="4" t="s">
        <v>269</v>
      </c>
      <c r="Y564" s="87" t="s">
        <v>840</v>
      </c>
      <c r="Z564" s="4" t="s">
        <v>270</v>
      </c>
      <c r="AA564" s="53" t="s">
        <v>15450</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8">
        <v>140000000</v>
      </c>
    </row>
    <row r="565" spans="1:77" ht="15.75" hidden="1">
      <c r="A565" s="50"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87" t="s">
        <v>497</v>
      </c>
      <c r="O565" s="4" t="s">
        <v>137</v>
      </c>
      <c r="P565" s="87" t="s">
        <v>3581</v>
      </c>
      <c r="Q565" s="4" t="s">
        <v>179</v>
      </c>
      <c r="R565" s="87">
        <v>10</v>
      </c>
      <c r="S565" s="4" t="s">
        <v>286</v>
      </c>
      <c r="T565" s="67" t="str">
        <f t="shared" si="8"/>
        <v xml:space="preserve">10. Reducción de las desigualdades </v>
      </c>
      <c r="U565" s="87" t="s">
        <v>497</v>
      </c>
      <c r="V565" s="4" t="s">
        <v>34</v>
      </c>
      <c r="W565" s="87" t="s">
        <v>349</v>
      </c>
      <c r="X565" s="4" t="s">
        <v>269</v>
      </c>
      <c r="Y565" s="87" t="s">
        <v>840</v>
      </c>
      <c r="Z565" s="4" t="s">
        <v>270</v>
      </c>
      <c r="AA565" s="53" t="s">
        <v>15450</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8">
        <v>5744960</v>
      </c>
    </row>
    <row r="566" spans="1:77" ht="15.75" hidden="1">
      <c r="A566" s="50"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87" t="s">
        <v>497</v>
      </c>
      <c r="O566" s="4" t="s">
        <v>137</v>
      </c>
      <c r="P566" s="87" t="s">
        <v>3581</v>
      </c>
      <c r="Q566" s="4" t="s">
        <v>179</v>
      </c>
      <c r="R566" s="87" t="s">
        <v>1593</v>
      </c>
      <c r="S566" s="4" t="s">
        <v>286</v>
      </c>
      <c r="T566" s="67" t="str">
        <f t="shared" si="8"/>
        <v xml:space="preserve">10. Reducción de las desigualdades </v>
      </c>
      <c r="U566" s="87" t="s">
        <v>349</v>
      </c>
      <c r="V566" s="4" t="s">
        <v>350</v>
      </c>
      <c r="W566" s="87" t="s">
        <v>351</v>
      </c>
      <c r="X566" s="4" t="s">
        <v>352</v>
      </c>
      <c r="Y566" s="87" t="s">
        <v>353</v>
      </c>
      <c r="Z566" s="4" t="s">
        <v>354</v>
      </c>
      <c r="AA566" s="53"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8">
        <v>50000000</v>
      </c>
    </row>
    <row r="567" spans="1:77" s="50" customFormat="1" ht="15.75" hidden="1">
      <c r="A567" s="50"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87" t="s">
        <v>497</v>
      </c>
      <c r="O567" s="5" t="s">
        <v>137</v>
      </c>
      <c r="P567" s="87" t="s">
        <v>528</v>
      </c>
      <c r="Q567" s="5" t="s">
        <v>175</v>
      </c>
      <c r="R567" s="87">
        <v>2</v>
      </c>
      <c r="S567" s="4" t="s">
        <v>1755</v>
      </c>
      <c r="T567" s="67" t="str">
        <f t="shared" si="8"/>
        <v xml:space="preserve">2. Hambre cero </v>
      </c>
      <c r="U567" s="87" t="s">
        <v>349</v>
      </c>
      <c r="V567" s="4" t="s">
        <v>350</v>
      </c>
      <c r="W567" s="87" t="s">
        <v>351</v>
      </c>
      <c r="X567" s="4" t="s">
        <v>352</v>
      </c>
      <c r="Y567" s="87" t="s">
        <v>498</v>
      </c>
      <c r="Z567" s="4" t="s">
        <v>1756</v>
      </c>
      <c r="AA567" s="53" t="s">
        <v>15473</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8">
        <v>200000</v>
      </c>
    </row>
    <row r="568" spans="1:77" ht="15.75" hidden="1">
      <c r="A568" s="50"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87" t="s">
        <v>497</v>
      </c>
      <c r="O568" s="4" t="s">
        <v>137</v>
      </c>
      <c r="P568" s="87" t="s">
        <v>528</v>
      </c>
      <c r="Q568" s="4" t="s">
        <v>175</v>
      </c>
      <c r="R568" s="87">
        <v>2</v>
      </c>
      <c r="S568" s="4" t="s">
        <v>1755</v>
      </c>
      <c r="T568" s="67" t="str">
        <f t="shared" si="8"/>
        <v xml:space="preserve">2. Hambre cero </v>
      </c>
      <c r="U568" s="87" t="s">
        <v>349</v>
      </c>
      <c r="V568" s="4" t="s">
        <v>350</v>
      </c>
      <c r="W568" s="87" t="s">
        <v>351</v>
      </c>
      <c r="X568" s="4" t="s">
        <v>352</v>
      </c>
      <c r="Y568" s="87" t="s">
        <v>498</v>
      </c>
      <c r="Z568" s="4" t="s">
        <v>1756</v>
      </c>
      <c r="AA568" s="53" t="s">
        <v>15473</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8">
        <v>1200000</v>
      </c>
    </row>
    <row r="569" spans="1:77" ht="15.75" hidden="1">
      <c r="A569" s="50"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87">
        <v>2</v>
      </c>
      <c r="O569" s="4" t="s">
        <v>25</v>
      </c>
      <c r="P569" s="87">
        <v>2</v>
      </c>
      <c r="Q569" s="4" t="s">
        <v>180</v>
      </c>
      <c r="R569" s="87">
        <v>11</v>
      </c>
      <c r="S569" s="4" t="s">
        <v>631</v>
      </c>
      <c r="T569" s="67" t="str">
        <f t="shared" si="8"/>
        <v>11. Ciudades y comunidades sostenibles</v>
      </c>
      <c r="U569" s="87" t="s">
        <v>349</v>
      </c>
      <c r="V569" s="4" t="s">
        <v>350</v>
      </c>
      <c r="W569" s="87" t="s">
        <v>349</v>
      </c>
      <c r="X569" s="4" t="s">
        <v>783</v>
      </c>
      <c r="Y569" s="87" t="s">
        <v>349</v>
      </c>
      <c r="Z569" s="4" t="s">
        <v>1720</v>
      </c>
      <c r="AA569" s="53" t="s">
        <v>15472</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8">
        <v>1361980365.7099996</v>
      </c>
    </row>
    <row r="570" spans="1:77" ht="15.75" hidden="1">
      <c r="A570" s="50"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87" t="s">
        <v>497</v>
      </c>
      <c r="O570" s="5" t="s">
        <v>137</v>
      </c>
      <c r="P570" s="87" t="s">
        <v>351</v>
      </c>
      <c r="Q570" s="5" t="s">
        <v>178</v>
      </c>
      <c r="R570" s="87">
        <v>10</v>
      </c>
      <c r="S570" s="4" t="s">
        <v>286</v>
      </c>
      <c r="T570" s="67" t="str">
        <f t="shared" si="8"/>
        <v xml:space="preserve">10. Reducción de las desigualdades </v>
      </c>
      <c r="U570" s="87" t="s">
        <v>349</v>
      </c>
      <c r="V570" s="4" t="s">
        <v>350</v>
      </c>
      <c r="W570" s="87" t="s">
        <v>3581</v>
      </c>
      <c r="X570" s="4" t="s">
        <v>1702</v>
      </c>
      <c r="Y570" s="87" t="s">
        <v>497</v>
      </c>
      <c r="Z570" s="4" t="s">
        <v>1702</v>
      </c>
      <c r="AA570" s="53"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8">
        <v>200000</v>
      </c>
    </row>
    <row r="571" spans="1:77" ht="15.75" hidden="1">
      <c r="A571" s="50"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87" t="s">
        <v>497</v>
      </c>
      <c r="O571" s="4" t="s">
        <v>137</v>
      </c>
      <c r="P571" s="87" t="s">
        <v>3581</v>
      </c>
      <c r="Q571" s="4" t="s">
        <v>179</v>
      </c>
      <c r="R571" s="87">
        <v>10</v>
      </c>
      <c r="S571" s="4" t="s">
        <v>286</v>
      </c>
      <c r="T571" s="67" t="str">
        <f t="shared" si="8"/>
        <v xml:space="preserve">10. Reducción de las desigualdades </v>
      </c>
      <c r="U571" s="87" t="s">
        <v>349</v>
      </c>
      <c r="V571" s="4" t="s">
        <v>350</v>
      </c>
      <c r="W571" s="87" t="s">
        <v>351</v>
      </c>
      <c r="X571" s="4" t="s">
        <v>352</v>
      </c>
      <c r="Y571" s="87" t="s">
        <v>353</v>
      </c>
      <c r="Z571" s="4" t="s">
        <v>354</v>
      </c>
      <c r="AA571" s="53"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8">
        <v>100000</v>
      </c>
    </row>
    <row r="572" spans="1:77" ht="15.75" hidden="1">
      <c r="A572" s="50"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87" t="s">
        <v>497</v>
      </c>
      <c r="O572" s="5" t="s">
        <v>137</v>
      </c>
      <c r="P572" s="87" t="s">
        <v>3581</v>
      </c>
      <c r="Q572" s="5" t="s">
        <v>179</v>
      </c>
      <c r="R572" s="87" t="s">
        <v>1593</v>
      </c>
      <c r="S572" s="4" t="s">
        <v>286</v>
      </c>
      <c r="T572" s="67" t="str">
        <f t="shared" si="8"/>
        <v xml:space="preserve">10. Reducción de las desigualdades </v>
      </c>
      <c r="U572" s="87" t="s">
        <v>497</v>
      </c>
      <c r="V572" s="4" t="s">
        <v>34</v>
      </c>
      <c r="W572" s="87" t="s">
        <v>528</v>
      </c>
      <c r="X572" s="4" t="s">
        <v>37</v>
      </c>
      <c r="Y572" s="87" t="s">
        <v>840</v>
      </c>
      <c r="Z572" s="4" t="s">
        <v>252</v>
      </c>
      <c r="AA572" s="53"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8">
        <v>14950662.5</v>
      </c>
    </row>
    <row r="573" spans="1:77" ht="15.75" hidden="1">
      <c r="A573" s="50"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87" t="s">
        <v>349</v>
      </c>
      <c r="O573" s="4" t="s">
        <v>25</v>
      </c>
      <c r="P573" s="87" t="s">
        <v>497</v>
      </c>
      <c r="Q573" s="4" t="s">
        <v>28</v>
      </c>
      <c r="R573" s="87">
        <v>16</v>
      </c>
      <c r="S573" s="4" t="s">
        <v>31</v>
      </c>
      <c r="T573" s="67" t="str">
        <f t="shared" si="8"/>
        <v>16. Paz, justicia e instituciones sólidas</v>
      </c>
      <c r="U573" s="87" t="s">
        <v>497</v>
      </c>
      <c r="V573" s="4" t="s">
        <v>34</v>
      </c>
      <c r="W573" s="87" t="s">
        <v>3581</v>
      </c>
      <c r="X573" s="4" t="s">
        <v>235</v>
      </c>
      <c r="Y573" s="87" t="s">
        <v>349</v>
      </c>
      <c r="Z573" s="4" t="s">
        <v>236</v>
      </c>
      <c r="AA573" s="53" t="s">
        <v>15449</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8">
        <v>50000</v>
      </c>
    </row>
    <row r="574" spans="1:77" ht="15.75" hidden="1">
      <c r="A574" s="50"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87" t="s">
        <v>497</v>
      </c>
      <c r="O574" s="5" t="s">
        <v>137</v>
      </c>
      <c r="P574" s="87" t="s">
        <v>3581</v>
      </c>
      <c r="Q574" s="5" t="s">
        <v>179</v>
      </c>
      <c r="R574" s="87">
        <v>16</v>
      </c>
      <c r="S574" s="4" t="s">
        <v>31</v>
      </c>
      <c r="T574" s="67" t="str">
        <f t="shared" si="8"/>
        <v>16. Paz, justicia e instituciones sólidas</v>
      </c>
      <c r="U574" s="87" t="s">
        <v>497</v>
      </c>
      <c r="V574" s="4" t="s">
        <v>34</v>
      </c>
      <c r="W574" s="87" t="s">
        <v>528</v>
      </c>
      <c r="X574" s="4" t="s">
        <v>37</v>
      </c>
      <c r="Y574" s="87" t="s">
        <v>840</v>
      </c>
      <c r="Z574" s="4" t="s">
        <v>252</v>
      </c>
      <c r="AA574" s="53"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8">
        <v>160000</v>
      </c>
    </row>
    <row r="575" spans="1:77" ht="15.75" hidden="1">
      <c r="A575" s="50"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87" t="s">
        <v>497</v>
      </c>
      <c r="O575" s="4" t="s">
        <v>137</v>
      </c>
      <c r="P575" s="87" t="s">
        <v>3581</v>
      </c>
      <c r="Q575" s="4" t="s">
        <v>179</v>
      </c>
      <c r="R575" s="87">
        <v>5</v>
      </c>
      <c r="S575" s="4" t="s">
        <v>268</v>
      </c>
      <c r="T575" s="67" t="str">
        <f t="shared" si="8"/>
        <v xml:space="preserve">5. Igualdad de género </v>
      </c>
      <c r="U575" s="87" t="s">
        <v>497</v>
      </c>
      <c r="V575" s="4" t="s">
        <v>34</v>
      </c>
      <c r="W575" s="87" t="s">
        <v>349</v>
      </c>
      <c r="X575" s="4" t="s">
        <v>269</v>
      </c>
      <c r="Y575" s="87" t="s">
        <v>840</v>
      </c>
      <c r="Z575" s="4" t="s">
        <v>270</v>
      </c>
      <c r="AA575" s="53" t="s">
        <v>15450</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8">
        <v>50000</v>
      </c>
    </row>
    <row r="576" spans="1:77" ht="15.75" hidden="1">
      <c r="A576" s="50"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87" t="s">
        <v>497</v>
      </c>
      <c r="O576" s="5" t="s">
        <v>137</v>
      </c>
      <c r="P576" s="87" t="s">
        <v>3581</v>
      </c>
      <c r="Q576" s="5" t="s">
        <v>179</v>
      </c>
      <c r="R576" s="87">
        <v>10</v>
      </c>
      <c r="S576" s="4" t="s">
        <v>286</v>
      </c>
      <c r="T576" s="67" t="str">
        <f t="shared" si="8"/>
        <v xml:space="preserve">10. Reducción de las desigualdades </v>
      </c>
      <c r="U576" s="87" t="s">
        <v>497</v>
      </c>
      <c r="V576" s="4" t="s">
        <v>34</v>
      </c>
      <c r="W576" s="87" t="s">
        <v>349</v>
      </c>
      <c r="X576" s="4" t="s">
        <v>269</v>
      </c>
      <c r="Y576" s="87" t="s">
        <v>840</v>
      </c>
      <c r="Z576" s="4" t="s">
        <v>270</v>
      </c>
      <c r="AA576" s="53" t="s">
        <v>15450</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8">
        <v>50000</v>
      </c>
    </row>
    <row r="577" spans="1:199" ht="15.75" hidden="1">
      <c r="A577" s="50"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87" t="s">
        <v>497</v>
      </c>
      <c r="O577" s="5" t="s">
        <v>137</v>
      </c>
      <c r="P577" s="87" t="s">
        <v>3581</v>
      </c>
      <c r="Q577" s="5" t="s">
        <v>179</v>
      </c>
      <c r="R577" s="87" t="s">
        <v>1593</v>
      </c>
      <c r="S577" s="4" t="s">
        <v>286</v>
      </c>
      <c r="T577" s="67" t="str">
        <f t="shared" si="8"/>
        <v xml:space="preserve">10. Reducción de las desigualdades </v>
      </c>
      <c r="U577" s="87" t="s">
        <v>349</v>
      </c>
      <c r="V577" s="4" t="s">
        <v>350</v>
      </c>
      <c r="W577" s="87" t="s">
        <v>351</v>
      </c>
      <c r="X577" s="4" t="s">
        <v>352</v>
      </c>
      <c r="Y577" s="87" t="s">
        <v>353</v>
      </c>
      <c r="Z577" s="4" t="s">
        <v>354</v>
      </c>
      <c r="AA577" s="53"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8">
        <v>50000</v>
      </c>
    </row>
    <row r="578" spans="1:199" ht="15.75" hidden="1">
      <c r="A578" s="50"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87" t="s">
        <v>497</v>
      </c>
      <c r="O578" s="4" t="s">
        <v>137</v>
      </c>
      <c r="P578" s="87" t="s">
        <v>528</v>
      </c>
      <c r="Q578" s="4" t="s">
        <v>175</v>
      </c>
      <c r="R578" s="87">
        <v>16</v>
      </c>
      <c r="S578" s="4" t="s">
        <v>31</v>
      </c>
      <c r="T578" s="67" t="str">
        <f t="shared" si="8"/>
        <v>16. Paz, justicia e instituciones sólidas</v>
      </c>
      <c r="U578" s="87" t="s">
        <v>497</v>
      </c>
      <c r="V578" s="4" t="s">
        <v>34</v>
      </c>
      <c r="W578" s="87" t="s">
        <v>528</v>
      </c>
      <c r="X578" s="4" t="s">
        <v>37</v>
      </c>
      <c r="Y578" s="87" t="s">
        <v>840</v>
      </c>
      <c r="Z578" s="4" t="s">
        <v>252</v>
      </c>
      <c r="AA578" s="53"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8">
        <v>12487182</v>
      </c>
      <c r="GM578" t="str">
        <f>PROPER(BR578)</f>
        <v/>
      </c>
      <c r="GN578" t="str">
        <f>PROPER(BS578)</f>
        <v/>
      </c>
      <c r="GO578" t="str">
        <f>PROPER(BT578)</f>
        <v/>
      </c>
      <c r="GP578" t="str">
        <f>PROPER(BU578)</f>
        <v/>
      </c>
      <c r="GQ578" t="str">
        <f>PROPER(BV578)</f>
        <v/>
      </c>
    </row>
    <row r="579" spans="1:199" ht="15.75" hidden="1">
      <c r="A579" s="50" t="str">
        <f>B579&amp;COUNTIF($B$3:B579,B579)</f>
        <v>08PDCE8</v>
      </c>
      <c r="B579" s="3" t="s">
        <v>8493</v>
      </c>
      <c r="C579" s="4" t="s">
        <v>8494</v>
      </c>
      <c r="D579" s="4" t="s">
        <v>8495</v>
      </c>
      <c r="E579" s="4" t="s">
        <v>8496</v>
      </c>
      <c r="F579" s="4" t="s">
        <v>8497</v>
      </c>
      <c r="G579" s="4" t="s">
        <v>8498</v>
      </c>
      <c r="H579" s="3" t="s">
        <v>15536</v>
      </c>
      <c r="I579" s="4" t="s">
        <v>15537</v>
      </c>
      <c r="J579" s="4" t="s">
        <v>15521</v>
      </c>
      <c r="K579" s="5" t="s">
        <v>15538</v>
      </c>
      <c r="L579" s="6" t="s">
        <v>351</v>
      </c>
      <c r="M579" s="5" t="s">
        <v>15539</v>
      </c>
      <c r="N579" s="87">
        <v>3</v>
      </c>
      <c r="O579" s="5" t="s">
        <v>153</v>
      </c>
      <c r="P579" s="87">
        <v>2</v>
      </c>
      <c r="Q579" s="5" t="s">
        <v>15540</v>
      </c>
      <c r="R579" s="87" t="s">
        <v>1593</v>
      </c>
      <c r="S579" s="4" t="s">
        <v>286</v>
      </c>
      <c r="T579" s="67" t="str">
        <f t="shared" ref="T579:T642" si="9">R579&amp;". "&amp;S579</f>
        <v xml:space="preserve">10. Reducción de las desigualdades </v>
      </c>
      <c r="U579" s="87">
        <v>2</v>
      </c>
      <c r="V579" s="4" t="s">
        <v>350</v>
      </c>
      <c r="W579" s="87" t="s">
        <v>351</v>
      </c>
      <c r="X579" s="4" t="s">
        <v>352</v>
      </c>
      <c r="Y579" s="87" t="s">
        <v>353</v>
      </c>
      <c r="Z579" s="4" t="s">
        <v>15541</v>
      </c>
      <c r="AA579" s="53" t="s">
        <v>1351</v>
      </c>
      <c r="AB579" s="3" t="s">
        <v>299</v>
      </c>
      <c r="AC579" s="4" t="s">
        <v>15542</v>
      </c>
      <c r="AD579" s="4" t="s">
        <v>15521</v>
      </c>
      <c r="AE579" s="4" t="s">
        <v>15521</v>
      </c>
      <c r="AF579" s="4" t="s">
        <v>15521</v>
      </c>
      <c r="AG579" s="4" t="s">
        <v>15521</v>
      </c>
      <c r="AH579" s="8" t="s">
        <v>15521</v>
      </c>
      <c r="AI579" s="4" t="s">
        <v>15521</v>
      </c>
      <c r="AJ579" s="4" t="s">
        <v>15521</v>
      </c>
      <c r="AK579" s="4" t="s">
        <v>15521</v>
      </c>
      <c r="AL579" s="4" t="s">
        <v>15521</v>
      </c>
      <c r="AM579" s="3" t="s">
        <v>15521</v>
      </c>
      <c r="AN579" s="3" t="s">
        <v>15521</v>
      </c>
      <c r="AO579" s="3" t="s">
        <v>15521</v>
      </c>
      <c r="AP579" s="3" t="s">
        <v>15521</v>
      </c>
      <c r="AQ579" s="3" t="s">
        <v>15521</v>
      </c>
      <c r="AR579" s="4" t="s">
        <v>15521</v>
      </c>
      <c r="AS579" s="4" t="s">
        <v>15521</v>
      </c>
      <c r="AT579" s="4" t="s">
        <v>15521</v>
      </c>
      <c r="AU579" s="4" t="s">
        <v>15521</v>
      </c>
      <c r="AV579" s="4" t="s">
        <v>15521</v>
      </c>
      <c r="AW579" s="4" t="s">
        <v>15521</v>
      </c>
      <c r="AX579" s="4" t="s">
        <v>15521</v>
      </c>
      <c r="AY579" s="4" t="s">
        <v>15521</v>
      </c>
      <c r="AZ579" s="4" t="s">
        <v>15521</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0"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87">
        <v>6</v>
      </c>
      <c r="O580" s="4" t="s">
        <v>135</v>
      </c>
      <c r="P580" s="87">
        <v>0</v>
      </c>
      <c r="Q580" s="4" t="s">
        <v>135</v>
      </c>
      <c r="R580" s="87">
        <v>10</v>
      </c>
      <c r="S580" s="4" t="s">
        <v>286</v>
      </c>
      <c r="T580" s="67" t="str">
        <f t="shared" si="9"/>
        <v xml:space="preserve">10. Reducción de las desigualdades </v>
      </c>
      <c r="U580" s="87" t="s">
        <v>497</v>
      </c>
      <c r="V580" s="4" t="s">
        <v>34</v>
      </c>
      <c r="W580" s="87" t="s">
        <v>349</v>
      </c>
      <c r="X580" s="4" t="s">
        <v>269</v>
      </c>
      <c r="Y580" s="87" t="s">
        <v>840</v>
      </c>
      <c r="Z580" s="4" t="s">
        <v>270</v>
      </c>
      <c r="AA580" s="53" t="s">
        <v>15450</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8">
        <v>9209226</v>
      </c>
    </row>
    <row r="581" spans="1:199" ht="15.75" hidden="1">
      <c r="A581" s="50"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87" t="s">
        <v>351</v>
      </c>
      <c r="O581" s="5" t="s">
        <v>135</v>
      </c>
      <c r="P581" s="87" t="s">
        <v>872</v>
      </c>
      <c r="Q581" s="5" t="s">
        <v>135</v>
      </c>
      <c r="R581" s="87" t="s">
        <v>1593</v>
      </c>
      <c r="S581" s="4" t="s">
        <v>286</v>
      </c>
      <c r="T581" s="67" t="str">
        <f t="shared" si="9"/>
        <v xml:space="preserve">10. Reducción de las desigualdades </v>
      </c>
      <c r="U581" s="87" t="s">
        <v>497</v>
      </c>
      <c r="V581" s="4" t="s">
        <v>34</v>
      </c>
      <c r="W581" s="87" t="s">
        <v>349</v>
      </c>
      <c r="X581" s="4" t="s">
        <v>269</v>
      </c>
      <c r="Y581" s="87" t="s">
        <v>840</v>
      </c>
      <c r="Z581" s="4" t="s">
        <v>270</v>
      </c>
      <c r="AA581" s="53" t="s">
        <v>15450</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8">
        <v>9514307.3300000001</v>
      </c>
    </row>
    <row r="582" spans="1:199" ht="15.75" hidden="1">
      <c r="A582" s="50"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87" t="s">
        <v>840</v>
      </c>
      <c r="O582" s="4" t="s">
        <v>133</v>
      </c>
      <c r="P582" s="87" t="s">
        <v>349</v>
      </c>
      <c r="Q582" s="4" t="s">
        <v>165</v>
      </c>
      <c r="R582" s="87">
        <v>16</v>
      </c>
      <c r="S582" s="4" t="s">
        <v>31</v>
      </c>
      <c r="T582" s="67" t="str">
        <f t="shared" si="9"/>
        <v>16. Paz, justicia e instituciones sólidas</v>
      </c>
      <c r="U582" s="87" t="s">
        <v>497</v>
      </c>
      <c r="V582" s="4" t="s">
        <v>34</v>
      </c>
      <c r="W582" s="87" t="s">
        <v>3581</v>
      </c>
      <c r="X582" s="4" t="s">
        <v>235</v>
      </c>
      <c r="Y582" s="87" t="s">
        <v>349</v>
      </c>
      <c r="Z582" s="4" t="s">
        <v>236</v>
      </c>
      <c r="AA582" s="53" t="s">
        <v>15449</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8">
        <v>7000</v>
      </c>
    </row>
    <row r="583" spans="1:199" ht="15.75" hidden="1">
      <c r="A583" s="50"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87" t="s">
        <v>351</v>
      </c>
      <c r="O583" s="5" t="s">
        <v>135</v>
      </c>
      <c r="P583" s="87" t="s">
        <v>872</v>
      </c>
      <c r="Q583" s="5" t="s">
        <v>135</v>
      </c>
      <c r="R583" s="87">
        <v>16</v>
      </c>
      <c r="S583" s="4" t="s">
        <v>31</v>
      </c>
      <c r="T583" s="67" t="str">
        <f t="shared" si="9"/>
        <v>16. Paz, justicia e instituciones sólidas</v>
      </c>
      <c r="U583" s="87" t="s">
        <v>497</v>
      </c>
      <c r="V583" s="4" t="s">
        <v>34</v>
      </c>
      <c r="W583" s="87" t="s">
        <v>528</v>
      </c>
      <c r="X583" s="4" t="s">
        <v>37</v>
      </c>
      <c r="Y583" s="87" t="s">
        <v>840</v>
      </c>
      <c r="Z583" s="4" t="s">
        <v>252</v>
      </c>
      <c r="AA583" s="53"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8">
        <v>5000</v>
      </c>
    </row>
    <row r="584" spans="1:199" ht="15.75" hidden="1">
      <c r="A584" s="50"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87">
        <v>5</v>
      </c>
      <c r="O584" s="4" t="s">
        <v>134</v>
      </c>
      <c r="P584" s="87">
        <v>0</v>
      </c>
      <c r="Q584" s="4" t="s">
        <v>134</v>
      </c>
      <c r="R584" s="87">
        <v>5</v>
      </c>
      <c r="S584" s="4" t="s">
        <v>268</v>
      </c>
      <c r="T584" s="67" t="str">
        <f t="shared" si="9"/>
        <v xml:space="preserve">5. Igualdad de género </v>
      </c>
      <c r="U584" s="87" t="s">
        <v>497</v>
      </c>
      <c r="V584" s="4" t="s">
        <v>34</v>
      </c>
      <c r="W584" s="87" t="s">
        <v>349</v>
      </c>
      <c r="X584" s="4" t="s">
        <v>269</v>
      </c>
      <c r="Y584" s="87" t="s">
        <v>840</v>
      </c>
      <c r="Z584" s="4" t="s">
        <v>270</v>
      </c>
      <c r="AA584" s="53" t="s">
        <v>15450</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8">
        <v>2620000</v>
      </c>
    </row>
    <row r="585" spans="1:199" ht="15.75" hidden="1">
      <c r="A585" s="50"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87">
        <v>6</v>
      </c>
      <c r="O585" s="5" t="s">
        <v>135</v>
      </c>
      <c r="P585" s="87">
        <v>0</v>
      </c>
      <c r="Q585" s="5" t="s">
        <v>135</v>
      </c>
      <c r="R585" s="87">
        <v>10</v>
      </c>
      <c r="S585" s="4" t="s">
        <v>286</v>
      </c>
      <c r="T585" s="67" t="str">
        <f t="shared" si="9"/>
        <v xml:space="preserve">10. Reducción de las desigualdades </v>
      </c>
      <c r="U585" s="87" t="s">
        <v>497</v>
      </c>
      <c r="V585" s="4" t="s">
        <v>34</v>
      </c>
      <c r="W585" s="87" t="s">
        <v>349</v>
      </c>
      <c r="X585" s="4" t="s">
        <v>269</v>
      </c>
      <c r="Y585" s="87" t="s">
        <v>840</v>
      </c>
      <c r="Z585" s="4" t="s">
        <v>270</v>
      </c>
      <c r="AA585" s="53" t="s">
        <v>15450</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8">
        <v>3296118</v>
      </c>
    </row>
    <row r="586" spans="1:199" ht="15.75" hidden="1">
      <c r="A586" s="50"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87" t="s">
        <v>351</v>
      </c>
      <c r="O586" s="5" t="s">
        <v>135</v>
      </c>
      <c r="P586" s="87" t="s">
        <v>497</v>
      </c>
      <c r="Q586" s="5" t="s">
        <v>167</v>
      </c>
      <c r="R586" s="87" t="s">
        <v>1593</v>
      </c>
      <c r="S586" s="4" t="s">
        <v>286</v>
      </c>
      <c r="T586" s="67" t="str">
        <f t="shared" si="9"/>
        <v xml:space="preserve">10. Reducción de las desigualdades </v>
      </c>
      <c r="U586" s="87" t="s">
        <v>349</v>
      </c>
      <c r="V586" s="4" t="s">
        <v>350</v>
      </c>
      <c r="W586" s="87" t="s">
        <v>351</v>
      </c>
      <c r="X586" s="4" t="s">
        <v>352</v>
      </c>
      <c r="Y586" s="87" t="s">
        <v>353</v>
      </c>
      <c r="Z586" s="4" t="s">
        <v>354</v>
      </c>
      <c r="AA586" s="53"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8">
        <v>60950</v>
      </c>
    </row>
    <row r="587" spans="1:199" ht="15.75" hidden="1">
      <c r="A587" s="50"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87">
        <v>6</v>
      </c>
      <c r="O587" s="4" t="s">
        <v>135</v>
      </c>
      <c r="P587" s="87" t="s">
        <v>872</v>
      </c>
      <c r="Q587" s="4" t="s">
        <v>135</v>
      </c>
      <c r="R587" s="87">
        <v>10</v>
      </c>
      <c r="S587" s="4" t="s">
        <v>286</v>
      </c>
      <c r="T587" s="67" t="str">
        <f t="shared" si="9"/>
        <v xml:space="preserve">10. Reducción de las desigualdades </v>
      </c>
      <c r="U587" s="87" t="s">
        <v>497</v>
      </c>
      <c r="V587" s="4" t="s">
        <v>34</v>
      </c>
      <c r="W587" s="87" t="s">
        <v>349</v>
      </c>
      <c r="X587" s="4" t="s">
        <v>269</v>
      </c>
      <c r="Y587" s="87" t="s">
        <v>840</v>
      </c>
      <c r="Z587" s="4" t="s">
        <v>270</v>
      </c>
      <c r="AA587" s="53" t="s">
        <v>15450</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8">
        <v>1326912</v>
      </c>
      <c r="GM587" t="str">
        <f>PROPER(BR587)</f>
        <v/>
      </c>
      <c r="GN587" t="str">
        <f>PROPER(BS587)</f>
        <v/>
      </c>
      <c r="GO587" t="str">
        <f>PROPER(BT587)</f>
        <v/>
      </c>
      <c r="GP587" t="str">
        <f>PROPER(BU587)</f>
        <v/>
      </c>
      <c r="GQ587" t="str">
        <f>PROPER(BV587)</f>
        <v/>
      </c>
    </row>
    <row r="588" spans="1:199" ht="15.75" hidden="1">
      <c r="A588" s="50"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87">
        <v>5</v>
      </c>
      <c r="O588" s="4" t="s">
        <v>134</v>
      </c>
      <c r="P588" s="87">
        <v>0</v>
      </c>
      <c r="Q588" s="4" t="s">
        <v>134</v>
      </c>
      <c r="R588" s="87">
        <v>5</v>
      </c>
      <c r="S588" s="4" t="s">
        <v>268</v>
      </c>
      <c r="T588" s="67" t="str">
        <f t="shared" si="9"/>
        <v xml:space="preserve">5. Igualdad de género </v>
      </c>
      <c r="U588" s="87" t="s">
        <v>349</v>
      </c>
      <c r="V588" s="4" t="s">
        <v>350</v>
      </c>
      <c r="W588" s="87" t="s">
        <v>351</v>
      </c>
      <c r="X588" s="4" t="s">
        <v>352</v>
      </c>
      <c r="Y588" s="87" t="s">
        <v>353</v>
      </c>
      <c r="Z588" s="4" t="s">
        <v>354</v>
      </c>
      <c r="AA588" s="53"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8">
        <v>190000</v>
      </c>
    </row>
    <row r="589" spans="1:199" ht="15.75" hidden="1">
      <c r="A589" s="50"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87">
        <v>6</v>
      </c>
      <c r="O589" s="5" t="s">
        <v>135</v>
      </c>
      <c r="P589" s="87">
        <v>1</v>
      </c>
      <c r="Q589" s="5" t="s">
        <v>167</v>
      </c>
      <c r="R589" s="87">
        <v>4</v>
      </c>
      <c r="S589" s="4" t="s">
        <v>1022</v>
      </c>
      <c r="T589" s="67" t="str">
        <f t="shared" si="9"/>
        <v>4. Educación de calidad</v>
      </c>
      <c r="U589" s="87" t="s">
        <v>349</v>
      </c>
      <c r="V589" s="4" t="s">
        <v>350</v>
      </c>
      <c r="W589" s="87" t="s">
        <v>498</v>
      </c>
      <c r="X589" s="4" t="s">
        <v>693</v>
      </c>
      <c r="Y589" s="87" t="s">
        <v>497</v>
      </c>
      <c r="Z589" s="4" t="s">
        <v>1023</v>
      </c>
      <c r="AA589" s="53" t="s">
        <v>15466</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8">
        <v>30000</v>
      </c>
    </row>
    <row r="590" spans="1:199" ht="15.75" hidden="1">
      <c r="A590" s="50"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87">
        <v>6</v>
      </c>
      <c r="O590" s="4" t="s">
        <v>135</v>
      </c>
      <c r="P590" s="87">
        <v>1</v>
      </c>
      <c r="Q590" s="4" t="s">
        <v>167</v>
      </c>
      <c r="R590" s="87">
        <v>5</v>
      </c>
      <c r="S590" s="4" t="s">
        <v>268</v>
      </c>
      <c r="T590" s="67" t="str">
        <f t="shared" si="9"/>
        <v xml:space="preserve">5. Igualdad de género </v>
      </c>
      <c r="U590" s="87" t="s">
        <v>349</v>
      </c>
      <c r="V590" s="4" t="s">
        <v>350</v>
      </c>
      <c r="W590" s="87" t="s">
        <v>351</v>
      </c>
      <c r="X590" s="4" t="s">
        <v>352</v>
      </c>
      <c r="Y590" s="87" t="s">
        <v>528</v>
      </c>
      <c r="Z590" s="4" t="s">
        <v>1514</v>
      </c>
      <c r="AA590" s="53" t="s">
        <v>15475</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8">
        <v>3200000</v>
      </c>
    </row>
    <row r="591" spans="1:199" ht="15.75" hidden="1">
      <c r="A591" s="50"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87">
        <v>6</v>
      </c>
      <c r="O591" s="5" t="s">
        <v>135</v>
      </c>
      <c r="P591" s="87">
        <v>1</v>
      </c>
      <c r="Q591" s="5" t="s">
        <v>167</v>
      </c>
      <c r="R591" s="87">
        <v>10</v>
      </c>
      <c r="S591" s="4" t="s">
        <v>286</v>
      </c>
      <c r="T591" s="67" t="str">
        <f t="shared" si="9"/>
        <v xml:space="preserve">10. Reducción de las desigualdades </v>
      </c>
      <c r="U591" s="87" t="s">
        <v>497</v>
      </c>
      <c r="V591" s="4" t="s">
        <v>34</v>
      </c>
      <c r="W591" s="87" t="s">
        <v>349</v>
      </c>
      <c r="X591" s="4" t="s">
        <v>269</v>
      </c>
      <c r="Y591" s="87" t="s">
        <v>840</v>
      </c>
      <c r="Z591" s="4" t="s">
        <v>270</v>
      </c>
      <c r="AA591" s="53" t="s">
        <v>15450</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8">
        <v>19355680</v>
      </c>
    </row>
    <row r="592" spans="1:199" ht="15.75" hidden="1">
      <c r="A592" s="50"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87" t="s">
        <v>349</v>
      </c>
      <c r="O592" s="4" t="s">
        <v>131</v>
      </c>
      <c r="P592" s="87" t="s">
        <v>840</v>
      </c>
      <c r="Q592" s="4" t="s">
        <v>164</v>
      </c>
      <c r="R592" s="87">
        <v>10</v>
      </c>
      <c r="S592" s="4" t="s">
        <v>286</v>
      </c>
      <c r="T592" s="67" t="str">
        <f t="shared" si="9"/>
        <v xml:space="preserve">10. Reducción de las desigualdades </v>
      </c>
      <c r="U592" s="87" t="s">
        <v>349</v>
      </c>
      <c r="V592" s="4" t="s">
        <v>350</v>
      </c>
      <c r="W592" s="87" t="s">
        <v>3581</v>
      </c>
      <c r="X592" s="4" t="s">
        <v>1702</v>
      </c>
      <c r="Y592" s="87" t="s">
        <v>497</v>
      </c>
      <c r="Z592" s="4" t="s">
        <v>1702</v>
      </c>
      <c r="AA592" s="53"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8">
        <v>630000</v>
      </c>
    </row>
    <row r="593" spans="1:199" ht="15.75" hidden="1">
      <c r="A593" s="50"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87" t="s">
        <v>351</v>
      </c>
      <c r="O593" s="5" t="s">
        <v>135</v>
      </c>
      <c r="P593" s="87" t="s">
        <v>497</v>
      </c>
      <c r="Q593" s="5" t="s">
        <v>167</v>
      </c>
      <c r="R593" s="87" t="s">
        <v>1593</v>
      </c>
      <c r="S593" s="4" t="s">
        <v>286</v>
      </c>
      <c r="T593" s="67" t="str">
        <f t="shared" si="9"/>
        <v xml:space="preserve">10. Reducción de las desigualdades </v>
      </c>
      <c r="U593" s="87" t="s">
        <v>349</v>
      </c>
      <c r="V593" s="4" t="s">
        <v>350</v>
      </c>
      <c r="W593" s="87" t="s">
        <v>351</v>
      </c>
      <c r="X593" s="4" t="s">
        <v>352</v>
      </c>
      <c r="Y593" s="87" t="s">
        <v>353</v>
      </c>
      <c r="Z593" s="18" t="s">
        <v>354</v>
      </c>
      <c r="AA593" s="53"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8">
        <v>4500000</v>
      </c>
    </row>
    <row r="594" spans="1:199" ht="15.75" hidden="1">
      <c r="A594" s="50"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87" t="s">
        <v>840</v>
      </c>
      <c r="O594" s="4" t="s">
        <v>133</v>
      </c>
      <c r="P594" s="87" t="s">
        <v>349</v>
      </c>
      <c r="Q594" s="4" t="s">
        <v>165</v>
      </c>
      <c r="R594" s="87">
        <v>16</v>
      </c>
      <c r="S594" s="4" t="s">
        <v>31</v>
      </c>
      <c r="T594" s="67" t="str">
        <f t="shared" si="9"/>
        <v>16. Paz, justicia e instituciones sólidas</v>
      </c>
      <c r="U594" s="87" t="s">
        <v>497</v>
      </c>
      <c r="V594" s="4" t="s">
        <v>34</v>
      </c>
      <c r="W594" s="87" t="s">
        <v>3581</v>
      </c>
      <c r="X594" s="4" t="s">
        <v>235</v>
      </c>
      <c r="Y594" s="87" t="s">
        <v>349</v>
      </c>
      <c r="Z594" s="4" t="s">
        <v>236</v>
      </c>
      <c r="AA594" s="53" t="s">
        <v>15449</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8">
        <v>9017844</v>
      </c>
    </row>
    <row r="595" spans="1:199" ht="15.75" hidden="1">
      <c r="A595" s="50"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87" t="s">
        <v>351</v>
      </c>
      <c r="O595" s="5" t="s">
        <v>135</v>
      </c>
      <c r="P595" s="87" t="s">
        <v>872</v>
      </c>
      <c r="Q595" s="5" t="s">
        <v>135</v>
      </c>
      <c r="R595" s="87">
        <v>16</v>
      </c>
      <c r="S595" s="4" t="s">
        <v>31</v>
      </c>
      <c r="T595" s="67" t="str">
        <f t="shared" si="9"/>
        <v>16. Paz, justicia e instituciones sólidas</v>
      </c>
      <c r="U595" s="87" t="s">
        <v>349</v>
      </c>
      <c r="V595" s="4" t="s">
        <v>34</v>
      </c>
      <c r="W595" s="87" t="s">
        <v>351</v>
      </c>
      <c r="X595" s="4" t="s">
        <v>37</v>
      </c>
      <c r="Y595" s="87" t="s">
        <v>528</v>
      </c>
      <c r="Z595" s="4" t="s">
        <v>252</v>
      </c>
      <c r="AA595" s="53" t="s">
        <v>15475</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8">
        <v>1390000</v>
      </c>
    </row>
    <row r="596" spans="1:199" ht="15.75" hidden="1">
      <c r="A596" s="50"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87" t="s">
        <v>349</v>
      </c>
      <c r="O596" s="4" t="s">
        <v>131</v>
      </c>
      <c r="P596" s="87" t="s">
        <v>349</v>
      </c>
      <c r="Q596" s="4" t="s">
        <v>162</v>
      </c>
      <c r="R596" s="87">
        <v>16</v>
      </c>
      <c r="S596" s="4" t="s">
        <v>31</v>
      </c>
      <c r="T596" s="67" t="str">
        <f t="shared" si="9"/>
        <v>16. Paz, justicia e instituciones sólidas</v>
      </c>
      <c r="U596" s="87" t="s">
        <v>349</v>
      </c>
      <c r="V596" s="4" t="s">
        <v>34</v>
      </c>
      <c r="W596" s="87" t="s">
        <v>351</v>
      </c>
      <c r="X596" s="4" t="s">
        <v>37</v>
      </c>
      <c r="Y596" s="87" t="s">
        <v>528</v>
      </c>
      <c r="Z596" s="4" t="s">
        <v>252</v>
      </c>
      <c r="AA596" s="53" t="s">
        <v>15475</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8">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0"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87">
        <v>5</v>
      </c>
      <c r="O597" s="4" t="s">
        <v>134</v>
      </c>
      <c r="P597" s="87">
        <v>0</v>
      </c>
      <c r="Q597" s="4" t="s">
        <v>134</v>
      </c>
      <c r="R597" s="87">
        <v>5</v>
      </c>
      <c r="S597" s="4" t="s">
        <v>268</v>
      </c>
      <c r="T597" s="67" t="str">
        <f t="shared" si="9"/>
        <v xml:space="preserve">5. Igualdad de género </v>
      </c>
      <c r="U597" s="87" t="s">
        <v>497</v>
      </c>
      <c r="V597" s="4" t="s">
        <v>34</v>
      </c>
      <c r="W597" s="87" t="s">
        <v>349</v>
      </c>
      <c r="X597" s="4" t="s">
        <v>269</v>
      </c>
      <c r="Y597" s="87" t="s">
        <v>840</v>
      </c>
      <c r="Z597" s="4" t="s">
        <v>270</v>
      </c>
      <c r="AA597" s="53" t="s">
        <v>15450</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8">
        <v>140000</v>
      </c>
    </row>
    <row r="598" spans="1:199" ht="15.75" hidden="1">
      <c r="A598" s="50"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87" t="s">
        <v>351</v>
      </c>
      <c r="O598" s="5" t="s">
        <v>135</v>
      </c>
      <c r="P598" s="87" t="s">
        <v>497</v>
      </c>
      <c r="Q598" s="5" t="s">
        <v>167</v>
      </c>
      <c r="R598" s="87" t="s">
        <v>1593</v>
      </c>
      <c r="S598" s="4" t="s">
        <v>286</v>
      </c>
      <c r="T598" s="67" t="str">
        <f t="shared" si="9"/>
        <v xml:space="preserve">10. Reducción de las desigualdades </v>
      </c>
      <c r="U598" s="87" t="s">
        <v>349</v>
      </c>
      <c r="V598" s="4" t="s">
        <v>350</v>
      </c>
      <c r="W598" s="87" t="s">
        <v>351</v>
      </c>
      <c r="X598" s="4" t="s">
        <v>352</v>
      </c>
      <c r="Y598" s="87" t="s">
        <v>353</v>
      </c>
      <c r="Z598" s="4" t="s">
        <v>354</v>
      </c>
      <c r="AA598" s="53"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8">
        <v>7250000</v>
      </c>
    </row>
    <row r="599" spans="1:199" ht="15.75" hidden="1">
      <c r="A599" s="50"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87" t="s">
        <v>497</v>
      </c>
      <c r="O599" s="4" t="s">
        <v>130</v>
      </c>
      <c r="P599" s="87" t="s">
        <v>498</v>
      </c>
      <c r="Q599" s="4" t="s">
        <v>160</v>
      </c>
      <c r="R599" s="87">
        <v>10</v>
      </c>
      <c r="S599" s="4" t="s">
        <v>286</v>
      </c>
      <c r="T599" s="67" t="str">
        <f t="shared" si="9"/>
        <v xml:space="preserve">10. Reducción de las desigualdades </v>
      </c>
      <c r="U599" s="87" t="s">
        <v>528</v>
      </c>
      <c r="V599" s="4" t="s">
        <v>578</v>
      </c>
      <c r="W599" s="87" t="s">
        <v>497</v>
      </c>
      <c r="X599" s="4" t="s">
        <v>579</v>
      </c>
      <c r="Y599" s="87" t="s">
        <v>349</v>
      </c>
      <c r="Z599" s="4" t="s">
        <v>8947</v>
      </c>
      <c r="AA599" s="53" t="s">
        <v>15494</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8">
        <v>3391865</v>
      </c>
    </row>
    <row r="600" spans="1:199" ht="15.75" hidden="1">
      <c r="A600" s="50"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87">
        <v>6</v>
      </c>
      <c r="O600" s="5" t="s">
        <v>135</v>
      </c>
      <c r="P600" s="87">
        <v>0</v>
      </c>
      <c r="Q600" s="5" t="s">
        <v>135</v>
      </c>
      <c r="R600" s="87">
        <v>10</v>
      </c>
      <c r="S600" s="4" t="s">
        <v>286</v>
      </c>
      <c r="T600" s="67" t="str">
        <f t="shared" si="9"/>
        <v xml:space="preserve">10. Reducción de las desigualdades </v>
      </c>
      <c r="U600" s="87" t="s">
        <v>349</v>
      </c>
      <c r="V600" s="4" t="s">
        <v>350</v>
      </c>
      <c r="W600" s="87" t="s">
        <v>3581</v>
      </c>
      <c r="X600" s="4" t="s">
        <v>1702</v>
      </c>
      <c r="Y600" s="87" t="s">
        <v>497</v>
      </c>
      <c r="Z600" s="4" t="s">
        <v>1702</v>
      </c>
      <c r="AA600" s="53"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8">
        <v>3300000</v>
      </c>
    </row>
    <row r="601" spans="1:199" ht="15.75" hidden="1">
      <c r="A601" s="50"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87">
        <v>6</v>
      </c>
      <c r="O601" s="4" t="s">
        <v>135</v>
      </c>
      <c r="P601" s="87">
        <v>0</v>
      </c>
      <c r="Q601" s="4" t="s">
        <v>135</v>
      </c>
      <c r="R601" s="87">
        <v>2</v>
      </c>
      <c r="S601" s="4" t="s">
        <v>1755</v>
      </c>
      <c r="T601" s="67" t="str">
        <f t="shared" si="9"/>
        <v xml:space="preserve">2. Hambre cero </v>
      </c>
      <c r="U601" s="87" t="s">
        <v>349</v>
      </c>
      <c r="V601" s="4" t="s">
        <v>350</v>
      </c>
      <c r="W601" s="87" t="s">
        <v>351</v>
      </c>
      <c r="X601" s="4" t="s">
        <v>352</v>
      </c>
      <c r="Y601" s="87" t="s">
        <v>498</v>
      </c>
      <c r="Z601" s="4" t="s">
        <v>1756</v>
      </c>
      <c r="AA601" s="53" t="s">
        <v>15473</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8">
        <v>1112434047.97</v>
      </c>
    </row>
    <row r="602" spans="1:199" ht="15.75" hidden="1">
      <c r="A602" s="50"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87">
        <v>6</v>
      </c>
      <c r="O602" s="5" t="s">
        <v>135</v>
      </c>
      <c r="P602" s="87">
        <v>4</v>
      </c>
      <c r="Q602" s="5" t="s">
        <v>170</v>
      </c>
      <c r="R602" s="87">
        <v>10</v>
      </c>
      <c r="S602" s="4" t="s">
        <v>286</v>
      </c>
      <c r="T602" s="67" t="str">
        <f t="shared" si="9"/>
        <v xml:space="preserve">10. Reducción de las desigualdades </v>
      </c>
      <c r="U602" s="87" t="s">
        <v>349</v>
      </c>
      <c r="V602" s="4" t="s">
        <v>350</v>
      </c>
      <c r="W602" s="87" t="s">
        <v>351</v>
      </c>
      <c r="X602" s="4" t="s">
        <v>352</v>
      </c>
      <c r="Y602" s="87" t="s">
        <v>353</v>
      </c>
      <c r="Z602" s="4" t="s">
        <v>354</v>
      </c>
      <c r="AA602" s="53"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8">
        <v>3600000</v>
      </c>
    </row>
    <row r="603" spans="1:199" ht="15.75" hidden="1">
      <c r="A603" s="50"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87">
        <v>1</v>
      </c>
      <c r="O603" s="4" t="s">
        <v>130</v>
      </c>
      <c r="P603" s="87">
        <v>2</v>
      </c>
      <c r="Q603" s="4" t="s">
        <v>157</v>
      </c>
      <c r="R603" s="87">
        <v>2</v>
      </c>
      <c r="S603" s="4" t="s">
        <v>1755</v>
      </c>
      <c r="T603" s="67" t="str">
        <f t="shared" si="9"/>
        <v xml:space="preserve">2. Hambre cero </v>
      </c>
      <c r="U603" s="87" t="s">
        <v>349</v>
      </c>
      <c r="V603" s="4" t="s">
        <v>350</v>
      </c>
      <c r="W603" s="87" t="s">
        <v>351</v>
      </c>
      <c r="X603" s="4" t="s">
        <v>352</v>
      </c>
      <c r="Y603" s="87" t="s">
        <v>498</v>
      </c>
      <c r="Z603" s="4" t="s">
        <v>1756</v>
      </c>
      <c r="AA603" s="53" t="s">
        <v>15473</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8">
        <v>48031687</v>
      </c>
    </row>
    <row r="604" spans="1:199" ht="15.75" hidden="1">
      <c r="A604" s="50"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87">
        <v>6</v>
      </c>
      <c r="O604" s="5" t="s">
        <v>135</v>
      </c>
      <c r="P604" s="87">
        <v>4</v>
      </c>
      <c r="Q604" s="5" t="s">
        <v>170</v>
      </c>
      <c r="R604" s="87">
        <v>10</v>
      </c>
      <c r="S604" s="4" t="s">
        <v>286</v>
      </c>
      <c r="T604" s="67" t="str">
        <f t="shared" si="9"/>
        <v xml:space="preserve">10. Reducción de las desigualdades </v>
      </c>
      <c r="U604" s="87" t="s">
        <v>349</v>
      </c>
      <c r="V604" s="4" t="s">
        <v>350</v>
      </c>
      <c r="W604" s="87" t="s">
        <v>351</v>
      </c>
      <c r="X604" s="4" t="s">
        <v>352</v>
      </c>
      <c r="Y604" s="87" t="s">
        <v>497</v>
      </c>
      <c r="Z604" s="4" t="s">
        <v>1535</v>
      </c>
      <c r="AA604" s="53" t="s">
        <v>15470</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8">
        <v>4102462</v>
      </c>
    </row>
    <row r="605" spans="1:199" ht="15.75" hidden="1">
      <c r="A605" s="50"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87">
        <v>6</v>
      </c>
      <c r="O605" s="5" t="s">
        <v>135</v>
      </c>
      <c r="P605" s="87">
        <v>4</v>
      </c>
      <c r="Q605" s="5" t="s">
        <v>170</v>
      </c>
      <c r="R605" s="87">
        <v>10</v>
      </c>
      <c r="S605" s="4" t="s">
        <v>286</v>
      </c>
      <c r="T605" s="67" t="str">
        <f t="shared" si="9"/>
        <v xml:space="preserve">10. Reducción de las desigualdades </v>
      </c>
      <c r="U605" s="87" t="s">
        <v>349</v>
      </c>
      <c r="V605" s="4" t="s">
        <v>350</v>
      </c>
      <c r="W605" s="87" t="s">
        <v>528</v>
      </c>
      <c r="X605" s="4" t="s">
        <v>973</v>
      </c>
      <c r="Y605" s="87" t="s">
        <v>349</v>
      </c>
      <c r="Z605" s="4" t="s">
        <v>8726</v>
      </c>
      <c r="AA605" s="53" t="s">
        <v>15495</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8">
        <v>183822</v>
      </c>
    </row>
    <row r="606" spans="1:199" ht="15.75" hidden="1">
      <c r="A606" s="50"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87">
        <v>1</v>
      </c>
      <c r="O606" s="4" t="s">
        <v>130</v>
      </c>
      <c r="P606" s="87">
        <v>1</v>
      </c>
      <c r="Q606" s="4" t="s">
        <v>156</v>
      </c>
      <c r="R606" s="87">
        <v>4</v>
      </c>
      <c r="S606" s="4" t="s">
        <v>1022</v>
      </c>
      <c r="T606" s="67" t="str">
        <f t="shared" si="9"/>
        <v>4. Educación de calidad</v>
      </c>
      <c r="U606" s="87" t="s">
        <v>349</v>
      </c>
      <c r="V606" s="4" t="s">
        <v>350</v>
      </c>
      <c r="W606" s="87" t="s">
        <v>3581</v>
      </c>
      <c r="X606" s="4" t="s">
        <v>1702</v>
      </c>
      <c r="Y606" s="87" t="s">
        <v>497</v>
      </c>
      <c r="Z606" s="4" t="s">
        <v>1702</v>
      </c>
      <c r="AA606" s="53"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8">
        <v>100000</v>
      </c>
    </row>
    <row r="607" spans="1:199" ht="15.75" hidden="1">
      <c r="A607" s="50"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87">
        <v>6</v>
      </c>
      <c r="O607" s="4" t="s">
        <v>135</v>
      </c>
      <c r="P607" s="87">
        <v>0</v>
      </c>
      <c r="Q607" s="4" t="s">
        <v>1341</v>
      </c>
      <c r="R607" s="87">
        <v>5</v>
      </c>
      <c r="S607" s="4" t="s">
        <v>268</v>
      </c>
      <c r="T607" s="67" t="str">
        <f t="shared" si="9"/>
        <v xml:space="preserve">5. Igualdad de género </v>
      </c>
      <c r="U607" s="87" t="s">
        <v>349</v>
      </c>
      <c r="V607" s="4" t="s">
        <v>350</v>
      </c>
      <c r="W607" s="87" t="s">
        <v>351</v>
      </c>
      <c r="X607" s="4" t="s">
        <v>352</v>
      </c>
      <c r="Y607" s="87" t="s">
        <v>528</v>
      </c>
      <c r="Z607" s="4" t="s">
        <v>1514</v>
      </c>
      <c r="AA607" s="53" t="s">
        <v>15475</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8">
        <v>6500000</v>
      </c>
    </row>
    <row r="608" spans="1:199" ht="15.75" hidden="1">
      <c r="A608" s="50"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87">
        <v>6</v>
      </c>
      <c r="O608" s="5" t="s">
        <v>135</v>
      </c>
      <c r="P608" s="87">
        <v>0</v>
      </c>
      <c r="Q608" s="5" t="s">
        <v>135</v>
      </c>
      <c r="R608" s="87">
        <v>10</v>
      </c>
      <c r="S608" s="4" t="s">
        <v>286</v>
      </c>
      <c r="T608" s="67" t="str">
        <f t="shared" si="9"/>
        <v xml:space="preserve">10. Reducción de las desigualdades </v>
      </c>
      <c r="U608" s="87" t="s">
        <v>349</v>
      </c>
      <c r="V608" s="4" t="s">
        <v>350</v>
      </c>
      <c r="W608" s="87" t="s">
        <v>349</v>
      </c>
      <c r="X608" s="4" t="s">
        <v>783</v>
      </c>
      <c r="Y608" s="87" t="s">
        <v>528</v>
      </c>
      <c r="Z608" s="4" t="s">
        <v>1301</v>
      </c>
      <c r="AA608" s="53" t="s">
        <v>15460</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8">
        <v>28000000</v>
      </c>
    </row>
    <row r="609" spans="1:199" ht="15.75" hidden="1">
      <c r="A609" s="50"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87">
        <v>6</v>
      </c>
      <c r="O609" s="4" t="s">
        <v>135</v>
      </c>
      <c r="P609" s="87">
        <v>1</v>
      </c>
      <c r="Q609" s="4" t="s">
        <v>167</v>
      </c>
      <c r="R609" s="87">
        <v>10</v>
      </c>
      <c r="S609" s="4" t="s">
        <v>286</v>
      </c>
      <c r="T609" s="67" t="str">
        <f t="shared" si="9"/>
        <v xml:space="preserve">10. Reducción de las desigualdades </v>
      </c>
      <c r="U609" s="87" t="s">
        <v>349</v>
      </c>
      <c r="V609" s="4" t="s">
        <v>350</v>
      </c>
      <c r="W609" s="87" t="s">
        <v>351</v>
      </c>
      <c r="X609" s="4" t="s">
        <v>352</v>
      </c>
      <c r="Y609" s="87" t="s">
        <v>353</v>
      </c>
      <c r="Z609" s="4" t="s">
        <v>354</v>
      </c>
      <c r="AA609" s="53"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8">
        <v>5022000</v>
      </c>
    </row>
    <row r="610" spans="1:199" ht="15.75" hidden="1">
      <c r="A610" s="50"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87">
        <v>2</v>
      </c>
      <c r="O610" s="5" t="s">
        <v>131</v>
      </c>
      <c r="P610" s="87">
        <v>1</v>
      </c>
      <c r="Q610" s="5" t="s">
        <v>161</v>
      </c>
      <c r="R610" s="87">
        <v>10</v>
      </c>
      <c r="S610" s="4" t="s">
        <v>286</v>
      </c>
      <c r="T610" s="67" t="str">
        <f t="shared" si="9"/>
        <v xml:space="preserve">10. Reducción de las desigualdades </v>
      </c>
      <c r="U610" s="87" t="s">
        <v>349</v>
      </c>
      <c r="V610" s="4" t="s">
        <v>350</v>
      </c>
      <c r="W610" s="87" t="s">
        <v>351</v>
      </c>
      <c r="X610" s="4" t="s">
        <v>352</v>
      </c>
      <c r="Y610" s="87" t="s">
        <v>353</v>
      </c>
      <c r="Z610" s="4" t="s">
        <v>354</v>
      </c>
      <c r="AA610" s="53"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8">
        <v>827839898</v>
      </c>
    </row>
    <row r="611" spans="1:199" ht="15.75" hidden="1">
      <c r="A611" s="50"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87">
        <v>6</v>
      </c>
      <c r="O611" s="4" t="s">
        <v>135</v>
      </c>
      <c r="P611" s="87">
        <v>1</v>
      </c>
      <c r="Q611" s="4" t="s">
        <v>167</v>
      </c>
      <c r="R611" s="87">
        <v>10</v>
      </c>
      <c r="S611" s="4" t="s">
        <v>286</v>
      </c>
      <c r="T611" s="67" t="str">
        <f t="shared" si="9"/>
        <v xml:space="preserve">10. Reducción de las desigualdades </v>
      </c>
      <c r="U611" s="87" t="s">
        <v>349</v>
      </c>
      <c r="V611" s="4" t="s">
        <v>350</v>
      </c>
      <c r="W611" s="87" t="s">
        <v>351</v>
      </c>
      <c r="X611" s="4" t="s">
        <v>352</v>
      </c>
      <c r="Y611" s="87" t="s">
        <v>353</v>
      </c>
      <c r="Z611" s="4" t="s">
        <v>354</v>
      </c>
      <c r="AA611" s="53"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8">
        <v>100000</v>
      </c>
    </row>
    <row r="612" spans="1:199" ht="15.75" hidden="1">
      <c r="A612" s="50"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87" t="s">
        <v>351</v>
      </c>
      <c r="O612" s="5" t="s">
        <v>135</v>
      </c>
      <c r="P612" s="87" t="s">
        <v>840</v>
      </c>
      <c r="Q612" s="5" t="s">
        <v>170</v>
      </c>
      <c r="R612" s="87">
        <v>10</v>
      </c>
      <c r="S612" s="4" t="s">
        <v>286</v>
      </c>
      <c r="T612" s="67" t="str">
        <f t="shared" si="9"/>
        <v xml:space="preserve">10. Reducción de las desigualdades </v>
      </c>
      <c r="U612" s="87" t="s">
        <v>349</v>
      </c>
      <c r="V612" s="18" t="s">
        <v>350</v>
      </c>
      <c r="W612" s="87" t="s">
        <v>351</v>
      </c>
      <c r="X612" s="18" t="s">
        <v>352</v>
      </c>
      <c r="Y612" s="87" t="s">
        <v>353</v>
      </c>
      <c r="Z612" s="18" t="s">
        <v>354</v>
      </c>
      <c r="AA612" s="53"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8">
        <v>240000</v>
      </c>
    </row>
    <row r="613" spans="1:199" ht="15.75" hidden="1">
      <c r="A613" s="50"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87" t="s">
        <v>351</v>
      </c>
      <c r="O613" s="5" t="s">
        <v>135</v>
      </c>
      <c r="P613" s="87" t="s">
        <v>349</v>
      </c>
      <c r="Q613" s="5" t="s">
        <v>168</v>
      </c>
      <c r="R613" s="87">
        <v>3</v>
      </c>
      <c r="S613" s="4" t="s">
        <v>972</v>
      </c>
      <c r="T613" s="67" t="str">
        <f t="shared" si="9"/>
        <v xml:space="preserve">3. Salud y bienestar </v>
      </c>
      <c r="U613" s="87" t="s">
        <v>349</v>
      </c>
      <c r="V613" s="18" t="s">
        <v>350</v>
      </c>
      <c r="W613" s="87" t="s">
        <v>351</v>
      </c>
      <c r="X613" s="18" t="s">
        <v>352</v>
      </c>
      <c r="Y613" s="87" t="s">
        <v>353</v>
      </c>
      <c r="Z613" s="18" t="s">
        <v>354</v>
      </c>
      <c r="AA613" s="53"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8">
        <v>14455650</v>
      </c>
    </row>
    <row r="614" spans="1:199" ht="15.75" hidden="1">
      <c r="A614" s="50"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87">
        <v>6</v>
      </c>
      <c r="O614" s="4" t="s">
        <v>135</v>
      </c>
      <c r="P614" s="87">
        <v>0</v>
      </c>
      <c r="Q614" s="4" t="s">
        <v>135</v>
      </c>
      <c r="R614" s="87">
        <v>10</v>
      </c>
      <c r="S614" s="4" t="s">
        <v>286</v>
      </c>
      <c r="T614" s="67" t="str">
        <f t="shared" si="9"/>
        <v xml:space="preserve">10. Reducción de las desigualdades </v>
      </c>
      <c r="U614" s="87" t="s">
        <v>497</v>
      </c>
      <c r="V614" s="4" t="s">
        <v>34</v>
      </c>
      <c r="W614" s="87" t="s">
        <v>349</v>
      </c>
      <c r="X614" s="4" t="s">
        <v>269</v>
      </c>
      <c r="Y614" s="87" t="s">
        <v>840</v>
      </c>
      <c r="Z614" s="4" t="s">
        <v>270</v>
      </c>
      <c r="AA614" s="53" t="s">
        <v>15450</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8">
        <v>200000</v>
      </c>
    </row>
    <row r="615" spans="1:199" ht="15.75" hidden="1">
      <c r="A615" s="50"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87">
        <v>6</v>
      </c>
      <c r="O615" s="4" t="s">
        <v>135</v>
      </c>
      <c r="P615" s="87">
        <v>0</v>
      </c>
      <c r="Q615" s="4" t="s">
        <v>135</v>
      </c>
      <c r="R615" s="87">
        <v>10</v>
      </c>
      <c r="S615" s="4" t="s">
        <v>286</v>
      </c>
      <c r="T615" s="67" t="str">
        <f t="shared" si="9"/>
        <v xml:space="preserve">10. Reducción de las desigualdades </v>
      </c>
      <c r="U615" s="87" t="s">
        <v>349</v>
      </c>
      <c r="V615" s="4" t="s">
        <v>350</v>
      </c>
      <c r="W615" s="87" t="s">
        <v>351</v>
      </c>
      <c r="X615" s="4" t="s">
        <v>352</v>
      </c>
      <c r="Y615" s="87" t="s">
        <v>353</v>
      </c>
      <c r="Z615" s="4" t="s">
        <v>354</v>
      </c>
      <c r="AA615" s="53"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8">
        <v>7777308.2399999993</v>
      </c>
    </row>
    <row r="616" spans="1:199" ht="15.75" hidden="1">
      <c r="A616" s="50"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87" t="s">
        <v>351</v>
      </c>
      <c r="O616" s="5" t="s">
        <v>135</v>
      </c>
      <c r="P616" s="87" t="s">
        <v>840</v>
      </c>
      <c r="Q616" s="5" t="s">
        <v>170</v>
      </c>
      <c r="R616" s="87">
        <v>16</v>
      </c>
      <c r="S616" s="4" t="s">
        <v>31</v>
      </c>
      <c r="T616" s="67" t="str">
        <f t="shared" si="9"/>
        <v>16. Paz, justicia e instituciones sólidas</v>
      </c>
      <c r="U616" s="87" t="s">
        <v>497</v>
      </c>
      <c r="V616" s="4" t="s">
        <v>34</v>
      </c>
      <c r="W616" s="87" t="s">
        <v>3581</v>
      </c>
      <c r="X616" s="4" t="s">
        <v>235</v>
      </c>
      <c r="Y616" s="87" t="s">
        <v>349</v>
      </c>
      <c r="Z616" s="4" t="s">
        <v>236</v>
      </c>
      <c r="AA616" s="53" t="s">
        <v>15449</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8">
        <v>471549</v>
      </c>
    </row>
    <row r="617" spans="1:199" ht="15.75" hidden="1">
      <c r="A617" s="50"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87" t="s">
        <v>351</v>
      </c>
      <c r="O617" s="4" t="s">
        <v>135</v>
      </c>
      <c r="P617" s="87" t="s">
        <v>840</v>
      </c>
      <c r="Q617" s="4" t="s">
        <v>170</v>
      </c>
      <c r="R617" s="87">
        <v>16</v>
      </c>
      <c r="S617" s="4" t="s">
        <v>31</v>
      </c>
      <c r="T617" s="67" t="str">
        <f t="shared" si="9"/>
        <v>16. Paz, justicia e instituciones sólidas</v>
      </c>
      <c r="U617" s="87" t="s">
        <v>497</v>
      </c>
      <c r="V617" s="4" t="s">
        <v>34</v>
      </c>
      <c r="W617" s="87" t="s">
        <v>528</v>
      </c>
      <c r="X617" s="4" t="s">
        <v>37</v>
      </c>
      <c r="Y617" s="87" t="s">
        <v>840</v>
      </c>
      <c r="Z617" s="4" t="s">
        <v>252</v>
      </c>
      <c r="AA617" s="53"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8">
        <v>1634193</v>
      </c>
    </row>
    <row r="618" spans="1:199" ht="15.75" hidden="1">
      <c r="A618" s="50"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87">
        <v>5</v>
      </c>
      <c r="O618" s="5" t="s">
        <v>134</v>
      </c>
      <c r="P618" s="87">
        <v>0</v>
      </c>
      <c r="Q618" s="5" t="s">
        <v>134</v>
      </c>
      <c r="R618" s="87">
        <v>5</v>
      </c>
      <c r="S618" s="4" t="s">
        <v>268</v>
      </c>
      <c r="T618" s="67" t="str">
        <f t="shared" si="9"/>
        <v xml:space="preserve">5. Igualdad de género </v>
      </c>
      <c r="U618" s="87" t="s">
        <v>497</v>
      </c>
      <c r="V618" s="4" t="s">
        <v>34</v>
      </c>
      <c r="W618" s="87" t="s">
        <v>349</v>
      </c>
      <c r="X618" s="4" t="s">
        <v>269</v>
      </c>
      <c r="Y618" s="87" t="s">
        <v>840</v>
      </c>
      <c r="Z618" s="4" t="s">
        <v>270</v>
      </c>
      <c r="AA618" s="53" t="s">
        <v>15450</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8">
        <v>2032704</v>
      </c>
    </row>
    <row r="619" spans="1:199" ht="15.75" hidden="1">
      <c r="A619" s="50"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87">
        <v>6</v>
      </c>
      <c r="O619" s="4" t="s">
        <v>135</v>
      </c>
      <c r="P619" s="87">
        <v>0</v>
      </c>
      <c r="Q619" s="4" t="s">
        <v>135</v>
      </c>
      <c r="R619" s="87">
        <v>10</v>
      </c>
      <c r="S619" s="4" t="s">
        <v>286</v>
      </c>
      <c r="T619" s="67" t="str">
        <f t="shared" si="9"/>
        <v xml:space="preserve">10. Reducción de las desigualdades </v>
      </c>
      <c r="U619" s="87" t="s">
        <v>497</v>
      </c>
      <c r="V619" s="4" t="s">
        <v>34</v>
      </c>
      <c r="W619" s="87" t="s">
        <v>349</v>
      </c>
      <c r="X619" s="4" t="s">
        <v>269</v>
      </c>
      <c r="Y619" s="87" t="s">
        <v>840</v>
      </c>
      <c r="Z619" s="4" t="s">
        <v>270</v>
      </c>
      <c r="AA619" s="53" t="s">
        <v>15450</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8">
        <v>1057950</v>
      </c>
    </row>
    <row r="620" spans="1:199" ht="15.75" hidden="1">
      <c r="A620" s="50"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87" t="s">
        <v>351</v>
      </c>
      <c r="O620" s="5" t="s">
        <v>135</v>
      </c>
      <c r="P620" s="87" t="s">
        <v>497</v>
      </c>
      <c r="Q620" s="5" t="s">
        <v>167</v>
      </c>
      <c r="R620" s="87" t="s">
        <v>1593</v>
      </c>
      <c r="S620" s="4" t="s">
        <v>286</v>
      </c>
      <c r="T620" s="67" t="str">
        <f t="shared" si="9"/>
        <v xml:space="preserve">10. Reducción de las desigualdades </v>
      </c>
      <c r="U620" s="87" t="s">
        <v>349</v>
      </c>
      <c r="V620" s="4" t="s">
        <v>350</v>
      </c>
      <c r="W620" s="87" t="s">
        <v>351</v>
      </c>
      <c r="X620" s="4" t="s">
        <v>352</v>
      </c>
      <c r="Y620" s="87" t="s">
        <v>353</v>
      </c>
      <c r="Z620" s="4" t="s">
        <v>354</v>
      </c>
      <c r="AA620" s="53"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8">
        <v>105057</v>
      </c>
    </row>
    <row r="621" spans="1:199" ht="15.75" hidden="1">
      <c r="A621" s="50"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87">
        <v>6</v>
      </c>
      <c r="O621" s="5" t="s">
        <v>135</v>
      </c>
      <c r="P621" s="87">
        <v>4</v>
      </c>
      <c r="Q621" s="5" t="s">
        <v>170</v>
      </c>
      <c r="R621" s="87">
        <v>10</v>
      </c>
      <c r="S621" s="4" t="s">
        <v>286</v>
      </c>
      <c r="T621" s="67" t="str">
        <f t="shared" si="9"/>
        <v xml:space="preserve">10. Reducción de las desigualdades </v>
      </c>
      <c r="U621" s="87" t="s">
        <v>349</v>
      </c>
      <c r="V621" s="4" t="s">
        <v>350</v>
      </c>
      <c r="W621" s="87" t="s">
        <v>351</v>
      </c>
      <c r="X621" s="4" t="s">
        <v>352</v>
      </c>
      <c r="Y621" s="87" t="s">
        <v>353</v>
      </c>
      <c r="Z621" s="4" t="s">
        <v>354</v>
      </c>
      <c r="AA621" s="53"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8">
        <v>1448418</v>
      </c>
    </row>
    <row r="622" spans="1:199" ht="15.75" hidden="1">
      <c r="A622" s="50"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87">
        <v>6</v>
      </c>
      <c r="O622" s="4" t="s">
        <v>135</v>
      </c>
      <c r="P622" s="87">
        <v>4</v>
      </c>
      <c r="Q622" s="4" t="s">
        <v>170</v>
      </c>
      <c r="R622" s="87">
        <v>10</v>
      </c>
      <c r="S622" s="4" t="s">
        <v>286</v>
      </c>
      <c r="T622" s="67" t="str">
        <f t="shared" si="9"/>
        <v xml:space="preserve">10. Reducción de las desigualdades </v>
      </c>
      <c r="U622" s="87" t="s">
        <v>349</v>
      </c>
      <c r="V622" s="4" t="s">
        <v>350</v>
      </c>
      <c r="W622" s="87" t="s">
        <v>351</v>
      </c>
      <c r="X622" s="4" t="s">
        <v>352</v>
      </c>
      <c r="Y622" s="87" t="s">
        <v>497</v>
      </c>
      <c r="Z622" s="4" t="s">
        <v>1535</v>
      </c>
      <c r="AA622" s="53" t="s">
        <v>15470</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8">
        <v>1233063</v>
      </c>
      <c r="GM622" t="str">
        <f>PROPER(BR622)</f>
        <v/>
      </c>
      <c r="GN622" t="str">
        <f>PROPER(BS622)</f>
        <v/>
      </c>
      <c r="GO622" t="str">
        <f>PROPER(BT622)</f>
        <v/>
      </c>
      <c r="GP622" t="str">
        <f>PROPER(BU622)</f>
        <v/>
      </c>
      <c r="GQ622" t="str">
        <f>PROPER(BV622)</f>
        <v/>
      </c>
    </row>
    <row r="623" spans="1:199" ht="15.75" hidden="1">
      <c r="A623" s="50"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87">
        <v>2</v>
      </c>
      <c r="O623" s="4" t="s">
        <v>131</v>
      </c>
      <c r="P623" s="87">
        <v>4</v>
      </c>
      <c r="Q623" s="4" t="s">
        <v>164</v>
      </c>
      <c r="R623" s="87">
        <v>3</v>
      </c>
      <c r="S623" s="4" t="s">
        <v>972</v>
      </c>
      <c r="T623" s="67" t="str">
        <f t="shared" si="9"/>
        <v xml:space="preserve">3. Salud y bienestar </v>
      </c>
      <c r="U623" s="87" t="s">
        <v>349</v>
      </c>
      <c r="V623" s="4" t="s">
        <v>350</v>
      </c>
      <c r="W623" s="87" t="s">
        <v>528</v>
      </c>
      <c r="X623" s="4" t="s">
        <v>973</v>
      </c>
      <c r="Y623" s="87" t="s">
        <v>498</v>
      </c>
      <c r="Z623" s="4" t="s">
        <v>974</v>
      </c>
      <c r="AA623" s="53" t="s">
        <v>15465</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8">
        <v>50000</v>
      </c>
    </row>
    <row r="624" spans="1:199" ht="15.75" hidden="1">
      <c r="A624" s="50"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87">
        <v>2</v>
      </c>
      <c r="O624" s="5" t="s">
        <v>131</v>
      </c>
      <c r="P624" s="87">
        <v>4</v>
      </c>
      <c r="Q624" s="5" t="s">
        <v>164</v>
      </c>
      <c r="R624" s="87">
        <v>10</v>
      </c>
      <c r="S624" s="4" t="s">
        <v>286</v>
      </c>
      <c r="T624" s="67" t="str">
        <f t="shared" si="9"/>
        <v xml:space="preserve">10. Reducción de las desigualdades </v>
      </c>
      <c r="U624" s="87" t="s">
        <v>349</v>
      </c>
      <c r="V624" s="4" t="s">
        <v>350</v>
      </c>
      <c r="W624" s="87" t="s">
        <v>528</v>
      </c>
      <c r="X624" s="4" t="s">
        <v>973</v>
      </c>
      <c r="Y624" s="87" t="s">
        <v>498</v>
      </c>
      <c r="Z624" s="4" t="s">
        <v>974</v>
      </c>
      <c r="AA624" s="53" t="s">
        <v>15465</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8">
        <v>290048</v>
      </c>
    </row>
    <row r="625" spans="1:77" ht="15.75" hidden="1">
      <c r="A625" s="50"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87" t="s">
        <v>351</v>
      </c>
      <c r="O625" s="4" t="s">
        <v>135</v>
      </c>
      <c r="P625" s="87" t="s">
        <v>840</v>
      </c>
      <c r="Q625" s="4" t="s">
        <v>170</v>
      </c>
      <c r="R625" s="87">
        <v>16</v>
      </c>
      <c r="S625" s="4" t="s">
        <v>31</v>
      </c>
      <c r="T625" s="67" t="str">
        <f t="shared" si="9"/>
        <v>16. Paz, justicia e instituciones sólidas</v>
      </c>
      <c r="U625" s="87" t="s">
        <v>497</v>
      </c>
      <c r="V625" s="4" t="s">
        <v>34</v>
      </c>
      <c r="W625" s="87" t="s">
        <v>3581</v>
      </c>
      <c r="X625" s="4" t="s">
        <v>235</v>
      </c>
      <c r="Y625" s="87" t="s">
        <v>349</v>
      </c>
      <c r="Z625" s="4" t="s">
        <v>236</v>
      </c>
      <c r="AA625" s="53" t="s">
        <v>15449</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8">
        <v>120000</v>
      </c>
    </row>
    <row r="626" spans="1:77" ht="15.75" hidden="1">
      <c r="A626" s="50"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87" t="s">
        <v>351</v>
      </c>
      <c r="O626" s="5" t="s">
        <v>135</v>
      </c>
      <c r="P626" s="87" t="s">
        <v>497</v>
      </c>
      <c r="Q626" s="5" t="s">
        <v>167</v>
      </c>
      <c r="R626" s="87">
        <v>16</v>
      </c>
      <c r="S626" s="4" t="s">
        <v>31</v>
      </c>
      <c r="T626" s="67" t="str">
        <f t="shared" si="9"/>
        <v>16. Paz, justicia e instituciones sólidas</v>
      </c>
      <c r="U626" s="87" t="s">
        <v>497</v>
      </c>
      <c r="V626" s="4" t="s">
        <v>34</v>
      </c>
      <c r="W626" s="87" t="s">
        <v>528</v>
      </c>
      <c r="X626" s="4" t="s">
        <v>37</v>
      </c>
      <c r="Y626" s="87" t="s">
        <v>840</v>
      </c>
      <c r="Z626" s="4" t="s">
        <v>252</v>
      </c>
      <c r="AA626" s="53"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8">
        <v>5000</v>
      </c>
    </row>
    <row r="627" spans="1:77" ht="15.75" hidden="1">
      <c r="A627" s="50"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87">
        <v>5</v>
      </c>
      <c r="O627" s="4" t="s">
        <v>134</v>
      </c>
      <c r="P627" s="87">
        <v>0</v>
      </c>
      <c r="Q627" s="4" t="s">
        <v>134</v>
      </c>
      <c r="R627" s="87">
        <v>5</v>
      </c>
      <c r="S627" s="4" t="s">
        <v>268</v>
      </c>
      <c r="T627" s="67" t="str">
        <f t="shared" si="9"/>
        <v xml:space="preserve">5. Igualdad de género </v>
      </c>
      <c r="U627" s="87" t="s">
        <v>497</v>
      </c>
      <c r="V627" s="4" t="s">
        <v>34</v>
      </c>
      <c r="W627" s="87" t="s">
        <v>349</v>
      </c>
      <c r="X627" s="4" t="s">
        <v>269</v>
      </c>
      <c r="Y627" s="87" t="s">
        <v>840</v>
      </c>
      <c r="Z627" s="4" t="s">
        <v>270</v>
      </c>
      <c r="AA627" s="53" t="s">
        <v>15450</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8">
        <v>2891976</v>
      </c>
    </row>
    <row r="628" spans="1:77" ht="15.75" hidden="1">
      <c r="A628" s="50"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87">
        <v>6</v>
      </c>
      <c r="O628" s="5" t="s">
        <v>135</v>
      </c>
      <c r="P628" s="87">
        <v>0</v>
      </c>
      <c r="Q628" s="5" t="s">
        <v>1341</v>
      </c>
      <c r="R628" s="87">
        <v>10</v>
      </c>
      <c r="S628" s="4" t="s">
        <v>286</v>
      </c>
      <c r="T628" s="67" t="str">
        <f t="shared" si="9"/>
        <v xml:space="preserve">10. Reducción de las desigualdades </v>
      </c>
      <c r="U628" s="87" t="s">
        <v>497</v>
      </c>
      <c r="V628" s="4" t="s">
        <v>34</v>
      </c>
      <c r="W628" s="87" t="s">
        <v>349</v>
      </c>
      <c r="X628" s="4" t="s">
        <v>269</v>
      </c>
      <c r="Y628" s="87" t="s">
        <v>840</v>
      </c>
      <c r="Z628" s="4" t="s">
        <v>270</v>
      </c>
      <c r="AA628" s="53" t="s">
        <v>15450</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8">
        <v>1000</v>
      </c>
    </row>
    <row r="629" spans="1:77" ht="15.75" hidden="1">
      <c r="A629" s="50"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87" t="s">
        <v>351</v>
      </c>
      <c r="O629" s="5" t="s">
        <v>135</v>
      </c>
      <c r="P629" s="87" t="s">
        <v>497</v>
      </c>
      <c r="Q629" s="5" t="s">
        <v>167</v>
      </c>
      <c r="R629" s="87" t="s">
        <v>1593</v>
      </c>
      <c r="S629" s="4" t="s">
        <v>286</v>
      </c>
      <c r="T629" s="67" t="str">
        <f t="shared" si="9"/>
        <v xml:space="preserve">10. Reducción de las desigualdades </v>
      </c>
      <c r="U629" s="87" t="s">
        <v>349</v>
      </c>
      <c r="V629" s="4" t="s">
        <v>350</v>
      </c>
      <c r="W629" s="87" t="s">
        <v>351</v>
      </c>
      <c r="X629" s="4" t="s">
        <v>352</v>
      </c>
      <c r="Y629" s="87" t="s">
        <v>353</v>
      </c>
      <c r="Z629" s="4" t="s">
        <v>354</v>
      </c>
      <c r="AA629" s="53"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8">
        <v>116908000</v>
      </c>
    </row>
    <row r="630" spans="1:77" ht="15.75" hidden="1">
      <c r="A630" s="50"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87">
        <v>6</v>
      </c>
      <c r="O630" s="4" t="s">
        <v>135</v>
      </c>
      <c r="P630" s="87">
        <v>2</v>
      </c>
      <c r="Q630" s="4" t="s">
        <v>168</v>
      </c>
      <c r="R630" s="87">
        <v>10</v>
      </c>
      <c r="S630" s="4" t="s">
        <v>286</v>
      </c>
      <c r="T630" s="67" t="str">
        <f t="shared" si="9"/>
        <v xml:space="preserve">10. Reducción de las desigualdades </v>
      </c>
      <c r="U630" s="87" t="s">
        <v>497</v>
      </c>
      <c r="V630" s="4" t="s">
        <v>34</v>
      </c>
      <c r="W630" s="87" t="s">
        <v>349</v>
      </c>
      <c r="X630" s="4" t="s">
        <v>269</v>
      </c>
      <c r="Y630" s="87" t="s">
        <v>840</v>
      </c>
      <c r="Z630" s="4" t="s">
        <v>270</v>
      </c>
      <c r="AA630" s="53" t="s">
        <v>15450</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8">
        <v>200000</v>
      </c>
    </row>
    <row r="631" spans="1:77" ht="15.75" hidden="1">
      <c r="A631" s="50"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87" t="s">
        <v>351</v>
      </c>
      <c r="O631" s="5" t="s">
        <v>135</v>
      </c>
      <c r="P631" s="87" t="s">
        <v>349</v>
      </c>
      <c r="Q631" s="5" t="s">
        <v>168</v>
      </c>
      <c r="R631" s="87">
        <v>8</v>
      </c>
      <c r="S631" s="4" t="s">
        <v>1854</v>
      </c>
      <c r="T631" s="67" t="str">
        <f t="shared" si="9"/>
        <v>8. Trabajo decente y crecimiento económico</v>
      </c>
      <c r="U631" s="87" t="s">
        <v>528</v>
      </c>
      <c r="V631" s="4" t="s">
        <v>578</v>
      </c>
      <c r="W631" s="87" t="s">
        <v>497</v>
      </c>
      <c r="X631" s="4" t="s">
        <v>579</v>
      </c>
      <c r="Y631" s="87" t="s">
        <v>349</v>
      </c>
      <c r="Z631" s="4" t="s">
        <v>8947</v>
      </c>
      <c r="AA631" s="53" t="s">
        <v>15494</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8">
        <v>5318000</v>
      </c>
    </row>
    <row r="632" spans="1:77" ht="15.75" hidden="1">
      <c r="A632" s="50"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87" t="s">
        <v>351</v>
      </c>
      <c r="O632" s="4" t="s">
        <v>135</v>
      </c>
      <c r="P632" s="87" t="s">
        <v>349</v>
      </c>
      <c r="Q632" s="4" t="s">
        <v>168</v>
      </c>
      <c r="R632" s="87">
        <v>10</v>
      </c>
      <c r="S632" s="4" t="s">
        <v>286</v>
      </c>
      <c r="T632" s="67" t="str">
        <f t="shared" si="9"/>
        <v xml:space="preserve">10. Reducción de las desigualdades </v>
      </c>
      <c r="U632" s="87" t="s">
        <v>349</v>
      </c>
      <c r="V632" s="4" t="s">
        <v>350</v>
      </c>
      <c r="W632" s="87" t="s">
        <v>3581</v>
      </c>
      <c r="X632" s="4" t="s">
        <v>1702</v>
      </c>
      <c r="Y632" s="87" t="s">
        <v>497</v>
      </c>
      <c r="Z632" s="4" t="s">
        <v>1702</v>
      </c>
      <c r="AA632" s="53"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8">
        <v>20911253.059999999</v>
      </c>
    </row>
    <row r="633" spans="1:77" ht="15.75" hidden="1">
      <c r="A633" s="50"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87">
        <v>3</v>
      </c>
      <c r="O633" s="5" t="s">
        <v>132</v>
      </c>
      <c r="P633" s="87">
        <v>1</v>
      </c>
      <c r="Q633" s="5" t="s">
        <v>1058</v>
      </c>
      <c r="R633" s="87">
        <v>10</v>
      </c>
      <c r="S633" s="4" t="s">
        <v>286</v>
      </c>
      <c r="T633" s="67" t="str">
        <f t="shared" si="9"/>
        <v xml:space="preserve">10. Reducción de las desigualdades </v>
      </c>
      <c r="U633" s="87" t="s">
        <v>349</v>
      </c>
      <c r="V633" s="4" t="s">
        <v>350</v>
      </c>
      <c r="W633" s="87" t="s">
        <v>840</v>
      </c>
      <c r="X633" s="4" t="s">
        <v>1039</v>
      </c>
      <c r="Y633" s="87" t="s">
        <v>497</v>
      </c>
      <c r="Z633" s="4" t="s">
        <v>1059</v>
      </c>
      <c r="AA633" s="53" t="s">
        <v>15469</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8">
        <v>30000</v>
      </c>
    </row>
    <row r="634" spans="1:77" ht="15.75" hidden="1">
      <c r="A634" s="50"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87">
        <v>6</v>
      </c>
      <c r="O634" s="4" t="s">
        <v>135</v>
      </c>
      <c r="P634" s="87">
        <v>2</v>
      </c>
      <c r="Q634" s="4" t="s">
        <v>168</v>
      </c>
      <c r="R634" s="87">
        <v>3</v>
      </c>
      <c r="S634" s="4" t="s">
        <v>972</v>
      </c>
      <c r="T634" s="67" t="str">
        <f t="shared" si="9"/>
        <v xml:space="preserve">3. Salud y bienestar </v>
      </c>
      <c r="U634" s="87" t="s">
        <v>497</v>
      </c>
      <c r="V634" s="4" t="s">
        <v>34</v>
      </c>
      <c r="W634" s="87" t="s">
        <v>349</v>
      </c>
      <c r="X634" s="4" t="s">
        <v>269</v>
      </c>
      <c r="Y634" s="87" t="s">
        <v>840</v>
      </c>
      <c r="Z634" s="4" t="s">
        <v>270</v>
      </c>
      <c r="AA634" s="53" t="s">
        <v>15450</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8">
        <v>9360341</v>
      </c>
    </row>
    <row r="635" spans="1:77" ht="15.75" hidden="1">
      <c r="A635" s="50"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87" t="s">
        <v>840</v>
      </c>
      <c r="O635" s="4" t="s">
        <v>133</v>
      </c>
      <c r="P635" s="87" t="s">
        <v>528</v>
      </c>
      <c r="Q635" s="4" t="s">
        <v>166</v>
      </c>
      <c r="R635" s="87">
        <v>10</v>
      </c>
      <c r="S635" s="4" t="s">
        <v>286</v>
      </c>
      <c r="T635" s="67" t="str">
        <f t="shared" si="9"/>
        <v xml:space="preserve">10. Reducción de las desigualdades </v>
      </c>
      <c r="U635" s="87" t="s">
        <v>497</v>
      </c>
      <c r="V635" s="4" t="s">
        <v>34</v>
      </c>
      <c r="W635" s="87" t="s">
        <v>353</v>
      </c>
      <c r="X635" s="4" t="s">
        <v>461</v>
      </c>
      <c r="Y635" s="87" t="s">
        <v>840</v>
      </c>
      <c r="Z635" s="4" t="s">
        <v>462</v>
      </c>
      <c r="AA635" s="53" t="s">
        <v>15452</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8">
        <v>1112755</v>
      </c>
    </row>
    <row r="636" spans="1:77" ht="15.75" hidden="1">
      <c r="A636" s="50"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87" t="s">
        <v>840</v>
      </c>
      <c r="O636" s="5" t="s">
        <v>133</v>
      </c>
      <c r="P636" s="87" t="s">
        <v>528</v>
      </c>
      <c r="Q636" s="5" t="s">
        <v>166</v>
      </c>
      <c r="R636" s="87" t="s">
        <v>1593</v>
      </c>
      <c r="S636" s="4" t="s">
        <v>286</v>
      </c>
      <c r="T636" s="67" t="str">
        <f t="shared" si="9"/>
        <v xml:space="preserve">10. Reducción de las desigualdades </v>
      </c>
      <c r="U636" s="87" t="s">
        <v>497</v>
      </c>
      <c r="V636" s="4" t="s">
        <v>34</v>
      </c>
      <c r="W636" s="87" t="s">
        <v>353</v>
      </c>
      <c r="X636" s="4" t="s">
        <v>461</v>
      </c>
      <c r="Y636" s="87" t="s">
        <v>840</v>
      </c>
      <c r="Z636" s="4" t="s">
        <v>462</v>
      </c>
      <c r="AA636" s="53" t="s">
        <v>15452</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8">
        <v>118582780.08</v>
      </c>
    </row>
    <row r="637" spans="1:77" ht="15.75" hidden="1">
      <c r="A637" s="50"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87" t="s">
        <v>351</v>
      </c>
      <c r="O637" s="4" t="s">
        <v>135</v>
      </c>
      <c r="P637" s="87" t="s">
        <v>840</v>
      </c>
      <c r="Q637" s="4" t="s">
        <v>170</v>
      </c>
      <c r="R637" s="87">
        <v>16</v>
      </c>
      <c r="S637" s="4" t="s">
        <v>31</v>
      </c>
      <c r="T637" s="67" t="str">
        <f t="shared" si="9"/>
        <v>16. Paz, justicia e instituciones sólidas</v>
      </c>
      <c r="U637" s="87" t="s">
        <v>497</v>
      </c>
      <c r="V637" s="4" t="s">
        <v>34</v>
      </c>
      <c r="W637" s="87" t="s">
        <v>3581</v>
      </c>
      <c r="X637" s="4" t="s">
        <v>235</v>
      </c>
      <c r="Y637" s="87" t="s">
        <v>349</v>
      </c>
      <c r="Z637" s="4" t="s">
        <v>236</v>
      </c>
      <c r="AA637" s="53" t="s">
        <v>15449</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8">
        <v>479963</v>
      </c>
    </row>
    <row r="638" spans="1:77" ht="15.75" hidden="1">
      <c r="A638" s="50"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87" t="s">
        <v>840</v>
      </c>
      <c r="O638" s="5" t="s">
        <v>133</v>
      </c>
      <c r="P638" s="87" t="s">
        <v>528</v>
      </c>
      <c r="Q638" s="5" t="s">
        <v>166</v>
      </c>
      <c r="R638" s="87">
        <v>16</v>
      </c>
      <c r="S638" s="4" t="s">
        <v>31</v>
      </c>
      <c r="T638" s="67" t="str">
        <f t="shared" si="9"/>
        <v>16. Paz, justicia e instituciones sólidas</v>
      </c>
      <c r="U638" s="87" t="s">
        <v>497</v>
      </c>
      <c r="V638" s="4" t="s">
        <v>34</v>
      </c>
      <c r="W638" s="87" t="s">
        <v>528</v>
      </c>
      <c r="X638" s="4" t="s">
        <v>37</v>
      </c>
      <c r="Y638" s="87" t="s">
        <v>840</v>
      </c>
      <c r="Z638" s="4" t="s">
        <v>252</v>
      </c>
      <c r="AA638" s="53"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8">
        <v>21024385</v>
      </c>
    </row>
    <row r="639" spans="1:77" ht="15.75" hidden="1">
      <c r="A639" s="50"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87">
        <v>5</v>
      </c>
      <c r="O639" s="4" t="s">
        <v>134</v>
      </c>
      <c r="P639" s="87">
        <v>0</v>
      </c>
      <c r="Q639" s="4" t="s">
        <v>134</v>
      </c>
      <c r="R639" s="87">
        <v>5</v>
      </c>
      <c r="S639" s="4" t="s">
        <v>268</v>
      </c>
      <c r="T639" s="67" t="str">
        <f t="shared" si="9"/>
        <v xml:space="preserve">5. Igualdad de género </v>
      </c>
      <c r="U639" s="87" t="s">
        <v>497</v>
      </c>
      <c r="V639" s="4" t="s">
        <v>34</v>
      </c>
      <c r="W639" s="87" t="s">
        <v>349</v>
      </c>
      <c r="X639" s="4" t="s">
        <v>269</v>
      </c>
      <c r="Y639" s="87" t="s">
        <v>840</v>
      </c>
      <c r="Z639" s="4" t="s">
        <v>270</v>
      </c>
      <c r="AA639" s="53" t="s">
        <v>15450</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8">
        <v>660000</v>
      </c>
    </row>
    <row r="640" spans="1:77" ht="15.75" hidden="1">
      <c r="A640" s="50"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87">
        <v>6</v>
      </c>
      <c r="O640" s="5" t="s">
        <v>135</v>
      </c>
      <c r="P640" s="87">
        <v>0</v>
      </c>
      <c r="Q640" s="5" t="s">
        <v>135</v>
      </c>
      <c r="R640" s="87">
        <v>10</v>
      </c>
      <c r="S640" s="4" t="s">
        <v>286</v>
      </c>
      <c r="T640" s="67" t="str">
        <f t="shared" si="9"/>
        <v xml:space="preserve">10. Reducción de las desigualdades </v>
      </c>
      <c r="U640" s="87" t="s">
        <v>497</v>
      </c>
      <c r="V640" s="4" t="s">
        <v>34</v>
      </c>
      <c r="W640" s="87" t="s">
        <v>349</v>
      </c>
      <c r="X640" s="4" t="s">
        <v>269</v>
      </c>
      <c r="Y640" s="87" t="s">
        <v>840</v>
      </c>
      <c r="Z640" s="4" t="s">
        <v>270</v>
      </c>
      <c r="AA640" s="53" t="s">
        <v>15450</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8">
        <v>1070139</v>
      </c>
    </row>
    <row r="641" spans="1:77" ht="15.75" hidden="1">
      <c r="A641" s="50"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87" t="s">
        <v>351</v>
      </c>
      <c r="O641" s="5" t="s">
        <v>135</v>
      </c>
      <c r="P641" s="87" t="s">
        <v>497</v>
      </c>
      <c r="Q641" s="5" t="s">
        <v>167</v>
      </c>
      <c r="R641" s="87" t="s">
        <v>1593</v>
      </c>
      <c r="S641" s="4" t="s">
        <v>286</v>
      </c>
      <c r="T641" s="67" t="str">
        <f t="shared" si="9"/>
        <v xml:space="preserve">10. Reducción de las desigualdades </v>
      </c>
      <c r="U641" s="87" t="s">
        <v>349</v>
      </c>
      <c r="V641" s="4" t="s">
        <v>350</v>
      </c>
      <c r="W641" s="87" t="s">
        <v>351</v>
      </c>
      <c r="X641" s="4" t="s">
        <v>352</v>
      </c>
      <c r="Y641" s="87" t="s">
        <v>353</v>
      </c>
      <c r="Z641" s="4" t="s">
        <v>354</v>
      </c>
      <c r="AA641" s="53"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8">
        <v>260000</v>
      </c>
    </row>
    <row r="642" spans="1:77" ht="15.75" hidden="1">
      <c r="A642" s="50"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87">
        <v>4</v>
      </c>
      <c r="O642" s="4" t="s">
        <v>133</v>
      </c>
      <c r="P642" s="87">
        <v>3</v>
      </c>
      <c r="Q642" s="4" t="s">
        <v>166</v>
      </c>
      <c r="R642" s="87">
        <v>10</v>
      </c>
      <c r="S642" s="4" t="s">
        <v>286</v>
      </c>
      <c r="T642" s="67" t="str">
        <f t="shared" si="9"/>
        <v xml:space="preserve">10. Reducción de las desigualdades </v>
      </c>
      <c r="U642" s="87" t="s">
        <v>497</v>
      </c>
      <c r="V642" s="4" t="s">
        <v>34</v>
      </c>
      <c r="W642" s="87" t="s">
        <v>353</v>
      </c>
      <c r="X642" s="4" t="s">
        <v>461</v>
      </c>
      <c r="Y642" s="87" t="s">
        <v>840</v>
      </c>
      <c r="Z642" s="4" t="s">
        <v>462</v>
      </c>
      <c r="AA642" s="53" t="s">
        <v>15452</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8">
        <v>240000000</v>
      </c>
    </row>
    <row r="643" spans="1:77" ht="15.75" hidden="1">
      <c r="A643" s="50"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87" t="s">
        <v>497</v>
      </c>
      <c r="O643" s="4" t="s">
        <v>137</v>
      </c>
      <c r="P643" s="87" t="s">
        <v>3581</v>
      </c>
      <c r="Q643" s="4" t="s">
        <v>179</v>
      </c>
      <c r="R643" s="87">
        <v>16</v>
      </c>
      <c r="S643" s="4" t="s">
        <v>31</v>
      </c>
      <c r="T643" s="67" t="str">
        <f t="shared" ref="T643:T706" si="10">R643&amp;". "&amp;S643</f>
        <v>16. Paz, justicia e instituciones sólidas</v>
      </c>
      <c r="U643" s="87" t="s">
        <v>497</v>
      </c>
      <c r="V643" s="4" t="s">
        <v>34</v>
      </c>
      <c r="W643" s="87" t="s">
        <v>498</v>
      </c>
      <c r="X643" s="4" t="s">
        <v>9575</v>
      </c>
      <c r="Y643" s="87" t="s">
        <v>349</v>
      </c>
      <c r="Z643" s="4" t="s">
        <v>9576</v>
      </c>
      <c r="AA643" s="53" t="s">
        <v>15496</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8">
        <v>600000</v>
      </c>
    </row>
    <row r="644" spans="1:77" ht="15.75" hidden="1">
      <c r="A644" s="50"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87" t="s">
        <v>349</v>
      </c>
      <c r="O644" s="4" t="s">
        <v>25</v>
      </c>
      <c r="P644" s="87" t="s">
        <v>497</v>
      </c>
      <c r="Q644" s="4" t="s">
        <v>28</v>
      </c>
      <c r="R644" s="87">
        <v>16</v>
      </c>
      <c r="S644" s="4" t="s">
        <v>31</v>
      </c>
      <c r="T644" s="67" t="str">
        <f t="shared" si="10"/>
        <v>16. Paz, justicia e instituciones sólidas</v>
      </c>
      <c r="U644" s="87" t="s">
        <v>497</v>
      </c>
      <c r="V644" s="4" t="s">
        <v>34</v>
      </c>
      <c r="W644" s="87" t="s">
        <v>353</v>
      </c>
      <c r="X644" s="4" t="s">
        <v>461</v>
      </c>
      <c r="Y644" s="87" t="s">
        <v>497</v>
      </c>
      <c r="Z644" s="4" t="s">
        <v>8186</v>
      </c>
      <c r="AA644" s="53" t="s">
        <v>15493</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8">
        <v>500000</v>
      </c>
    </row>
    <row r="645" spans="1:77" ht="15.75" hidden="1">
      <c r="A645" s="50"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87" t="s">
        <v>497</v>
      </c>
      <c r="O645" s="5" t="s">
        <v>137</v>
      </c>
      <c r="P645" s="87" t="s">
        <v>3581</v>
      </c>
      <c r="Q645" s="5" t="s">
        <v>179</v>
      </c>
      <c r="R645" s="87">
        <v>16</v>
      </c>
      <c r="S645" s="4" t="s">
        <v>31</v>
      </c>
      <c r="T645" s="67" t="str">
        <f t="shared" si="10"/>
        <v>16. Paz, justicia e instituciones sólidas</v>
      </c>
      <c r="U645" s="87" t="s">
        <v>349</v>
      </c>
      <c r="V645" s="4" t="s">
        <v>350</v>
      </c>
      <c r="W645" s="87" t="s">
        <v>498</v>
      </c>
      <c r="X645" s="4" t="s">
        <v>693</v>
      </c>
      <c r="Y645" s="87" t="s">
        <v>528</v>
      </c>
      <c r="Z645" s="4" t="s">
        <v>694</v>
      </c>
      <c r="AA645" s="53" t="s">
        <v>15457</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8">
        <v>2000000</v>
      </c>
    </row>
    <row r="646" spans="1:77" ht="15.75" hidden="1">
      <c r="A646" s="50"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87" t="s">
        <v>497</v>
      </c>
      <c r="O646" s="4" t="s">
        <v>137</v>
      </c>
      <c r="P646" s="87" t="s">
        <v>528</v>
      </c>
      <c r="Q646" s="4" t="s">
        <v>175</v>
      </c>
      <c r="R646" s="87">
        <v>16</v>
      </c>
      <c r="S646" s="4" t="s">
        <v>31</v>
      </c>
      <c r="T646" s="67" t="str">
        <f t="shared" si="10"/>
        <v>16. Paz, justicia e instituciones sólidas</v>
      </c>
      <c r="U646" s="87" t="s">
        <v>497</v>
      </c>
      <c r="V646" s="4" t="s">
        <v>34</v>
      </c>
      <c r="W646" s="87" t="s">
        <v>353</v>
      </c>
      <c r="X646" s="4" t="s">
        <v>461</v>
      </c>
      <c r="Y646" s="87" t="s">
        <v>528</v>
      </c>
      <c r="Z646" s="4" t="s">
        <v>9721</v>
      </c>
      <c r="AA646" s="53" t="s">
        <v>15497</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8">
        <v>83949707</v>
      </c>
    </row>
    <row r="647" spans="1:77" ht="15.75" hidden="1">
      <c r="A647" s="50"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87" t="s">
        <v>497</v>
      </c>
      <c r="O647" s="5" t="s">
        <v>137</v>
      </c>
      <c r="P647" s="87" t="s">
        <v>528</v>
      </c>
      <c r="Q647" s="5" t="s">
        <v>175</v>
      </c>
      <c r="R647" s="87">
        <v>16</v>
      </c>
      <c r="S647" s="4" t="s">
        <v>31</v>
      </c>
      <c r="T647" s="67" t="str">
        <f t="shared" si="10"/>
        <v>16. Paz, justicia e instituciones sólidas</v>
      </c>
      <c r="U647" s="87" t="s">
        <v>497</v>
      </c>
      <c r="V647" s="4" t="s">
        <v>34</v>
      </c>
      <c r="W647" s="87" t="s">
        <v>3581</v>
      </c>
      <c r="X647" s="4" t="s">
        <v>235</v>
      </c>
      <c r="Y647" s="87" t="s">
        <v>349</v>
      </c>
      <c r="Z647" s="4" t="s">
        <v>236</v>
      </c>
      <c r="AA647" s="53" t="s">
        <v>15449</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8">
        <v>2050000</v>
      </c>
    </row>
    <row r="648" spans="1:77" ht="15.75" hidden="1">
      <c r="A648" s="50"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87" t="s">
        <v>497</v>
      </c>
      <c r="O648" s="5" t="s">
        <v>137</v>
      </c>
      <c r="P648" s="87" t="s">
        <v>3581</v>
      </c>
      <c r="Q648" s="5" t="s">
        <v>179</v>
      </c>
      <c r="R648" s="87">
        <v>16</v>
      </c>
      <c r="S648" s="4" t="s">
        <v>31</v>
      </c>
      <c r="T648" s="67" t="str">
        <f t="shared" si="10"/>
        <v>16. Paz, justicia e instituciones sólidas</v>
      </c>
      <c r="U648" s="87" t="s">
        <v>497</v>
      </c>
      <c r="V648" s="4" t="s">
        <v>34</v>
      </c>
      <c r="W648" s="87" t="s">
        <v>498</v>
      </c>
      <c r="X648" s="4" t="s">
        <v>9575</v>
      </c>
      <c r="Y648" s="87" t="s">
        <v>349</v>
      </c>
      <c r="Z648" s="4" t="s">
        <v>9576</v>
      </c>
      <c r="AA648" s="53" t="s">
        <v>15496</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8">
        <v>50000</v>
      </c>
    </row>
    <row r="649" spans="1:77" ht="15.75" hidden="1">
      <c r="A649" s="50"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87" t="s">
        <v>497</v>
      </c>
      <c r="O649" s="4" t="s">
        <v>137</v>
      </c>
      <c r="P649" s="87" t="s">
        <v>3581</v>
      </c>
      <c r="Q649" s="4" t="s">
        <v>179</v>
      </c>
      <c r="R649" s="87" t="s">
        <v>1593</v>
      </c>
      <c r="S649" s="4" t="s">
        <v>286</v>
      </c>
      <c r="T649" s="67" t="str">
        <f t="shared" si="10"/>
        <v xml:space="preserve">10. Reducción de las desigualdades </v>
      </c>
      <c r="U649" s="87" t="s">
        <v>497</v>
      </c>
      <c r="V649" s="4" t="s">
        <v>34</v>
      </c>
      <c r="W649" s="87" t="s">
        <v>498</v>
      </c>
      <c r="X649" s="4" t="s">
        <v>9575</v>
      </c>
      <c r="Y649" s="87" t="s">
        <v>349</v>
      </c>
      <c r="Z649" s="4" t="s">
        <v>9576</v>
      </c>
      <c r="AA649" s="53" t="s">
        <v>15496</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8">
        <v>50000</v>
      </c>
    </row>
    <row r="650" spans="1:77" ht="15.75" hidden="1">
      <c r="A650" s="50"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87" t="s">
        <v>349</v>
      </c>
      <c r="O650" s="5" t="s">
        <v>25</v>
      </c>
      <c r="P650" s="87" t="s">
        <v>497</v>
      </c>
      <c r="Q650" s="5" t="s">
        <v>28</v>
      </c>
      <c r="R650" s="87">
        <v>16</v>
      </c>
      <c r="S650" s="4" t="s">
        <v>31</v>
      </c>
      <c r="T650" s="67" t="str">
        <f t="shared" si="10"/>
        <v>16. Paz, justicia e instituciones sólidas</v>
      </c>
      <c r="U650" s="87" t="s">
        <v>497</v>
      </c>
      <c r="V650" s="4" t="s">
        <v>34</v>
      </c>
      <c r="W650" s="87" t="s">
        <v>3581</v>
      </c>
      <c r="X650" s="4" t="s">
        <v>235</v>
      </c>
      <c r="Y650" s="87" t="s">
        <v>349</v>
      </c>
      <c r="Z650" s="4" t="s">
        <v>236</v>
      </c>
      <c r="AA650" s="53" t="s">
        <v>15449</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8">
        <v>5200000</v>
      </c>
    </row>
    <row r="651" spans="1:77" ht="15.75" hidden="1">
      <c r="A651" s="50"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87" t="s">
        <v>497</v>
      </c>
      <c r="O651" s="4" t="s">
        <v>137</v>
      </c>
      <c r="P651" s="87" t="s">
        <v>3581</v>
      </c>
      <c r="Q651" s="4" t="s">
        <v>179</v>
      </c>
      <c r="R651" s="87">
        <v>16</v>
      </c>
      <c r="S651" s="4" t="s">
        <v>31</v>
      </c>
      <c r="T651" s="67" t="str">
        <f t="shared" si="10"/>
        <v>16. Paz, justicia e instituciones sólidas</v>
      </c>
      <c r="U651" s="87" t="s">
        <v>497</v>
      </c>
      <c r="V651" s="4" t="s">
        <v>34</v>
      </c>
      <c r="W651" s="87" t="s">
        <v>528</v>
      </c>
      <c r="X651" s="4" t="s">
        <v>37</v>
      </c>
      <c r="Y651" s="87" t="s">
        <v>840</v>
      </c>
      <c r="Z651" s="4" t="s">
        <v>252</v>
      </c>
      <c r="AA651" s="53"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8">
        <v>354250000</v>
      </c>
    </row>
    <row r="652" spans="1:77" ht="15.75" hidden="1">
      <c r="A652" s="50"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87" t="s">
        <v>497</v>
      </c>
      <c r="O652" s="5" t="s">
        <v>137</v>
      </c>
      <c r="P652" s="87" t="s">
        <v>3581</v>
      </c>
      <c r="Q652" s="5" t="s">
        <v>179</v>
      </c>
      <c r="R652" s="87">
        <v>16</v>
      </c>
      <c r="S652" s="4" t="s">
        <v>31</v>
      </c>
      <c r="T652" s="67" t="str">
        <f t="shared" si="10"/>
        <v>16. Paz, justicia e instituciones sólidas</v>
      </c>
      <c r="U652" s="87" t="s">
        <v>497</v>
      </c>
      <c r="V652" s="4" t="s">
        <v>34</v>
      </c>
      <c r="W652" s="87" t="s">
        <v>498</v>
      </c>
      <c r="X652" s="4" t="s">
        <v>9575</v>
      </c>
      <c r="Y652" s="87" t="s">
        <v>349</v>
      </c>
      <c r="Z652" s="4" t="s">
        <v>9576</v>
      </c>
      <c r="AA652" s="53" t="s">
        <v>15496</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8">
        <v>38821248</v>
      </c>
    </row>
    <row r="653" spans="1:77" ht="15.75" hidden="1">
      <c r="A653" s="50"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87" t="s">
        <v>497</v>
      </c>
      <c r="O653" s="4" t="s">
        <v>137</v>
      </c>
      <c r="P653" s="87" t="s">
        <v>528</v>
      </c>
      <c r="Q653" s="4" t="s">
        <v>175</v>
      </c>
      <c r="R653" s="87">
        <v>16</v>
      </c>
      <c r="S653" s="4" t="s">
        <v>31</v>
      </c>
      <c r="T653" s="67" t="str">
        <f t="shared" si="10"/>
        <v>16. Paz, justicia e instituciones sólidas</v>
      </c>
      <c r="U653" s="87" t="s">
        <v>497</v>
      </c>
      <c r="V653" s="4" t="s">
        <v>34</v>
      </c>
      <c r="W653" s="87" t="s">
        <v>353</v>
      </c>
      <c r="X653" s="4" t="s">
        <v>461</v>
      </c>
      <c r="Y653" s="87" t="s">
        <v>840</v>
      </c>
      <c r="Z653" s="4" t="s">
        <v>462</v>
      </c>
      <c r="AA653" s="53" t="s">
        <v>15452</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8">
        <v>50000</v>
      </c>
    </row>
    <row r="654" spans="1:77" ht="15.75" hidden="1">
      <c r="A654" s="50"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87" t="s">
        <v>497</v>
      </c>
      <c r="O654" s="5" t="s">
        <v>137</v>
      </c>
      <c r="P654" s="87" t="s">
        <v>3581</v>
      </c>
      <c r="Q654" s="5" t="s">
        <v>179</v>
      </c>
      <c r="R654" s="87">
        <v>5</v>
      </c>
      <c r="S654" s="4" t="s">
        <v>268</v>
      </c>
      <c r="T654" s="67" t="str">
        <f t="shared" si="10"/>
        <v xml:space="preserve">5. Igualdad de género </v>
      </c>
      <c r="U654" s="87" t="s">
        <v>497</v>
      </c>
      <c r="V654" s="4" t="s">
        <v>34</v>
      </c>
      <c r="W654" s="87" t="s">
        <v>349</v>
      </c>
      <c r="X654" s="4" t="s">
        <v>269</v>
      </c>
      <c r="Y654" s="87" t="s">
        <v>840</v>
      </c>
      <c r="Z654" s="4" t="s">
        <v>270</v>
      </c>
      <c r="AA654" s="53" t="s">
        <v>15450</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8">
        <v>398000000</v>
      </c>
    </row>
    <row r="655" spans="1:77" ht="15.75" hidden="1">
      <c r="A655" s="50"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87" t="s">
        <v>497</v>
      </c>
      <c r="O655" s="4" t="s">
        <v>137</v>
      </c>
      <c r="P655" s="87" t="s">
        <v>3581</v>
      </c>
      <c r="Q655" s="4" t="s">
        <v>179</v>
      </c>
      <c r="R655" s="87">
        <v>10</v>
      </c>
      <c r="S655" s="4" t="s">
        <v>286</v>
      </c>
      <c r="T655" s="67" t="str">
        <f t="shared" si="10"/>
        <v xml:space="preserve">10. Reducción de las desigualdades </v>
      </c>
      <c r="U655" s="87" t="s">
        <v>497</v>
      </c>
      <c r="V655" s="4" t="s">
        <v>34</v>
      </c>
      <c r="W655" s="87" t="s">
        <v>349</v>
      </c>
      <c r="X655" s="4" t="s">
        <v>269</v>
      </c>
      <c r="Y655" s="87" t="s">
        <v>840</v>
      </c>
      <c r="Z655" s="4" t="s">
        <v>270</v>
      </c>
      <c r="AA655" s="53" t="s">
        <v>15450</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8">
        <v>50000</v>
      </c>
    </row>
    <row r="656" spans="1:77" ht="15.75" hidden="1">
      <c r="A656" s="50"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87" t="s">
        <v>497</v>
      </c>
      <c r="O656" s="5" t="s">
        <v>137</v>
      </c>
      <c r="P656" s="87" t="s">
        <v>3581</v>
      </c>
      <c r="Q656" s="5" t="s">
        <v>179</v>
      </c>
      <c r="R656" s="87" t="s">
        <v>1593</v>
      </c>
      <c r="S656" s="4" t="s">
        <v>286</v>
      </c>
      <c r="T656" s="67" t="str">
        <f t="shared" si="10"/>
        <v xml:space="preserve">10. Reducción de las desigualdades </v>
      </c>
      <c r="U656" s="87" t="s">
        <v>349</v>
      </c>
      <c r="V656" s="4" t="s">
        <v>350</v>
      </c>
      <c r="W656" s="87" t="s">
        <v>351</v>
      </c>
      <c r="X656" s="4" t="s">
        <v>352</v>
      </c>
      <c r="Y656" s="87" t="s">
        <v>353</v>
      </c>
      <c r="Z656" s="4" t="s">
        <v>354</v>
      </c>
      <c r="AA656" s="53"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8">
        <v>100000</v>
      </c>
    </row>
    <row r="657" spans="1:77" ht="15.75" hidden="1">
      <c r="A657" s="50"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87" t="s">
        <v>497</v>
      </c>
      <c r="O657" s="4" t="s">
        <v>137</v>
      </c>
      <c r="P657" s="87" t="s">
        <v>528</v>
      </c>
      <c r="Q657" s="4" t="s">
        <v>175</v>
      </c>
      <c r="R657" s="87">
        <v>16</v>
      </c>
      <c r="S657" s="4" t="s">
        <v>31</v>
      </c>
      <c r="T657" s="67" t="str">
        <f t="shared" si="10"/>
        <v>16. Paz, justicia e instituciones sólidas</v>
      </c>
      <c r="U657" s="87" t="s">
        <v>497</v>
      </c>
      <c r="V657" s="4" t="s">
        <v>34</v>
      </c>
      <c r="W657" s="87" t="s">
        <v>498</v>
      </c>
      <c r="X657" s="4" t="s">
        <v>9575</v>
      </c>
      <c r="Y657" s="87" t="s">
        <v>349</v>
      </c>
      <c r="Z657" s="4" t="s">
        <v>9576</v>
      </c>
      <c r="AA657" s="53" t="s">
        <v>15496</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8">
        <v>2640661500.6099997</v>
      </c>
    </row>
    <row r="658" spans="1:77" ht="15.75" hidden="1">
      <c r="A658" s="50"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87" t="s">
        <v>497</v>
      </c>
      <c r="O658" s="5" t="s">
        <v>137</v>
      </c>
      <c r="P658" s="87" t="s">
        <v>497</v>
      </c>
      <c r="Q658" s="5" t="s">
        <v>173</v>
      </c>
      <c r="R658" s="87">
        <v>16</v>
      </c>
      <c r="S658" s="4" t="s">
        <v>31</v>
      </c>
      <c r="T658" s="67" t="str">
        <f t="shared" si="10"/>
        <v>16. Paz, justicia e instituciones sólidas</v>
      </c>
      <c r="U658" s="87" t="s">
        <v>497</v>
      </c>
      <c r="V658" s="4" t="s">
        <v>34</v>
      </c>
      <c r="W658" s="87" t="s">
        <v>498</v>
      </c>
      <c r="X658" s="4" t="s">
        <v>9575</v>
      </c>
      <c r="Y658" s="87" t="s">
        <v>349</v>
      </c>
      <c r="Z658" s="4" t="s">
        <v>9576</v>
      </c>
      <c r="AA658" s="53" t="s">
        <v>15496</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8">
        <v>7100000</v>
      </c>
    </row>
    <row r="659" spans="1:77" ht="15.75" hidden="1">
      <c r="A659" s="50"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87">
        <v>6</v>
      </c>
      <c r="O659" s="4" t="s">
        <v>135</v>
      </c>
      <c r="P659" s="87">
        <v>0</v>
      </c>
      <c r="Q659" s="4" t="s">
        <v>135</v>
      </c>
      <c r="R659" s="87">
        <v>16</v>
      </c>
      <c r="S659" s="4" t="s">
        <v>31</v>
      </c>
      <c r="T659" s="67" t="str">
        <f t="shared" si="10"/>
        <v>16. Paz, justicia e instituciones sólidas</v>
      </c>
      <c r="U659" s="87" t="s">
        <v>349</v>
      </c>
      <c r="V659" s="4" t="s">
        <v>350</v>
      </c>
      <c r="W659" s="87" t="s">
        <v>351</v>
      </c>
      <c r="X659" s="4" t="s">
        <v>352</v>
      </c>
      <c r="Y659" s="87" t="s">
        <v>4738</v>
      </c>
      <c r="Z659" s="4" t="s">
        <v>1789</v>
      </c>
      <c r="AA659" s="53" t="s">
        <v>15474</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8">
        <v>156560000</v>
      </c>
    </row>
    <row r="660" spans="1:77" ht="15.75" hidden="1">
      <c r="A660" s="50"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87">
        <v>6</v>
      </c>
      <c r="O660" s="5" t="s">
        <v>135</v>
      </c>
      <c r="P660" s="87">
        <v>3</v>
      </c>
      <c r="Q660" s="5" t="s">
        <v>169</v>
      </c>
      <c r="R660" s="87">
        <v>16</v>
      </c>
      <c r="S660" s="4" t="s">
        <v>31</v>
      </c>
      <c r="T660" s="67" t="str">
        <f t="shared" si="10"/>
        <v>16. Paz, justicia e instituciones sólidas</v>
      </c>
      <c r="U660" s="87" t="s">
        <v>349</v>
      </c>
      <c r="V660" s="4" t="s">
        <v>350</v>
      </c>
      <c r="W660" s="87" t="s">
        <v>351</v>
      </c>
      <c r="X660" s="4" t="s">
        <v>352</v>
      </c>
      <c r="Y660" s="87" t="s">
        <v>4738</v>
      </c>
      <c r="Z660" s="4" t="s">
        <v>1789</v>
      </c>
      <c r="AA660" s="53" t="s">
        <v>15474</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8">
        <v>19835572</v>
      </c>
    </row>
    <row r="661" spans="1:77" ht="15.75" hidden="1">
      <c r="A661" s="50"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87">
        <v>6</v>
      </c>
      <c r="O661" s="4" t="s">
        <v>135</v>
      </c>
      <c r="P661" s="87">
        <v>3</v>
      </c>
      <c r="Q661" s="4" t="s">
        <v>169</v>
      </c>
      <c r="R661" s="87">
        <v>16</v>
      </c>
      <c r="S661" s="4" t="s">
        <v>31</v>
      </c>
      <c r="T661" s="67" t="str">
        <f t="shared" si="10"/>
        <v>16. Paz, justicia e instituciones sólidas</v>
      </c>
      <c r="U661" s="87" t="s">
        <v>349</v>
      </c>
      <c r="V661" s="4" t="s">
        <v>350</v>
      </c>
      <c r="W661" s="87" t="s">
        <v>351</v>
      </c>
      <c r="X661" s="4" t="s">
        <v>352</v>
      </c>
      <c r="Y661" s="87" t="s">
        <v>4738</v>
      </c>
      <c r="Z661" s="4" t="s">
        <v>1789</v>
      </c>
      <c r="AA661" s="53" t="s">
        <v>15474</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8">
        <v>1095773567</v>
      </c>
    </row>
    <row r="662" spans="1:77" ht="15.75" hidden="1">
      <c r="A662" s="50"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87" t="s">
        <v>351</v>
      </c>
      <c r="O662" s="5" t="s">
        <v>135</v>
      </c>
      <c r="P662" s="87" t="s">
        <v>528</v>
      </c>
      <c r="Q662" s="5" t="s">
        <v>169</v>
      </c>
      <c r="R662" s="87" t="s">
        <v>1593</v>
      </c>
      <c r="S662" s="4" t="s">
        <v>286</v>
      </c>
      <c r="T662" s="67" t="str">
        <f t="shared" si="10"/>
        <v xml:space="preserve">10. Reducción de las desigualdades </v>
      </c>
      <c r="U662" s="87" t="s">
        <v>497</v>
      </c>
      <c r="V662" s="4" t="s">
        <v>34</v>
      </c>
      <c r="W662" s="87" t="s">
        <v>498</v>
      </c>
      <c r="X662" s="4" t="s">
        <v>9575</v>
      </c>
      <c r="Y662" s="87" t="s">
        <v>349</v>
      </c>
      <c r="Z662" s="4" t="s">
        <v>9576</v>
      </c>
      <c r="AA662" s="53" t="s">
        <v>15496</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8">
        <v>68946068.159999996</v>
      </c>
    </row>
    <row r="663" spans="1:77" ht="15.75" hidden="1">
      <c r="A663" s="50"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87" t="s">
        <v>351</v>
      </c>
      <c r="O663" s="4" t="s">
        <v>135</v>
      </c>
      <c r="P663" s="87" t="s">
        <v>528</v>
      </c>
      <c r="Q663" s="4" t="s">
        <v>169</v>
      </c>
      <c r="R663" s="87">
        <v>16</v>
      </c>
      <c r="S663" s="4" t="s">
        <v>31</v>
      </c>
      <c r="T663" s="67" t="str">
        <f t="shared" si="10"/>
        <v>16. Paz, justicia e instituciones sólidas</v>
      </c>
      <c r="U663" s="87" t="s">
        <v>497</v>
      </c>
      <c r="V663" s="4" t="s">
        <v>34</v>
      </c>
      <c r="W663" s="87" t="s">
        <v>3581</v>
      </c>
      <c r="X663" s="4" t="s">
        <v>235</v>
      </c>
      <c r="Y663" s="87" t="s">
        <v>349</v>
      </c>
      <c r="Z663" s="4" t="s">
        <v>236</v>
      </c>
      <c r="AA663" s="53" t="s">
        <v>15449</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8">
        <v>383140</v>
      </c>
    </row>
    <row r="664" spans="1:77" ht="15.75" hidden="1">
      <c r="A664" s="50"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87" t="s">
        <v>351</v>
      </c>
      <c r="O664" s="5" t="s">
        <v>135</v>
      </c>
      <c r="P664" s="87" t="s">
        <v>528</v>
      </c>
      <c r="Q664" s="5" t="s">
        <v>169</v>
      </c>
      <c r="R664" s="87">
        <v>16</v>
      </c>
      <c r="S664" s="4" t="s">
        <v>31</v>
      </c>
      <c r="T664" s="67" t="str">
        <f t="shared" si="10"/>
        <v>16. Paz, justicia e instituciones sólidas</v>
      </c>
      <c r="U664" s="87" t="s">
        <v>497</v>
      </c>
      <c r="V664" s="4" t="s">
        <v>34</v>
      </c>
      <c r="W664" s="87" t="s">
        <v>528</v>
      </c>
      <c r="X664" s="4" t="s">
        <v>37</v>
      </c>
      <c r="Y664" s="87" t="s">
        <v>840</v>
      </c>
      <c r="Z664" s="4" t="s">
        <v>252</v>
      </c>
      <c r="AA664" s="53"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8">
        <v>2000000</v>
      </c>
    </row>
    <row r="665" spans="1:77" ht="15.75" hidden="1">
      <c r="A665" s="50"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87">
        <v>5</v>
      </c>
      <c r="O665" s="4" t="s">
        <v>134</v>
      </c>
      <c r="P665" s="87">
        <v>0</v>
      </c>
      <c r="Q665" s="4" t="s">
        <v>134</v>
      </c>
      <c r="R665" s="87">
        <v>5</v>
      </c>
      <c r="S665" s="4" t="s">
        <v>268</v>
      </c>
      <c r="T665" s="67" t="str">
        <f t="shared" si="10"/>
        <v xml:space="preserve">5. Igualdad de género </v>
      </c>
      <c r="U665" s="87" t="s">
        <v>497</v>
      </c>
      <c r="V665" s="4" t="s">
        <v>34</v>
      </c>
      <c r="W665" s="87" t="s">
        <v>349</v>
      </c>
      <c r="X665" s="4" t="s">
        <v>269</v>
      </c>
      <c r="Y665" s="87" t="s">
        <v>840</v>
      </c>
      <c r="Z665" s="4" t="s">
        <v>270</v>
      </c>
      <c r="AA665" s="53" t="s">
        <v>15450</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8">
        <v>64000</v>
      </c>
    </row>
    <row r="666" spans="1:77" ht="15.75" hidden="1">
      <c r="A666" s="50"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87">
        <v>6</v>
      </c>
      <c r="O666" s="5" t="s">
        <v>135</v>
      </c>
      <c r="P666" s="87">
        <v>0</v>
      </c>
      <c r="Q666" s="5" t="s">
        <v>135</v>
      </c>
      <c r="R666" s="87">
        <v>10</v>
      </c>
      <c r="S666" s="4" t="s">
        <v>286</v>
      </c>
      <c r="T666" s="67" t="str">
        <f t="shared" si="10"/>
        <v xml:space="preserve">10. Reducción de las desigualdades </v>
      </c>
      <c r="U666" s="87" t="s">
        <v>497</v>
      </c>
      <c r="V666" s="4" t="s">
        <v>34</v>
      </c>
      <c r="W666" s="87" t="s">
        <v>349</v>
      </c>
      <c r="X666" s="4" t="s">
        <v>269</v>
      </c>
      <c r="Y666" s="87" t="s">
        <v>840</v>
      </c>
      <c r="Z666" s="4" t="s">
        <v>270</v>
      </c>
      <c r="AA666" s="53" t="s">
        <v>15450</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8">
        <v>55326</v>
      </c>
    </row>
    <row r="667" spans="1:77" ht="15.75" hidden="1">
      <c r="A667" s="50"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87" t="s">
        <v>351</v>
      </c>
      <c r="O667" s="4" t="s">
        <v>135</v>
      </c>
      <c r="P667" s="87" t="s">
        <v>497</v>
      </c>
      <c r="Q667" s="4" t="s">
        <v>167</v>
      </c>
      <c r="R667" s="87" t="s">
        <v>1593</v>
      </c>
      <c r="S667" s="4" t="s">
        <v>286</v>
      </c>
      <c r="T667" s="67" t="str">
        <f t="shared" si="10"/>
        <v xml:space="preserve">10. Reducción de las desigualdades </v>
      </c>
      <c r="U667" s="87" t="s">
        <v>349</v>
      </c>
      <c r="V667" s="4" t="s">
        <v>350</v>
      </c>
      <c r="W667" s="87" t="s">
        <v>351</v>
      </c>
      <c r="X667" s="4" t="s">
        <v>352</v>
      </c>
      <c r="Y667" s="87" t="s">
        <v>353</v>
      </c>
      <c r="Z667" s="4" t="s">
        <v>354</v>
      </c>
      <c r="AA667" s="53"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8">
        <v>55326</v>
      </c>
    </row>
    <row r="668" spans="1:77" ht="15.75" hidden="1">
      <c r="A668" s="50"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87">
        <v>6</v>
      </c>
      <c r="O668" s="5" t="s">
        <v>135</v>
      </c>
      <c r="P668" s="87">
        <v>0</v>
      </c>
      <c r="Q668" s="5" t="s">
        <v>135</v>
      </c>
      <c r="R668" s="87">
        <v>16</v>
      </c>
      <c r="S668" s="4" t="s">
        <v>31</v>
      </c>
      <c r="T668" s="67" t="str">
        <f t="shared" si="10"/>
        <v>16. Paz, justicia e instituciones sólidas</v>
      </c>
      <c r="U668" s="87" t="s">
        <v>349</v>
      </c>
      <c r="V668" s="4" t="s">
        <v>350</v>
      </c>
      <c r="W668" s="87" t="s">
        <v>351</v>
      </c>
      <c r="X668" s="4" t="s">
        <v>352</v>
      </c>
      <c r="Y668" s="87" t="s">
        <v>4738</v>
      </c>
      <c r="Z668" s="4" t="s">
        <v>1789</v>
      </c>
      <c r="AA668" s="53" t="s">
        <v>15474</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8">
        <v>13600000</v>
      </c>
    </row>
    <row r="669" spans="1:77" ht="15.75" hidden="1">
      <c r="A669" s="50"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87">
        <v>6</v>
      </c>
      <c r="O669" s="4" t="s">
        <v>135</v>
      </c>
      <c r="P669" s="87">
        <v>3</v>
      </c>
      <c r="Q669" s="4" t="s">
        <v>169</v>
      </c>
      <c r="R669" s="87">
        <v>16</v>
      </c>
      <c r="S669" s="4" t="s">
        <v>31</v>
      </c>
      <c r="T669" s="67" t="str">
        <f t="shared" si="10"/>
        <v>16. Paz, justicia e instituciones sólidas</v>
      </c>
      <c r="U669" s="87" t="s">
        <v>349</v>
      </c>
      <c r="V669" s="4" t="s">
        <v>350</v>
      </c>
      <c r="W669" s="87" t="s">
        <v>351</v>
      </c>
      <c r="X669" s="4" t="s">
        <v>352</v>
      </c>
      <c r="Y669" s="87" t="s">
        <v>4738</v>
      </c>
      <c r="Z669" s="4" t="s">
        <v>1789</v>
      </c>
      <c r="AA669" s="53" t="s">
        <v>15474</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8">
        <v>424583982</v>
      </c>
    </row>
    <row r="670" spans="1:77" ht="15.75" hidden="1">
      <c r="A670" s="50"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87">
        <v>6</v>
      </c>
      <c r="O670" s="5" t="s">
        <v>135</v>
      </c>
      <c r="P670" s="87">
        <v>3</v>
      </c>
      <c r="Q670" s="5" t="s">
        <v>169</v>
      </c>
      <c r="R670" s="87">
        <v>16</v>
      </c>
      <c r="S670" s="4" t="s">
        <v>31</v>
      </c>
      <c r="T670" s="67" t="str">
        <f t="shared" si="10"/>
        <v>16. Paz, justicia e instituciones sólidas</v>
      </c>
      <c r="U670" s="87" t="s">
        <v>349</v>
      </c>
      <c r="V670" s="4" t="s">
        <v>350</v>
      </c>
      <c r="W670" s="87" t="s">
        <v>351</v>
      </c>
      <c r="X670" s="4" t="s">
        <v>352</v>
      </c>
      <c r="Y670" s="87" t="s">
        <v>4738</v>
      </c>
      <c r="Z670" s="4" t="s">
        <v>1789</v>
      </c>
      <c r="AA670" s="53" t="s">
        <v>15474</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8">
        <v>1211799555</v>
      </c>
    </row>
    <row r="671" spans="1:77" ht="15.75" hidden="1">
      <c r="A671" s="50"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87" t="s">
        <v>351</v>
      </c>
      <c r="O671" s="4" t="s">
        <v>135</v>
      </c>
      <c r="P671" s="87" t="s">
        <v>528</v>
      </c>
      <c r="Q671" s="4" t="s">
        <v>169</v>
      </c>
      <c r="R671" s="87" t="s">
        <v>1593</v>
      </c>
      <c r="S671" s="4" t="s">
        <v>286</v>
      </c>
      <c r="T671" s="67" t="str">
        <f t="shared" si="10"/>
        <v xml:space="preserve">10. Reducción de las desigualdades </v>
      </c>
      <c r="U671" s="87" t="s">
        <v>497</v>
      </c>
      <c r="V671" s="4" t="s">
        <v>34</v>
      </c>
      <c r="W671" s="87" t="s">
        <v>498</v>
      </c>
      <c r="X671" s="4" t="s">
        <v>9575</v>
      </c>
      <c r="Y671" s="87" t="s">
        <v>349</v>
      </c>
      <c r="Z671" s="4" t="s">
        <v>9576</v>
      </c>
      <c r="AA671" s="53" t="s">
        <v>15496</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8">
        <v>31923579.270000003</v>
      </c>
    </row>
    <row r="672" spans="1:77" ht="15.75" hidden="1">
      <c r="A672" s="50"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87" t="s">
        <v>351</v>
      </c>
      <c r="O672" s="5" t="s">
        <v>135</v>
      </c>
      <c r="P672" s="87" t="s">
        <v>528</v>
      </c>
      <c r="Q672" s="5" t="s">
        <v>169</v>
      </c>
      <c r="R672" s="87">
        <v>16</v>
      </c>
      <c r="S672" s="4" t="s">
        <v>31</v>
      </c>
      <c r="T672" s="67" t="str">
        <f t="shared" si="10"/>
        <v>16. Paz, justicia e instituciones sólidas</v>
      </c>
      <c r="U672" s="87" t="s">
        <v>497</v>
      </c>
      <c r="V672" s="4" t="s">
        <v>34</v>
      </c>
      <c r="W672" s="87" t="s">
        <v>3581</v>
      </c>
      <c r="X672" s="4" t="s">
        <v>235</v>
      </c>
      <c r="Y672" s="87" t="s">
        <v>349</v>
      </c>
      <c r="Z672" s="4" t="s">
        <v>236</v>
      </c>
      <c r="AA672" s="53" t="s">
        <v>15449</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8">
        <v>50000</v>
      </c>
    </row>
    <row r="673" spans="1:77" ht="15.75" hidden="1">
      <c r="A673" s="50"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87" t="s">
        <v>351</v>
      </c>
      <c r="O673" s="4" t="s">
        <v>135</v>
      </c>
      <c r="P673" s="87" t="s">
        <v>528</v>
      </c>
      <c r="Q673" s="4" t="s">
        <v>169</v>
      </c>
      <c r="R673" s="87">
        <v>16</v>
      </c>
      <c r="S673" s="4" t="s">
        <v>31</v>
      </c>
      <c r="T673" s="67" t="str">
        <f t="shared" si="10"/>
        <v>16. Paz, justicia e instituciones sólidas</v>
      </c>
      <c r="U673" s="87" t="s">
        <v>497</v>
      </c>
      <c r="V673" s="4" t="s">
        <v>34</v>
      </c>
      <c r="W673" s="87" t="s">
        <v>528</v>
      </c>
      <c r="X673" s="4" t="s">
        <v>37</v>
      </c>
      <c r="Y673" s="87" t="s">
        <v>840</v>
      </c>
      <c r="Z673" s="4" t="s">
        <v>252</v>
      </c>
      <c r="AA673" s="53"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8">
        <v>12781835</v>
      </c>
    </row>
    <row r="674" spans="1:77" ht="15.75" hidden="1">
      <c r="A674" s="50"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87">
        <v>5</v>
      </c>
      <c r="O674" s="5" t="s">
        <v>134</v>
      </c>
      <c r="P674" s="87">
        <v>0</v>
      </c>
      <c r="Q674" s="5" t="s">
        <v>134</v>
      </c>
      <c r="R674" s="87">
        <v>5</v>
      </c>
      <c r="S674" s="4" t="s">
        <v>268</v>
      </c>
      <c r="T674" s="67" t="str">
        <f t="shared" si="10"/>
        <v xml:space="preserve">5. Igualdad de género </v>
      </c>
      <c r="U674" s="87" t="s">
        <v>497</v>
      </c>
      <c r="V674" s="4" t="s">
        <v>34</v>
      </c>
      <c r="W674" s="87" t="s">
        <v>349</v>
      </c>
      <c r="X674" s="4" t="s">
        <v>269</v>
      </c>
      <c r="Y674" s="87" t="s">
        <v>840</v>
      </c>
      <c r="Z674" s="4" t="s">
        <v>270</v>
      </c>
      <c r="AA674" s="53" t="s">
        <v>15450</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8">
        <v>300000</v>
      </c>
    </row>
    <row r="675" spans="1:77" ht="15.75" hidden="1">
      <c r="A675" s="50"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87">
        <v>6</v>
      </c>
      <c r="O675" s="4" t="s">
        <v>135</v>
      </c>
      <c r="P675" s="87">
        <v>0</v>
      </c>
      <c r="Q675" s="4" t="s">
        <v>135</v>
      </c>
      <c r="R675" s="87">
        <v>10</v>
      </c>
      <c r="S675" s="4" t="s">
        <v>286</v>
      </c>
      <c r="T675" s="67" t="str">
        <f t="shared" si="10"/>
        <v xml:space="preserve">10. Reducción de las desigualdades </v>
      </c>
      <c r="U675" s="87" t="s">
        <v>497</v>
      </c>
      <c r="V675" s="4" t="s">
        <v>34</v>
      </c>
      <c r="W675" s="87" t="s">
        <v>349</v>
      </c>
      <c r="X675" s="4" t="s">
        <v>269</v>
      </c>
      <c r="Y675" s="87" t="s">
        <v>840</v>
      </c>
      <c r="Z675" s="4" t="s">
        <v>270</v>
      </c>
      <c r="AA675" s="53" t="s">
        <v>15450</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8">
        <v>300000</v>
      </c>
    </row>
    <row r="676" spans="1:77" ht="15.75" hidden="1">
      <c r="A676" s="50"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87" t="s">
        <v>351</v>
      </c>
      <c r="O676" s="5" t="s">
        <v>135</v>
      </c>
      <c r="P676" s="87" t="s">
        <v>497</v>
      </c>
      <c r="Q676" s="5" t="s">
        <v>167</v>
      </c>
      <c r="R676" s="87" t="s">
        <v>1593</v>
      </c>
      <c r="S676" s="4" t="s">
        <v>286</v>
      </c>
      <c r="T676" s="67" t="str">
        <f t="shared" si="10"/>
        <v xml:space="preserve">10. Reducción de las desigualdades </v>
      </c>
      <c r="U676" s="87" t="s">
        <v>349</v>
      </c>
      <c r="V676" s="4" t="s">
        <v>350</v>
      </c>
      <c r="W676" s="87" t="s">
        <v>351</v>
      </c>
      <c r="X676" s="4" t="s">
        <v>352</v>
      </c>
      <c r="Y676" s="87" t="s">
        <v>353</v>
      </c>
      <c r="Z676" s="4" t="s">
        <v>354</v>
      </c>
      <c r="AA676" s="53"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8">
        <v>50000</v>
      </c>
    </row>
    <row r="677" spans="1:77" ht="15.75" hidden="1">
      <c r="A677" s="50"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87">
        <v>6</v>
      </c>
      <c r="O677" s="4" t="s">
        <v>135</v>
      </c>
      <c r="P677" s="87" t="s">
        <v>872</v>
      </c>
      <c r="Q677" s="4" t="s">
        <v>135</v>
      </c>
      <c r="R677" s="87">
        <v>16</v>
      </c>
      <c r="S677" s="4" t="s">
        <v>31</v>
      </c>
      <c r="T677" s="67" t="str">
        <f t="shared" si="10"/>
        <v>16. Paz, justicia e instituciones sólidas</v>
      </c>
      <c r="U677" s="87" t="s">
        <v>349</v>
      </c>
      <c r="V677" s="4" t="s">
        <v>350</v>
      </c>
      <c r="W677" s="87" t="s">
        <v>351</v>
      </c>
      <c r="X677" s="4" t="s">
        <v>352</v>
      </c>
      <c r="Y677" s="87" t="s">
        <v>4738</v>
      </c>
      <c r="Z677" s="4" t="s">
        <v>1789</v>
      </c>
      <c r="AA677" s="53" t="s">
        <v>15474</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8">
        <v>340678000</v>
      </c>
    </row>
    <row r="678" spans="1:77" ht="15.75" hidden="1">
      <c r="A678" s="50"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87">
        <v>6</v>
      </c>
      <c r="O678" s="5" t="s">
        <v>135</v>
      </c>
      <c r="P678" s="87">
        <v>3</v>
      </c>
      <c r="Q678" s="5" t="s">
        <v>169</v>
      </c>
      <c r="R678" s="87">
        <v>16</v>
      </c>
      <c r="S678" s="4" t="s">
        <v>31</v>
      </c>
      <c r="T678" s="67" t="str">
        <f t="shared" si="10"/>
        <v>16. Paz, justicia e instituciones sólidas</v>
      </c>
      <c r="U678" s="87" t="s">
        <v>349</v>
      </c>
      <c r="V678" s="4" t="s">
        <v>350</v>
      </c>
      <c r="W678" s="87" t="s">
        <v>351</v>
      </c>
      <c r="X678" s="4" t="s">
        <v>352</v>
      </c>
      <c r="Y678" s="87" t="s">
        <v>4738</v>
      </c>
      <c r="Z678" s="4" t="s">
        <v>1789</v>
      </c>
      <c r="AA678" s="53" t="s">
        <v>15474</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8">
        <v>15335525</v>
      </c>
    </row>
    <row r="679" spans="1:77" ht="15.75" hidden="1">
      <c r="A679" s="50"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87">
        <v>6</v>
      </c>
      <c r="O679" s="4" t="s">
        <v>135</v>
      </c>
      <c r="P679" s="87">
        <v>3</v>
      </c>
      <c r="Q679" s="4" t="s">
        <v>169</v>
      </c>
      <c r="R679" s="87">
        <v>16</v>
      </c>
      <c r="S679" s="4" t="s">
        <v>31</v>
      </c>
      <c r="T679" s="67" t="str">
        <f t="shared" si="10"/>
        <v>16. Paz, justicia e instituciones sólidas</v>
      </c>
      <c r="U679" s="87" t="s">
        <v>349</v>
      </c>
      <c r="V679" s="4" t="s">
        <v>350</v>
      </c>
      <c r="W679" s="87" t="s">
        <v>351</v>
      </c>
      <c r="X679" s="4" t="s">
        <v>352</v>
      </c>
      <c r="Y679" s="87" t="s">
        <v>4738</v>
      </c>
      <c r="Z679" s="4" t="s">
        <v>1789</v>
      </c>
      <c r="AA679" s="53" t="s">
        <v>15474</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8">
        <v>2185463691</v>
      </c>
    </row>
    <row r="680" spans="1:77" ht="15.75" hidden="1">
      <c r="A680" s="50"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87" t="s">
        <v>351</v>
      </c>
      <c r="O680" s="5" t="s">
        <v>135</v>
      </c>
      <c r="P680" s="87" t="s">
        <v>528</v>
      </c>
      <c r="Q680" s="5" t="s">
        <v>169</v>
      </c>
      <c r="R680" s="87" t="s">
        <v>1593</v>
      </c>
      <c r="S680" s="4" t="s">
        <v>286</v>
      </c>
      <c r="T680" s="67" t="str">
        <f t="shared" si="10"/>
        <v xml:space="preserve">10. Reducción de las desigualdades </v>
      </c>
      <c r="U680" s="87" t="s">
        <v>497</v>
      </c>
      <c r="V680" s="4" t="s">
        <v>34</v>
      </c>
      <c r="W680" s="87" t="s">
        <v>498</v>
      </c>
      <c r="X680" s="4" t="s">
        <v>9575</v>
      </c>
      <c r="Y680" s="87" t="s">
        <v>349</v>
      </c>
      <c r="Z680" s="4" t="s">
        <v>9576</v>
      </c>
      <c r="AA680" s="53" t="s">
        <v>15496</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8">
        <v>74592157.359999999</v>
      </c>
    </row>
    <row r="681" spans="1:77" ht="15.75" hidden="1">
      <c r="A681" s="50"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87" t="s">
        <v>351</v>
      </c>
      <c r="O681" s="4" t="s">
        <v>135</v>
      </c>
      <c r="P681" s="87" t="s">
        <v>528</v>
      </c>
      <c r="Q681" s="4" t="s">
        <v>169</v>
      </c>
      <c r="R681" s="87">
        <v>16</v>
      </c>
      <c r="S681" s="4" t="s">
        <v>31</v>
      </c>
      <c r="T681" s="67" t="str">
        <f t="shared" si="10"/>
        <v>16. Paz, justicia e instituciones sólidas</v>
      </c>
      <c r="U681" s="87" t="s">
        <v>497</v>
      </c>
      <c r="V681" s="4" t="s">
        <v>34</v>
      </c>
      <c r="W681" s="87" t="s">
        <v>3581</v>
      </c>
      <c r="X681" s="4" t="s">
        <v>235</v>
      </c>
      <c r="Y681" s="87" t="s">
        <v>349</v>
      </c>
      <c r="Z681" s="4" t="s">
        <v>236</v>
      </c>
      <c r="AA681" s="53" t="s">
        <v>15449</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8">
        <v>100000</v>
      </c>
    </row>
    <row r="682" spans="1:77" ht="15.75" hidden="1">
      <c r="A682" s="50"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87" t="s">
        <v>351</v>
      </c>
      <c r="O682" s="5" t="s">
        <v>135</v>
      </c>
      <c r="P682" s="87" t="s">
        <v>528</v>
      </c>
      <c r="Q682" s="5" t="s">
        <v>169</v>
      </c>
      <c r="R682" s="87">
        <v>16</v>
      </c>
      <c r="S682" s="4" t="s">
        <v>31</v>
      </c>
      <c r="T682" s="67" t="str">
        <f t="shared" si="10"/>
        <v>16. Paz, justicia e instituciones sólidas</v>
      </c>
      <c r="U682" s="87" t="s">
        <v>497</v>
      </c>
      <c r="V682" s="4" t="s">
        <v>34</v>
      </c>
      <c r="W682" s="87" t="s">
        <v>528</v>
      </c>
      <c r="X682" s="4" t="s">
        <v>37</v>
      </c>
      <c r="Y682" s="87" t="s">
        <v>840</v>
      </c>
      <c r="Z682" s="4" t="s">
        <v>252</v>
      </c>
      <c r="AA682" s="53"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8">
        <v>1418200</v>
      </c>
    </row>
    <row r="683" spans="1:77" ht="15.75" hidden="1">
      <c r="A683" s="50"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87">
        <v>5</v>
      </c>
      <c r="O683" s="4" t="s">
        <v>134</v>
      </c>
      <c r="P683" s="87">
        <v>0</v>
      </c>
      <c r="Q683" s="4" t="s">
        <v>134</v>
      </c>
      <c r="R683" s="87">
        <v>5</v>
      </c>
      <c r="S683" s="4" t="s">
        <v>268</v>
      </c>
      <c r="T683" s="67" t="str">
        <f t="shared" si="10"/>
        <v xml:space="preserve">5. Igualdad de género </v>
      </c>
      <c r="U683" s="87" t="s">
        <v>497</v>
      </c>
      <c r="V683" s="4" t="s">
        <v>34</v>
      </c>
      <c r="W683" s="87" t="s">
        <v>349</v>
      </c>
      <c r="X683" s="4" t="s">
        <v>269</v>
      </c>
      <c r="Y683" s="87" t="s">
        <v>840</v>
      </c>
      <c r="Z683" s="4" t="s">
        <v>270</v>
      </c>
      <c r="AA683" s="53" t="s">
        <v>15450</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8">
        <v>4836725</v>
      </c>
    </row>
    <row r="684" spans="1:77" ht="15.75" hidden="1">
      <c r="A684" s="50"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87">
        <v>6</v>
      </c>
      <c r="O684" s="5" t="s">
        <v>135</v>
      </c>
      <c r="P684" s="87">
        <v>0</v>
      </c>
      <c r="Q684" s="5" t="s">
        <v>135</v>
      </c>
      <c r="R684" s="87">
        <v>10</v>
      </c>
      <c r="S684" s="4" t="s">
        <v>286</v>
      </c>
      <c r="T684" s="67" t="str">
        <f t="shared" si="10"/>
        <v xml:space="preserve">10. Reducción de las desigualdades </v>
      </c>
      <c r="U684" s="87" t="s">
        <v>497</v>
      </c>
      <c r="V684" s="4" t="s">
        <v>34</v>
      </c>
      <c r="W684" s="87" t="s">
        <v>349</v>
      </c>
      <c r="X684" s="4" t="s">
        <v>269</v>
      </c>
      <c r="Y684" s="87" t="s">
        <v>840</v>
      </c>
      <c r="Z684" s="4" t="s">
        <v>270</v>
      </c>
      <c r="AA684" s="53" t="s">
        <v>15450</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8">
        <v>200000</v>
      </c>
    </row>
    <row r="685" spans="1:77" ht="15.75" hidden="1">
      <c r="A685" s="50"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87" t="s">
        <v>351</v>
      </c>
      <c r="O685" s="4" t="s">
        <v>135</v>
      </c>
      <c r="P685" s="87" t="s">
        <v>497</v>
      </c>
      <c r="Q685" s="4" t="s">
        <v>167</v>
      </c>
      <c r="R685" s="87" t="s">
        <v>1593</v>
      </c>
      <c r="S685" s="4" t="s">
        <v>286</v>
      </c>
      <c r="T685" s="67" t="str">
        <f t="shared" si="10"/>
        <v xml:space="preserve">10. Reducción de las desigualdades </v>
      </c>
      <c r="U685" s="87" t="s">
        <v>349</v>
      </c>
      <c r="V685" s="4" t="s">
        <v>350</v>
      </c>
      <c r="W685" s="87" t="s">
        <v>351</v>
      </c>
      <c r="X685" s="4" t="s">
        <v>352</v>
      </c>
      <c r="Y685" s="87" t="s">
        <v>353</v>
      </c>
      <c r="Z685" s="4" t="s">
        <v>354</v>
      </c>
      <c r="AA685" s="53"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8">
        <v>100000</v>
      </c>
    </row>
    <row r="686" spans="1:77" ht="15.75" hidden="1">
      <c r="A686" s="50"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87" t="s">
        <v>497</v>
      </c>
      <c r="O686" s="5" t="s">
        <v>137</v>
      </c>
      <c r="P686" s="87" t="s">
        <v>840</v>
      </c>
      <c r="Q686" s="5" t="s">
        <v>10206</v>
      </c>
      <c r="R686" s="87">
        <v>9</v>
      </c>
      <c r="S686" s="4" t="s">
        <v>7878</v>
      </c>
      <c r="T686" s="67" t="str">
        <f t="shared" si="10"/>
        <v>9. Industria, innovación e infraestructuras</v>
      </c>
      <c r="U686" s="87" t="s">
        <v>528</v>
      </c>
      <c r="V686" s="4" t="s">
        <v>578</v>
      </c>
      <c r="W686" s="87" t="s">
        <v>4738</v>
      </c>
      <c r="X686" s="4" t="s">
        <v>6732</v>
      </c>
      <c r="Y686" s="87" t="s">
        <v>349</v>
      </c>
      <c r="Z686" s="4" t="s">
        <v>10207</v>
      </c>
      <c r="AA686" s="53" t="s">
        <v>15498</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8">
        <v>546840961</v>
      </c>
    </row>
    <row r="687" spans="1:77" ht="15.75" hidden="1">
      <c r="A687" s="50"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87" t="s">
        <v>497</v>
      </c>
      <c r="O687" s="4" t="s">
        <v>137</v>
      </c>
      <c r="P687" s="87" t="s">
        <v>3581</v>
      </c>
      <c r="Q687" s="4" t="s">
        <v>179</v>
      </c>
      <c r="R687" s="87" t="s">
        <v>1593</v>
      </c>
      <c r="S687" s="4" t="s">
        <v>286</v>
      </c>
      <c r="T687" s="67" t="str">
        <f t="shared" si="10"/>
        <v xml:space="preserve">10. Reducción de las desigualdades </v>
      </c>
      <c r="U687" s="87" t="s">
        <v>497</v>
      </c>
      <c r="V687" s="4" t="s">
        <v>34</v>
      </c>
      <c r="W687" s="87" t="s">
        <v>498</v>
      </c>
      <c r="X687" s="4" t="s">
        <v>9575</v>
      </c>
      <c r="Y687" s="87" t="s">
        <v>349</v>
      </c>
      <c r="Z687" s="4" t="s">
        <v>9576</v>
      </c>
      <c r="AA687" s="53" t="s">
        <v>15496</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8">
        <v>77061049.400000006</v>
      </c>
    </row>
    <row r="688" spans="1:77" ht="15.75" hidden="1">
      <c r="A688" s="50"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87" t="s">
        <v>349</v>
      </c>
      <c r="O688" s="5" t="s">
        <v>25</v>
      </c>
      <c r="P688" s="87" t="s">
        <v>497</v>
      </c>
      <c r="Q688" s="5" t="s">
        <v>28</v>
      </c>
      <c r="R688" s="87">
        <v>16</v>
      </c>
      <c r="S688" s="4" t="s">
        <v>31</v>
      </c>
      <c r="T688" s="67" t="str">
        <f t="shared" si="10"/>
        <v>16. Paz, justicia e instituciones sólidas</v>
      </c>
      <c r="U688" s="87" t="s">
        <v>497</v>
      </c>
      <c r="V688" s="4" t="s">
        <v>34</v>
      </c>
      <c r="W688" s="87" t="s">
        <v>3581</v>
      </c>
      <c r="X688" s="4" t="s">
        <v>235</v>
      </c>
      <c r="Y688" s="87" t="s">
        <v>349</v>
      </c>
      <c r="Z688" s="4" t="s">
        <v>236</v>
      </c>
      <c r="AA688" s="53" t="s">
        <v>15449</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8">
        <v>2150000</v>
      </c>
    </row>
    <row r="689" spans="1:77" ht="15.75" hidden="1">
      <c r="A689" s="50"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87" t="s">
        <v>497</v>
      </c>
      <c r="O689" s="4" t="s">
        <v>137</v>
      </c>
      <c r="P689" s="87" t="s">
        <v>528</v>
      </c>
      <c r="Q689" s="4" t="s">
        <v>175</v>
      </c>
      <c r="R689" s="87">
        <v>16</v>
      </c>
      <c r="S689" s="4" t="s">
        <v>31</v>
      </c>
      <c r="T689" s="67" t="str">
        <f t="shared" si="10"/>
        <v>16. Paz, justicia e instituciones sólidas</v>
      </c>
      <c r="U689" s="87" t="s">
        <v>497</v>
      </c>
      <c r="V689" s="4" t="s">
        <v>34</v>
      </c>
      <c r="W689" s="87" t="s">
        <v>528</v>
      </c>
      <c r="X689" s="4" t="s">
        <v>37</v>
      </c>
      <c r="Y689" s="87" t="s">
        <v>840</v>
      </c>
      <c r="Z689" s="4" t="s">
        <v>252</v>
      </c>
      <c r="AA689" s="53"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8">
        <v>2200000</v>
      </c>
    </row>
    <row r="690" spans="1:77" ht="15.75" hidden="1">
      <c r="A690" s="50"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87" t="s">
        <v>497</v>
      </c>
      <c r="O690" s="5" t="s">
        <v>137</v>
      </c>
      <c r="P690" s="87" t="s">
        <v>3581</v>
      </c>
      <c r="Q690" s="5" t="s">
        <v>179</v>
      </c>
      <c r="R690" s="87">
        <v>5</v>
      </c>
      <c r="S690" s="4" t="s">
        <v>268</v>
      </c>
      <c r="T690" s="67" t="str">
        <f t="shared" si="10"/>
        <v xml:space="preserve">5. Igualdad de género </v>
      </c>
      <c r="U690" s="87" t="s">
        <v>497</v>
      </c>
      <c r="V690" s="4" t="s">
        <v>34</v>
      </c>
      <c r="W690" s="87" t="s">
        <v>349</v>
      </c>
      <c r="X690" s="4" t="s">
        <v>269</v>
      </c>
      <c r="Y690" s="87" t="s">
        <v>840</v>
      </c>
      <c r="Z690" s="4" t="s">
        <v>270</v>
      </c>
      <c r="AA690" s="53" t="s">
        <v>15450</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8">
        <v>9000</v>
      </c>
    </row>
    <row r="691" spans="1:77" ht="15.75" hidden="1">
      <c r="A691" s="50"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87" t="s">
        <v>497</v>
      </c>
      <c r="O691" s="4" t="s">
        <v>137</v>
      </c>
      <c r="P691" s="87" t="s">
        <v>3581</v>
      </c>
      <c r="Q691" s="4" t="s">
        <v>179</v>
      </c>
      <c r="R691" s="87">
        <v>10</v>
      </c>
      <c r="S691" s="4" t="s">
        <v>286</v>
      </c>
      <c r="T691" s="67" t="str">
        <f t="shared" si="10"/>
        <v xml:space="preserve">10. Reducción de las desigualdades </v>
      </c>
      <c r="U691" s="87" t="s">
        <v>497</v>
      </c>
      <c r="V691" s="4" t="s">
        <v>34</v>
      </c>
      <c r="W691" s="87" t="s">
        <v>349</v>
      </c>
      <c r="X691" s="4" t="s">
        <v>269</v>
      </c>
      <c r="Y691" s="87" t="s">
        <v>840</v>
      </c>
      <c r="Z691" s="4" t="s">
        <v>270</v>
      </c>
      <c r="AA691" s="53" t="s">
        <v>15450</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8">
        <v>9000</v>
      </c>
    </row>
    <row r="692" spans="1:77" ht="15.75" hidden="1">
      <c r="A692" s="50"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87" t="s">
        <v>497</v>
      </c>
      <c r="O692" s="5" t="s">
        <v>137</v>
      </c>
      <c r="P692" s="87" t="s">
        <v>3581</v>
      </c>
      <c r="Q692" s="5" t="s">
        <v>179</v>
      </c>
      <c r="R692" s="87" t="s">
        <v>1593</v>
      </c>
      <c r="S692" s="4" t="s">
        <v>286</v>
      </c>
      <c r="T692" s="67" t="str">
        <f t="shared" si="10"/>
        <v xml:space="preserve">10. Reducción de las desigualdades </v>
      </c>
      <c r="U692" s="87" t="s">
        <v>349</v>
      </c>
      <c r="V692" s="4" t="s">
        <v>350</v>
      </c>
      <c r="W692" s="87" t="s">
        <v>351</v>
      </c>
      <c r="X692" s="4" t="s">
        <v>352</v>
      </c>
      <c r="Y692" s="87" t="s">
        <v>353</v>
      </c>
      <c r="Z692" s="4" t="s">
        <v>354</v>
      </c>
      <c r="AA692" s="53"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8">
        <v>9000</v>
      </c>
    </row>
    <row r="693" spans="1:77" ht="15.75" hidden="1">
      <c r="A693" s="50"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87" t="s">
        <v>497</v>
      </c>
      <c r="O693" s="4" t="s">
        <v>137</v>
      </c>
      <c r="P693" s="87" t="s">
        <v>3581</v>
      </c>
      <c r="Q693" s="4" t="s">
        <v>179</v>
      </c>
      <c r="R693" s="87" t="s">
        <v>1593</v>
      </c>
      <c r="S693" s="4" t="s">
        <v>286</v>
      </c>
      <c r="T693" s="67" t="str">
        <f t="shared" si="10"/>
        <v xml:space="preserve">10. Reducción de las desigualdades </v>
      </c>
      <c r="U693" s="87" t="s">
        <v>497</v>
      </c>
      <c r="V693" s="4" t="s">
        <v>34</v>
      </c>
      <c r="W693" s="87" t="s">
        <v>498</v>
      </c>
      <c r="X693" s="4" t="s">
        <v>9575</v>
      </c>
      <c r="Y693" s="87" t="s">
        <v>349</v>
      </c>
      <c r="Z693" s="4" t="s">
        <v>9576</v>
      </c>
      <c r="AA693" s="53" t="s">
        <v>15496</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8">
        <v>12753632.380000001</v>
      </c>
    </row>
    <row r="694" spans="1:77" ht="15.75" hidden="1">
      <c r="A694" s="50"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87" t="s">
        <v>349</v>
      </c>
      <c r="O694" s="5" t="s">
        <v>25</v>
      </c>
      <c r="P694" s="87" t="s">
        <v>497</v>
      </c>
      <c r="Q694" s="5" t="s">
        <v>28</v>
      </c>
      <c r="R694" s="87">
        <v>16</v>
      </c>
      <c r="S694" s="4" t="s">
        <v>31</v>
      </c>
      <c r="T694" s="67" t="str">
        <f t="shared" si="10"/>
        <v>16. Paz, justicia e instituciones sólidas</v>
      </c>
      <c r="U694" s="87" t="s">
        <v>497</v>
      </c>
      <c r="V694" s="4" t="s">
        <v>34</v>
      </c>
      <c r="W694" s="87" t="s">
        <v>3581</v>
      </c>
      <c r="X694" s="4" t="s">
        <v>235</v>
      </c>
      <c r="Y694" s="87" t="s">
        <v>349</v>
      </c>
      <c r="Z694" s="4" t="s">
        <v>236</v>
      </c>
      <c r="AA694" s="53" t="s">
        <v>15449</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8">
        <v>8700</v>
      </c>
    </row>
    <row r="695" spans="1:77" ht="15.75" hidden="1">
      <c r="A695" s="50"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87" t="s">
        <v>497</v>
      </c>
      <c r="O695" s="4" t="s">
        <v>137</v>
      </c>
      <c r="P695" s="87" t="s">
        <v>528</v>
      </c>
      <c r="Q695" s="4" t="s">
        <v>175</v>
      </c>
      <c r="R695" s="87">
        <v>16</v>
      </c>
      <c r="S695" s="4" t="s">
        <v>31</v>
      </c>
      <c r="T695" s="67" t="str">
        <f t="shared" si="10"/>
        <v>16. Paz, justicia e instituciones sólidas</v>
      </c>
      <c r="U695" s="87" t="s">
        <v>497</v>
      </c>
      <c r="V695" s="4" t="s">
        <v>34</v>
      </c>
      <c r="W695" s="87" t="s">
        <v>528</v>
      </c>
      <c r="X695" s="4" t="s">
        <v>37</v>
      </c>
      <c r="Y695" s="87" t="s">
        <v>840</v>
      </c>
      <c r="Z695" s="4" t="s">
        <v>252</v>
      </c>
      <c r="AA695" s="53"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8">
        <v>7548</v>
      </c>
    </row>
    <row r="696" spans="1:77" ht="15.75" hidden="1">
      <c r="A696" s="50"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87" t="s">
        <v>497</v>
      </c>
      <c r="O696" s="5" t="s">
        <v>137</v>
      </c>
      <c r="P696" s="87" t="s">
        <v>3581</v>
      </c>
      <c r="Q696" s="5" t="s">
        <v>179</v>
      </c>
      <c r="R696" s="87">
        <v>5</v>
      </c>
      <c r="S696" s="4" t="s">
        <v>268</v>
      </c>
      <c r="T696" s="67" t="str">
        <f t="shared" si="10"/>
        <v xml:space="preserve">5. Igualdad de género </v>
      </c>
      <c r="U696" s="87" t="s">
        <v>497</v>
      </c>
      <c r="V696" s="4" t="s">
        <v>34</v>
      </c>
      <c r="W696" s="87" t="s">
        <v>349</v>
      </c>
      <c r="X696" s="4" t="s">
        <v>269</v>
      </c>
      <c r="Y696" s="87" t="s">
        <v>840</v>
      </c>
      <c r="Z696" s="4" t="s">
        <v>270</v>
      </c>
      <c r="AA696" s="53" t="s">
        <v>15450</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8">
        <v>28000</v>
      </c>
    </row>
    <row r="697" spans="1:77" ht="15.75" hidden="1">
      <c r="A697" s="50"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87" t="s">
        <v>497</v>
      </c>
      <c r="O697" s="4" t="s">
        <v>137</v>
      </c>
      <c r="P697" s="87" t="s">
        <v>3581</v>
      </c>
      <c r="Q697" s="4" t="s">
        <v>179</v>
      </c>
      <c r="R697" s="87">
        <v>10</v>
      </c>
      <c r="S697" s="4" t="s">
        <v>286</v>
      </c>
      <c r="T697" s="67" t="str">
        <f t="shared" si="10"/>
        <v xml:space="preserve">10. Reducción de las desigualdades </v>
      </c>
      <c r="U697" s="87" t="s">
        <v>497</v>
      </c>
      <c r="V697" s="4" t="s">
        <v>34</v>
      </c>
      <c r="W697" s="87" t="s">
        <v>349</v>
      </c>
      <c r="X697" s="4" t="s">
        <v>269</v>
      </c>
      <c r="Y697" s="87" t="s">
        <v>840</v>
      </c>
      <c r="Z697" s="4" t="s">
        <v>270</v>
      </c>
      <c r="AA697" s="53" t="s">
        <v>15450</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8">
        <v>23000</v>
      </c>
    </row>
    <row r="698" spans="1:77" ht="15.75" hidden="1">
      <c r="A698" s="50"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87" t="s">
        <v>497</v>
      </c>
      <c r="O698" s="4" t="s">
        <v>137</v>
      </c>
      <c r="P698" s="87" t="s">
        <v>3581</v>
      </c>
      <c r="Q698" s="4" t="s">
        <v>179</v>
      </c>
      <c r="R698" s="87" t="s">
        <v>1593</v>
      </c>
      <c r="S698" s="4" t="s">
        <v>286</v>
      </c>
      <c r="T698" s="67" t="str">
        <f t="shared" si="10"/>
        <v xml:space="preserve">10. Reducción de las desigualdades </v>
      </c>
      <c r="U698" s="87" t="s">
        <v>349</v>
      </c>
      <c r="V698" s="4" t="s">
        <v>350</v>
      </c>
      <c r="W698" s="87" t="s">
        <v>351</v>
      </c>
      <c r="X698" s="4" t="s">
        <v>352</v>
      </c>
      <c r="Y698" s="87" t="s">
        <v>353</v>
      </c>
      <c r="Z698" s="4" t="s">
        <v>354</v>
      </c>
      <c r="AA698" s="53"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8">
        <v>8000</v>
      </c>
    </row>
    <row r="699" spans="1:77" ht="15.75" hidden="1">
      <c r="A699" s="50"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87">
        <v>2</v>
      </c>
      <c r="O699" s="5" t="s">
        <v>25</v>
      </c>
      <c r="P699" s="87">
        <v>1</v>
      </c>
      <c r="Q699" s="5" t="s">
        <v>28</v>
      </c>
      <c r="R699" s="87" t="s">
        <v>6185</v>
      </c>
      <c r="S699" s="4" t="s">
        <v>631</v>
      </c>
      <c r="T699" s="67" t="str">
        <f t="shared" si="10"/>
        <v>11. Ciudades y comunidades sostenibles</v>
      </c>
      <c r="U699" s="87" t="s">
        <v>349</v>
      </c>
      <c r="V699" s="4" t="s">
        <v>350</v>
      </c>
      <c r="W699" s="87" t="s">
        <v>349</v>
      </c>
      <c r="X699" s="4" t="s">
        <v>783</v>
      </c>
      <c r="Y699" s="87" t="s">
        <v>497</v>
      </c>
      <c r="Z699" s="4" t="s">
        <v>784</v>
      </c>
      <c r="AA699" s="53" t="s">
        <v>15456</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8">
        <v>1361168</v>
      </c>
    </row>
    <row r="700" spans="1:77" ht="15.75" hidden="1">
      <c r="A700" s="50"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87">
        <v>2</v>
      </c>
      <c r="O700" s="5" t="s">
        <v>25</v>
      </c>
      <c r="P700" s="87">
        <v>1</v>
      </c>
      <c r="Q700" s="5" t="s">
        <v>28</v>
      </c>
      <c r="R700" s="87" t="s">
        <v>6185</v>
      </c>
      <c r="S700" s="4" t="s">
        <v>631</v>
      </c>
      <c r="T700" s="67" t="str">
        <f t="shared" si="10"/>
        <v>11. Ciudades y comunidades sostenibles</v>
      </c>
      <c r="U700" s="87" t="s">
        <v>528</v>
      </c>
      <c r="V700" s="4" t="s">
        <v>578</v>
      </c>
      <c r="W700" s="87" t="s">
        <v>497</v>
      </c>
      <c r="X700" s="4" t="s">
        <v>579</v>
      </c>
      <c r="Y700" s="87" t="s">
        <v>497</v>
      </c>
      <c r="Z700" s="4" t="s">
        <v>580</v>
      </c>
      <c r="AA700" s="53" t="s">
        <v>15454</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8">
        <v>120457477</v>
      </c>
    </row>
    <row r="701" spans="1:77" ht="15.75" hidden="1">
      <c r="A701" s="50"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87" t="s">
        <v>497</v>
      </c>
      <c r="O701" s="4" t="s">
        <v>137</v>
      </c>
      <c r="P701" s="87" t="s">
        <v>3581</v>
      </c>
      <c r="Q701" s="4" t="s">
        <v>179</v>
      </c>
      <c r="R701" s="87" t="s">
        <v>1593</v>
      </c>
      <c r="S701" s="4" t="s">
        <v>286</v>
      </c>
      <c r="T701" s="67" t="str">
        <f t="shared" si="10"/>
        <v xml:space="preserve">10. Reducción de las desigualdades </v>
      </c>
      <c r="U701" s="87" t="s">
        <v>497</v>
      </c>
      <c r="V701" s="4" t="s">
        <v>34</v>
      </c>
      <c r="W701" s="87" t="s">
        <v>498</v>
      </c>
      <c r="X701" s="4" t="s">
        <v>9575</v>
      </c>
      <c r="Y701" s="87" t="s">
        <v>349</v>
      </c>
      <c r="Z701" s="4" t="s">
        <v>9576</v>
      </c>
      <c r="AA701" s="53" t="s">
        <v>15496</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8">
        <v>73107875.75</v>
      </c>
    </row>
    <row r="702" spans="1:77" ht="15.75" hidden="1">
      <c r="A702" s="50"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87" t="s">
        <v>349</v>
      </c>
      <c r="O702" s="5" t="s">
        <v>25</v>
      </c>
      <c r="P702" s="87" t="s">
        <v>497</v>
      </c>
      <c r="Q702" s="5" t="s">
        <v>28</v>
      </c>
      <c r="R702" s="87">
        <v>16</v>
      </c>
      <c r="S702" s="4" t="s">
        <v>31</v>
      </c>
      <c r="T702" s="67" t="str">
        <f t="shared" si="10"/>
        <v>16. Paz, justicia e instituciones sólidas</v>
      </c>
      <c r="U702" s="87" t="s">
        <v>497</v>
      </c>
      <c r="V702" s="4" t="s">
        <v>34</v>
      </c>
      <c r="W702" s="87" t="s">
        <v>3581</v>
      </c>
      <c r="X702" s="4" t="s">
        <v>235</v>
      </c>
      <c r="Y702" s="87" t="s">
        <v>349</v>
      </c>
      <c r="Z702" s="4" t="s">
        <v>236</v>
      </c>
      <c r="AA702" s="53" t="s">
        <v>15449</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8">
        <v>148000</v>
      </c>
    </row>
    <row r="703" spans="1:77" ht="15.75" hidden="1">
      <c r="A703" s="50"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87" t="s">
        <v>497</v>
      </c>
      <c r="O703" s="4" t="s">
        <v>137</v>
      </c>
      <c r="P703" s="87" t="s">
        <v>528</v>
      </c>
      <c r="Q703" s="4" t="s">
        <v>175</v>
      </c>
      <c r="R703" s="87">
        <v>16</v>
      </c>
      <c r="S703" s="4" t="s">
        <v>31</v>
      </c>
      <c r="T703" s="67" t="str">
        <f t="shared" si="10"/>
        <v>16. Paz, justicia e instituciones sólidas</v>
      </c>
      <c r="U703" s="87" t="s">
        <v>497</v>
      </c>
      <c r="V703" s="4" t="s">
        <v>34</v>
      </c>
      <c r="W703" s="87" t="s">
        <v>528</v>
      </c>
      <c r="X703" s="4" t="s">
        <v>37</v>
      </c>
      <c r="Y703" s="87" t="s">
        <v>840</v>
      </c>
      <c r="Z703" s="4" t="s">
        <v>252</v>
      </c>
      <c r="AA703" s="53"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8">
        <v>75000</v>
      </c>
    </row>
    <row r="704" spans="1:77" ht="15.75" hidden="1">
      <c r="A704" s="50"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87" t="s">
        <v>497</v>
      </c>
      <c r="O704" s="5" t="s">
        <v>137</v>
      </c>
      <c r="P704" s="87" t="s">
        <v>3581</v>
      </c>
      <c r="Q704" s="5" t="s">
        <v>179</v>
      </c>
      <c r="R704" s="87">
        <v>5</v>
      </c>
      <c r="S704" s="4" t="s">
        <v>268</v>
      </c>
      <c r="T704" s="67" t="str">
        <f t="shared" si="10"/>
        <v xml:space="preserve">5. Igualdad de género </v>
      </c>
      <c r="U704" s="87" t="s">
        <v>497</v>
      </c>
      <c r="V704" s="4" t="s">
        <v>34</v>
      </c>
      <c r="W704" s="87" t="s">
        <v>349</v>
      </c>
      <c r="X704" s="4" t="s">
        <v>269</v>
      </c>
      <c r="Y704" s="87" t="s">
        <v>840</v>
      </c>
      <c r="Z704" s="4" t="s">
        <v>270</v>
      </c>
      <c r="AA704" s="53" t="s">
        <v>15450</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8">
        <v>75000</v>
      </c>
    </row>
    <row r="705" spans="1:77" ht="15.75" hidden="1">
      <c r="A705" s="50"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87" t="s">
        <v>497</v>
      </c>
      <c r="O705" s="4" t="s">
        <v>137</v>
      </c>
      <c r="P705" s="87" t="s">
        <v>3581</v>
      </c>
      <c r="Q705" s="4" t="s">
        <v>179</v>
      </c>
      <c r="R705" s="87">
        <v>10</v>
      </c>
      <c r="S705" s="4" t="s">
        <v>286</v>
      </c>
      <c r="T705" s="67" t="str">
        <f t="shared" si="10"/>
        <v xml:space="preserve">10. Reducción de las desigualdades </v>
      </c>
      <c r="U705" s="87" t="s">
        <v>497</v>
      </c>
      <c r="V705" s="4" t="s">
        <v>34</v>
      </c>
      <c r="W705" s="87" t="s">
        <v>349</v>
      </c>
      <c r="X705" s="4" t="s">
        <v>269</v>
      </c>
      <c r="Y705" s="87" t="s">
        <v>840</v>
      </c>
      <c r="Z705" s="4" t="s">
        <v>270</v>
      </c>
      <c r="AA705" s="53" t="s">
        <v>15450</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8">
        <v>39600</v>
      </c>
    </row>
    <row r="706" spans="1:77" ht="15.75" hidden="1">
      <c r="A706" s="50"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87">
        <v>1</v>
      </c>
      <c r="O706" s="5" t="s">
        <v>137</v>
      </c>
      <c r="P706" s="87" t="s">
        <v>3581</v>
      </c>
      <c r="Q706" s="5" t="s">
        <v>179</v>
      </c>
      <c r="R706" s="87" t="s">
        <v>1593</v>
      </c>
      <c r="S706" s="4" t="s">
        <v>286</v>
      </c>
      <c r="T706" s="67" t="str">
        <f t="shared" si="10"/>
        <v xml:space="preserve">10. Reducción de las desigualdades </v>
      </c>
      <c r="U706" s="87" t="s">
        <v>349</v>
      </c>
      <c r="V706" s="4" t="s">
        <v>350</v>
      </c>
      <c r="W706" s="87" t="s">
        <v>351</v>
      </c>
      <c r="X706" s="4" t="s">
        <v>352</v>
      </c>
      <c r="Y706" s="87" t="s">
        <v>353</v>
      </c>
      <c r="Z706" s="4" t="s">
        <v>354</v>
      </c>
      <c r="AA706" s="53"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8">
        <v>50000</v>
      </c>
    </row>
    <row r="707" spans="1:77" ht="15.75" hidden="1">
      <c r="A707" s="50"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87">
        <v>1</v>
      </c>
      <c r="O707" s="4" t="s">
        <v>137</v>
      </c>
      <c r="P707" s="87" t="s">
        <v>498</v>
      </c>
      <c r="Q707" s="4" t="s">
        <v>177</v>
      </c>
      <c r="R707" s="87" t="s">
        <v>6185</v>
      </c>
      <c r="S707" s="4" t="s">
        <v>631</v>
      </c>
      <c r="T707" s="67" t="str">
        <f t="shared" ref="T707:T770" si="11">R707&amp;". "&amp;S707</f>
        <v>11. Ciudades y comunidades sostenibles</v>
      </c>
      <c r="U707" s="87" t="s">
        <v>497</v>
      </c>
      <c r="V707" s="4" t="s">
        <v>34</v>
      </c>
      <c r="W707" s="87" t="s">
        <v>528</v>
      </c>
      <c r="X707" s="4" t="s">
        <v>37</v>
      </c>
      <c r="Y707" s="87" t="s">
        <v>528</v>
      </c>
      <c r="Z707" s="4" t="s">
        <v>7190</v>
      </c>
      <c r="AA707" s="53" t="s">
        <v>15487</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8">
        <v>22662390</v>
      </c>
    </row>
    <row r="708" spans="1:77" ht="15.75" hidden="1">
      <c r="A708" s="50"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87" t="s">
        <v>497</v>
      </c>
      <c r="O708" s="5" t="s">
        <v>137</v>
      </c>
      <c r="P708" s="87" t="s">
        <v>498</v>
      </c>
      <c r="Q708" s="5" t="s">
        <v>177</v>
      </c>
      <c r="R708" s="87" t="s">
        <v>1593</v>
      </c>
      <c r="S708" s="4" t="s">
        <v>286</v>
      </c>
      <c r="T708" s="67" t="str">
        <f t="shared" si="11"/>
        <v xml:space="preserve">10. Reducción de las desigualdades </v>
      </c>
      <c r="U708" s="87" t="s">
        <v>528</v>
      </c>
      <c r="V708" s="4" t="s">
        <v>578</v>
      </c>
      <c r="W708" s="87" t="s">
        <v>3581</v>
      </c>
      <c r="X708" s="4" t="s">
        <v>4290</v>
      </c>
      <c r="Y708" s="87" t="s">
        <v>497</v>
      </c>
      <c r="Z708" s="4" t="s">
        <v>4290</v>
      </c>
      <c r="AA708" s="53" t="s">
        <v>15480</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8">
        <v>16145762.24</v>
      </c>
    </row>
    <row r="709" spans="1:77" ht="15.75" hidden="1">
      <c r="A709" s="50"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87">
        <v>1</v>
      </c>
      <c r="O709" s="4" t="s">
        <v>137</v>
      </c>
      <c r="P709" s="87" t="s">
        <v>3581</v>
      </c>
      <c r="Q709" s="4" t="s">
        <v>179</v>
      </c>
      <c r="R709" s="87">
        <v>16</v>
      </c>
      <c r="S709" s="4" t="s">
        <v>31</v>
      </c>
      <c r="T709" s="67" t="str">
        <f t="shared" si="11"/>
        <v>16. Paz, justicia e instituciones sólidas</v>
      </c>
      <c r="U709" s="87" t="s">
        <v>497</v>
      </c>
      <c r="V709" s="4" t="s">
        <v>34</v>
      </c>
      <c r="W709" s="87" t="s">
        <v>3581</v>
      </c>
      <c r="X709" s="4" t="s">
        <v>235</v>
      </c>
      <c r="Y709" s="87" t="s">
        <v>349</v>
      </c>
      <c r="Z709" s="4" t="s">
        <v>236</v>
      </c>
      <c r="AA709" s="53" t="s">
        <v>15449</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8">
        <v>111600</v>
      </c>
    </row>
    <row r="710" spans="1:77" ht="15.75" hidden="1">
      <c r="A710" s="50"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87">
        <v>1</v>
      </c>
      <c r="O710" s="5" t="s">
        <v>137</v>
      </c>
      <c r="P710" s="87" t="s">
        <v>3581</v>
      </c>
      <c r="Q710" s="5" t="s">
        <v>179</v>
      </c>
      <c r="R710" s="87">
        <v>16</v>
      </c>
      <c r="S710" s="4" t="s">
        <v>31</v>
      </c>
      <c r="T710" s="67" t="str">
        <f t="shared" si="11"/>
        <v>16. Paz, justicia e instituciones sólidas</v>
      </c>
      <c r="U710" s="87" t="s">
        <v>497</v>
      </c>
      <c r="V710" s="4" t="s">
        <v>34</v>
      </c>
      <c r="W710" s="87" t="s">
        <v>528</v>
      </c>
      <c r="X710" s="4" t="s">
        <v>37</v>
      </c>
      <c r="Y710" s="87" t="s">
        <v>840</v>
      </c>
      <c r="Z710" s="4" t="s">
        <v>252</v>
      </c>
      <c r="AA710" s="53"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8">
        <v>499661</v>
      </c>
    </row>
    <row r="711" spans="1:77" ht="15.75" hidden="1">
      <c r="A711" s="50"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87">
        <v>1</v>
      </c>
      <c r="O711" s="4" t="s">
        <v>137</v>
      </c>
      <c r="P711" s="87" t="s">
        <v>3581</v>
      </c>
      <c r="Q711" s="4" t="s">
        <v>179</v>
      </c>
      <c r="R711" s="87">
        <v>5</v>
      </c>
      <c r="S711" s="4" t="s">
        <v>268</v>
      </c>
      <c r="T711" s="67" t="str">
        <f t="shared" si="11"/>
        <v xml:space="preserve">5. Igualdad de género </v>
      </c>
      <c r="U711" s="87" t="s">
        <v>497</v>
      </c>
      <c r="V711" s="4" t="s">
        <v>34</v>
      </c>
      <c r="W711" s="87" t="s">
        <v>349</v>
      </c>
      <c r="X711" s="4" t="s">
        <v>269</v>
      </c>
      <c r="Y711" s="87" t="s">
        <v>840</v>
      </c>
      <c r="Z711" s="4" t="s">
        <v>270</v>
      </c>
      <c r="AA711" s="53" t="s">
        <v>15450</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8">
        <v>858726</v>
      </c>
    </row>
    <row r="712" spans="1:77" ht="15.75" hidden="1">
      <c r="A712" s="50"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87">
        <v>1</v>
      </c>
      <c r="O712" s="5" t="s">
        <v>137</v>
      </c>
      <c r="P712" s="87" t="s">
        <v>3581</v>
      </c>
      <c r="Q712" s="5" t="s">
        <v>179</v>
      </c>
      <c r="R712" s="87">
        <v>10</v>
      </c>
      <c r="S712" s="4" t="s">
        <v>286</v>
      </c>
      <c r="T712" s="67" t="str">
        <f t="shared" si="11"/>
        <v xml:space="preserve">10. Reducción de las desigualdades </v>
      </c>
      <c r="U712" s="87" t="s">
        <v>497</v>
      </c>
      <c r="V712" s="4" t="s">
        <v>34</v>
      </c>
      <c r="W712" s="87" t="s">
        <v>349</v>
      </c>
      <c r="X712" s="4" t="s">
        <v>269</v>
      </c>
      <c r="Y712" s="87" t="s">
        <v>840</v>
      </c>
      <c r="Z712" s="4" t="s">
        <v>270</v>
      </c>
      <c r="AA712" s="53" t="s">
        <v>15450</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8">
        <v>220000</v>
      </c>
    </row>
    <row r="713" spans="1:77" ht="15.75" hidden="1">
      <c r="A713" s="50"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87">
        <v>1</v>
      </c>
      <c r="O713" s="4" t="s">
        <v>137</v>
      </c>
      <c r="P713" s="87" t="s">
        <v>3581</v>
      </c>
      <c r="Q713" s="4" t="s">
        <v>179</v>
      </c>
      <c r="R713" s="87" t="s">
        <v>1593</v>
      </c>
      <c r="S713" s="4" t="s">
        <v>286</v>
      </c>
      <c r="T713" s="67" t="str">
        <f t="shared" si="11"/>
        <v xml:space="preserve">10. Reducción de las desigualdades </v>
      </c>
      <c r="U713" s="87" t="s">
        <v>349</v>
      </c>
      <c r="V713" s="4" t="s">
        <v>350</v>
      </c>
      <c r="W713" s="87" t="s">
        <v>351</v>
      </c>
      <c r="X713" s="4" t="s">
        <v>352</v>
      </c>
      <c r="Y713" s="87" t="s">
        <v>353</v>
      </c>
      <c r="Z713" s="4" t="s">
        <v>354</v>
      </c>
      <c r="AA713" s="53"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8">
        <v>70000</v>
      </c>
    </row>
    <row r="714" spans="1:77" ht="15.75" hidden="1">
      <c r="A714" s="50"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87">
        <v>1</v>
      </c>
      <c r="O714" s="5" t="s">
        <v>137</v>
      </c>
      <c r="P714" s="87" t="s">
        <v>349</v>
      </c>
      <c r="Q714" s="5" t="s">
        <v>174</v>
      </c>
      <c r="R714" s="87" t="s">
        <v>10550</v>
      </c>
      <c r="S714" s="4" t="s">
        <v>31</v>
      </c>
      <c r="T714" s="67" t="str">
        <f t="shared" si="11"/>
        <v>16. Paz, justicia e instituciones sólidas</v>
      </c>
      <c r="U714" s="87" t="s">
        <v>497</v>
      </c>
      <c r="V714" s="4" t="s">
        <v>34</v>
      </c>
      <c r="W714" s="87" t="s">
        <v>498</v>
      </c>
      <c r="X714" s="4" t="s">
        <v>9575</v>
      </c>
      <c r="Y714" s="87" t="s">
        <v>349</v>
      </c>
      <c r="Z714" s="4" t="s">
        <v>9576</v>
      </c>
      <c r="AA714" s="53" t="s">
        <v>15496</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8">
        <v>3031733</v>
      </c>
    </row>
    <row r="715" spans="1:77" ht="15.75" hidden="1">
      <c r="A715" s="50"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87" t="s">
        <v>349</v>
      </c>
      <c r="O715" s="4" t="s">
        <v>25</v>
      </c>
      <c r="P715" s="87" t="s">
        <v>497</v>
      </c>
      <c r="Q715" s="4" t="s">
        <v>28</v>
      </c>
      <c r="R715" s="87" t="s">
        <v>1593</v>
      </c>
      <c r="S715" s="4" t="s">
        <v>286</v>
      </c>
      <c r="T715" s="67" t="str">
        <f t="shared" si="11"/>
        <v xml:space="preserve">10. Reducción de las desigualdades </v>
      </c>
      <c r="U715" s="87" t="s">
        <v>497</v>
      </c>
      <c r="V715" s="4" t="s">
        <v>34</v>
      </c>
      <c r="W715" s="87" t="s">
        <v>498</v>
      </c>
      <c r="X715" s="4" t="s">
        <v>9575</v>
      </c>
      <c r="Y715" s="87" t="s">
        <v>349</v>
      </c>
      <c r="Z715" s="4" t="s">
        <v>9576</v>
      </c>
      <c r="AA715" s="53" t="s">
        <v>15496</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8">
        <v>52956174</v>
      </c>
    </row>
    <row r="716" spans="1:77" ht="15.75" hidden="1">
      <c r="A716" s="50"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87">
        <v>1</v>
      </c>
      <c r="O716" s="5" t="s">
        <v>137</v>
      </c>
      <c r="P716" s="87" t="s">
        <v>3581</v>
      </c>
      <c r="Q716" s="5" t="s">
        <v>179</v>
      </c>
      <c r="R716" s="87">
        <v>16</v>
      </c>
      <c r="S716" s="4" t="s">
        <v>31</v>
      </c>
      <c r="T716" s="67" t="str">
        <f t="shared" si="11"/>
        <v>16. Paz, justicia e instituciones sólidas</v>
      </c>
      <c r="U716" s="87" t="s">
        <v>497</v>
      </c>
      <c r="V716" s="4" t="s">
        <v>34</v>
      </c>
      <c r="W716" s="87" t="s">
        <v>3581</v>
      </c>
      <c r="X716" s="4" t="s">
        <v>235</v>
      </c>
      <c r="Y716" s="87" t="s">
        <v>349</v>
      </c>
      <c r="Z716" s="4" t="s">
        <v>236</v>
      </c>
      <c r="AA716" s="53" t="s">
        <v>15449</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8">
        <v>40000</v>
      </c>
    </row>
    <row r="717" spans="1:77" ht="15.75" hidden="1">
      <c r="A717" s="50"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87">
        <v>1</v>
      </c>
      <c r="O717" s="4" t="s">
        <v>137</v>
      </c>
      <c r="P717" s="87" t="s">
        <v>3581</v>
      </c>
      <c r="Q717" s="4" t="s">
        <v>179</v>
      </c>
      <c r="R717" s="87">
        <v>16</v>
      </c>
      <c r="S717" s="4" t="s">
        <v>31</v>
      </c>
      <c r="T717" s="67" t="str">
        <f t="shared" si="11"/>
        <v>16. Paz, justicia e instituciones sólidas</v>
      </c>
      <c r="U717" s="87" t="s">
        <v>497</v>
      </c>
      <c r="V717" s="4" t="s">
        <v>34</v>
      </c>
      <c r="W717" s="87" t="s">
        <v>528</v>
      </c>
      <c r="X717" s="4" t="s">
        <v>37</v>
      </c>
      <c r="Y717" s="87" t="s">
        <v>840</v>
      </c>
      <c r="Z717" s="4" t="s">
        <v>252</v>
      </c>
      <c r="AA717" s="53"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8">
        <v>1200</v>
      </c>
    </row>
    <row r="718" spans="1:77" ht="15.75" hidden="1">
      <c r="A718" s="50"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87">
        <v>1</v>
      </c>
      <c r="O718" s="4" t="s">
        <v>137</v>
      </c>
      <c r="P718" s="87" t="s">
        <v>3581</v>
      </c>
      <c r="Q718" s="4" t="s">
        <v>179</v>
      </c>
      <c r="R718" s="87">
        <v>5</v>
      </c>
      <c r="S718" s="4" t="s">
        <v>268</v>
      </c>
      <c r="T718" s="67" t="str">
        <f t="shared" si="11"/>
        <v xml:space="preserve">5. Igualdad de género </v>
      </c>
      <c r="U718" s="87" t="s">
        <v>497</v>
      </c>
      <c r="V718" s="4" t="s">
        <v>34</v>
      </c>
      <c r="W718" s="87" t="s">
        <v>349</v>
      </c>
      <c r="X718" s="4" t="s">
        <v>269</v>
      </c>
      <c r="Y718" s="87" t="s">
        <v>840</v>
      </c>
      <c r="Z718" s="4" t="s">
        <v>270</v>
      </c>
      <c r="AA718" s="53" t="s">
        <v>15450</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8">
        <v>35000</v>
      </c>
    </row>
    <row r="719" spans="1:77" ht="15.75" hidden="1">
      <c r="A719" s="50"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87">
        <v>1</v>
      </c>
      <c r="O719" s="5" t="s">
        <v>137</v>
      </c>
      <c r="P719" s="87" t="s">
        <v>3581</v>
      </c>
      <c r="Q719" s="5" t="s">
        <v>179</v>
      </c>
      <c r="R719" s="87">
        <v>10</v>
      </c>
      <c r="S719" s="4" t="s">
        <v>286</v>
      </c>
      <c r="T719" s="67" t="str">
        <f t="shared" si="11"/>
        <v xml:space="preserve">10. Reducción de las desigualdades </v>
      </c>
      <c r="U719" s="87" t="s">
        <v>497</v>
      </c>
      <c r="V719" s="4" t="s">
        <v>34</v>
      </c>
      <c r="W719" s="87" t="s">
        <v>349</v>
      </c>
      <c r="X719" s="4" t="s">
        <v>269</v>
      </c>
      <c r="Y719" s="87" t="s">
        <v>840</v>
      </c>
      <c r="Z719" s="4" t="s">
        <v>270</v>
      </c>
      <c r="AA719" s="53" t="s">
        <v>15450</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8">
        <v>35000</v>
      </c>
    </row>
    <row r="720" spans="1:77" ht="15.75" hidden="1">
      <c r="A720" s="50"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87">
        <v>1</v>
      </c>
      <c r="O720" s="5" t="s">
        <v>137</v>
      </c>
      <c r="P720" s="87" t="s">
        <v>3581</v>
      </c>
      <c r="Q720" s="5" t="s">
        <v>179</v>
      </c>
      <c r="R720" s="87" t="s">
        <v>1593</v>
      </c>
      <c r="S720" s="4" t="s">
        <v>286</v>
      </c>
      <c r="T720" s="67" t="str">
        <f t="shared" si="11"/>
        <v xml:space="preserve">10. Reducción de las desigualdades </v>
      </c>
      <c r="U720" s="87" t="s">
        <v>349</v>
      </c>
      <c r="V720" s="4" t="s">
        <v>350</v>
      </c>
      <c r="W720" s="87" t="s">
        <v>351</v>
      </c>
      <c r="X720" s="4" t="s">
        <v>352</v>
      </c>
      <c r="Y720" s="87" t="s">
        <v>353</v>
      </c>
      <c r="Z720" s="4" t="s">
        <v>354</v>
      </c>
      <c r="AA720" s="53"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8">
        <v>35000</v>
      </c>
    </row>
    <row r="721" spans="1:77" ht="15.75" hidden="1">
      <c r="A721" s="50" t="str">
        <f>B721&amp;COUNTIF($B$3:B721,B721)</f>
        <v>09PFRI1</v>
      </c>
      <c r="B721" s="3" t="s">
        <v>15543</v>
      </c>
      <c r="C721" s="50" t="s">
        <v>15544</v>
      </c>
      <c r="D721" s="50" t="s">
        <v>362</v>
      </c>
      <c r="E721" s="50" t="s">
        <v>362</v>
      </c>
      <c r="F721" s="50" t="s">
        <v>362</v>
      </c>
      <c r="G721" s="50" t="s">
        <v>362</v>
      </c>
      <c r="H721" s="50" t="s">
        <v>15545</v>
      </c>
      <c r="I721" s="50" t="s">
        <v>15546</v>
      </c>
      <c r="J721" s="4" t="s">
        <v>15521</v>
      </c>
      <c r="K721" s="50" t="s">
        <v>15547</v>
      </c>
      <c r="L721" s="50" t="s">
        <v>497</v>
      </c>
      <c r="M721" s="50" t="s">
        <v>125</v>
      </c>
      <c r="N721" s="50" t="s">
        <v>840</v>
      </c>
      <c r="O721" s="50" t="s">
        <v>133</v>
      </c>
      <c r="P721" s="50">
        <v>1</v>
      </c>
      <c r="Q721" s="50" t="s">
        <v>15548</v>
      </c>
      <c r="R721" s="50">
        <v>10</v>
      </c>
      <c r="S721" s="50" t="s">
        <v>286</v>
      </c>
      <c r="T721" s="67" t="str">
        <f t="shared" si="11"/>
        <v xml:space="preserve">10. Reducción de las desigualdades </v>
      </c>
      <c r="U721" s="50" t="s">
        <v>349</v>
      </c>
      <c r="V721" s="50" t="s">
        <v>350</v>
      </c>
      <c r="W721" s="50" t="s">
        <v>349</v>
      </c>
      <c r="X721" s="50" t="s">
        <v>783</v>
      </c>
      <c r="Y721" s="50" t="s">
        <v>498</v>
      </c>
      <c r="Z721" s="50" t="s">
        <v>6551</v>
      </c>
      <c r="AA721" s="53" t="s">
        <v>15485</v>
      </c>
      <c r="AB721" s="50" t="s">
        <v>15549</v>
      </c>
      <c r="AC721" s="50" t="s">
        <v>15550</v>
      </c>
      <c r="AD721" s="4" t="s">
        <v>15521</v>
      </c>
      <c r="AE721" s="4" t="s">
        <v>15521</v>
      </c>
      <c r="AF721" s="4" t="s">
        <v>15521</v>
      </c>
      <c r="AG721" s="4" t="s">
        <v>15521</v>
      </c>
      <c r="AH721" s="24" t="s">
        <v>15521</v>
      </c>
      <c r="AI721" s="4" t="s">
        <v>15521</v>
      </c>
      <c r="AJ721" s="4" t="s">
        <v>15521</v>
      </c>
      <c r="AK721" s="4" t="s">
        <v>15521</v>
      </c>
      <c r="AL721" s="4" t="s">
        <v>15521</v>
      </c>
      <c r="AM721" s="4" t="s">
        <v>15521</v>
      </c>
      <c r="AN721" s="4" t="s">
        <v>15521</v>
      </c>
      <c r="AO721" s="4" t="s">
        <v>15521</v>
      </c>
      <c r="AP721" s="4" t="s">
        <v>15521</v>
      </c>
      <c r="AQ721" s="4" t="s">
        <v>15521</v>
      </c>
      <c r="AR721" s="5" t="s">
        <v>15521</v>
      </c>
      <c r="AS721" s="5" t="s">
        <v>15521</v>
      </c>
      <c r="AT721" s="4" t="s">
        <v>15521</v>
      </c>
      <c r="AU721" s="4" t="s">
        <v>15521</v>
      </c>
      <c r="AV721" s="4" t="s">
        <v>15521</v>
      </c>
      <c r="AW721" s="4" t="s">
        <v>15521</v>
      </c>
      <c r="AX721" s="4" t="s">
        <v>15521</v>
      </c>
      <c r="AY721" s="4" t="s">
        <v>15521</v>
      </c>
      <c r="AZ721" s="4" t="s">
        <v>15521</v>
      </c>
      <c r="BA721" s="50"/>
      <c r="BB721" s="50"/>
      <c r="BC721" s="50"/>
      <c r="BD721" s="50"/>
      <c r="BE721" s="50"/>
      <c r="BF721" s="50"/>
      <c r="BG721" s="50"/>
      <c r="BH721" s="50"/>
      <c r="BI721" s="50"/>
      <c r="BJ721" s="50"/>
      <c r="BK721" s="50"/>
      <c r="BL721" s="50"/>
      <c r="BM721" s="50"/>
      <c r="BN721" s="50"/>
      <c r="BO721" s="50"/>
      <c r="BP721" s="50"/>
      <c r="BQ721" s="50"/>
      <c r="BR721" s="50"/>
      <c r="BS721" s="50"/>
      <c r="BT721" s="50"/>
      <c r="BU721" s="50"/>
      <c r="BV721" s="50"/>
    </row>
    <row r="722" spans="1:77" ht="15.75" hidden="1">
      <c r="A722" s="50"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87">
        <v>1</v>
      </c>
      <c r="O722" s="4" t="s">
        <v>139</v>
      </c>
      <c r="P722" s="87">
        <v>4</v>
      </c>
      <c r="Q722" s="4" t="s">
        <v>190</v>
      </c>
      <c r="R722" s="87">
        <v>11</v>
      </c>
      <c r="S722" s="4" t="s">
        <v>631</v>
      </c>
      <c r="T722" s="67" t="str">
        <f t="shared" si="11"/>
        <v>11. Ciudades y comunidades sostenibles</v>
      </c>
      <c r="U722" s="87" t="s">
        <v>528</v>
      </c>
      <c r="V722" s="4" t="s">
        <v>578</v>
      </c>
      <c r="W722" s="87" t="s">
        <v>498</v>
      </c>
      <c r="X722" s="4" t="s">
        <v>7760</v>
      </c>
      <c r="Y722" s="87" t="s">
        <v>351</v>
      </c>
      <c r="Z722" s="4" t="s">
        <v>7761</v>
      </c>
      <c r="AA722" s="53" t="s">
        <v>15490</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8">
        <v>30517826</v>
      </c>
    </row>
    <row r="723" spans="1:77" ht="15.75" hidden="1">
      <c r="A723" s="50"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87">
        <v>3</v>
      </c>
      <c r="O723" s="5" t="s">
        <v>141</v>
      </c>
      <c r="P723" s="87">
        <v>2</v>
      </c>
      <c r="Q723" s="5" t="s">
        <v>195</v>
      </c>
      <c r="R723" s="87">
        <v>11</v>
      </c>
      <c r="S723" s="4" t="s">
        <v>631</v>
      </c>
      <c r="T723" s="67" t="str">
        <f t="shared" si="11"/>
        <v>11. Ciudades y comunidades sostenibles</v>
      </c>
      <c r="U723" s="87" t="s">
        <v>528</v>
      </c>
      <c r="V723" s="4" t="s">
        <v>578</v>
      </c>
      <c r="W723" s="87" t="s">
        <v>498</v>
      </c>
      <c r="X723" s="4" t="s">
        <v>7760</v>
      </c>
      <c r="Y723" s="87" t="s">
        <v>351</v>
      </c>
      <c r="Z723" s="4" t="s">
        <v>7761</v>
      </c>
      <c r="AA723" s="53" t="s">
        <v>15490</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8">
        <v>12725215</v>
      </c>
    </row>
    <row r="724" spans="1:77" ht="15.75" hidden="1">
      <c r="A724" s="50"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87">
        <v>2</v>
      </c>
      <c r="O724" s="4" t="s">
        <v>10662</v>
      </c>
      <c r="P724" s="87">
        <v>1</v>
      </c>
      <c r="Q724" s="4" t="s">
        <v>191</v>
      </c>
      <c r="R724" s="87">
        <v>11</v>
      </c>
      <c r="S724" s="4" t="s">
        <v>631</v>
      </c>
      <c r="T724" s="67" t="str">
        <f t="shared" si="11"/>
        <v>11. Ciudades y comunidades sostenibles</v>
      </c>
      <c r="U724" s="87" t="s">
        <v>528</v>
      </c>
      <c r="V724" s="4" t="s">
        <v>578</v>
      </c>
      <c r="W724" s="87" t="s">
        <v>498</v>
      </c>
      <c r="X724" s="4" t="s">
        <v>7760</v>
      </c>
      <c r="Y724" s="87" t="s">
        <v>351</v>
      </c>
      <c r="Z724" s="4" t="s">
        <v>7761</v>
      </c>
      <c r="AA724" s="53" t="s">
        <v>15490</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8">
        <v>474015221.12</v>
      </c>
    </row>
    <row r="725" spans="1:77" ht="15.75" hidden="1">
      <c r="A725" s="50"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87">
        <v>2</v>
      </c>
      <c r="O725" s="5" t="s">
        <v>10662</v>
      </c>
      <c r="P725" s="87">
        <v>6</v>
      </c>
      <c r="Q725" s="5" t="s">
        <v>193</v>
      </c>
      <c r="R725" s="87">
        <v>11</v>
      </c>
      <c r="S725" s="4" t="s">
        <v>631</v>
      </c>
      <c r="T725" s="67" t="str">
        <f t="shared" si="11"/>
        <v>11. Ciudades y comunidades sostenibles</v>
      </c>
      <c r="U725" s="87" t="s">
        <v>528</v>
      </c>
      <c r="V725" s="4" t="s">
        <v>578</v>
      </c>
      <c r="W725" s="87" t="s">
        <v>498</v>
      </c>
      <c r="X725" s="4" t="s">
        <v>7760</v>
      </c>
      <c r="Y725" s="87" t="s">
        <v>351</v>
      </c>
      <c r="Z725" s="4" t="s">
        <v>7761</v>
      </c>
      <c r="AA725" s="53" t="s">
        <v>15490</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8">
        <v>42800</v>
      </c>
    </row>
    <row r="726" spans="1:77" ht="15.75" hidden="1">
      <c r="A726" s="50"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87">
        <v>1</v>
      </c>
      <c r="O726" s="4" t="s">
        <v>139</v>
      </c>
      <c r="P726" s="87">
        <v>1</v>
      </c>
      <c r="Q726" s="4" t="s">
        <v>187</v>
      </c>
      <c r="R726" s="87">
        <v>16</v>
      </c>
      <c r="S726" s="4" t="s">
        <v>31</v>
      </c>
      <c r="T726" s="67" t="str">
        <f t="shared" si="11"/>
        <v>16. Paz, justicia e instituciones sólidas</v>
      </c>
      <c r="U726" s="87" t="s">
        <v>528</v>
      </c>
      <c r="V726" s="4" t="s">
        <v>578</v>
      </c>
      <c r="W726" s="87" t="s">
        <v>497</v>
      </c>
      <c r="X726" s="4" t="s">
        <v>579</v>
      </c>
      <c r="Y726" s="87" t="s">
        <v>349</v>
      </c>
      <c r="Z726" s="4" t="s">
        <v>8947</v>
      </c>
      <c r="AA726" s="53" t="s">
        <v>15494</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8">
        <v>793245667</v>
      </c>
    </row>
    <row r="727" spans="1:77" ht="15.75" hidden="1">
      <c r="A727" s="50"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87">
        <v>3</v>
      </c>
      <c r="O727" s="5" t="s">
        <v>141</v>
      </c>
      <c r="P727" s="87">
        <v>2</v>
      </c>
      <c r="Q727" s="5" t="s">
        <v>195</v>
      </c>
      <c r="R727" s="87">
        <v>16</v>
      </c>
      <c r="S727" s="4" t="s">
        <v>31</v>
      </c>
      <c r="T727" s="67" t="str">
        <f t="shared" si="11"/>
        <v>16. Paz, justicia e instituciones sólidas</v>
      </c>
      <c r="U727" s="87" t="s">
        <v>497</v>
      </c>
      <c r="V727" s="4" t="s">
        <v>34</v>
      </c>
      <c r="W727" s="87" t="s">
        <v>3581</v>
      </c>
      <c r="X727" s="4" t="s">
        <v>235</v>
      </c>
      <c r="Y727" s="87" t="s">
        <v>349</v>
      </c>
      <c r="Z727" s="4" t="s">
        <v>236</v>
      </c>
      <c r="AA727" s="53" t="s">
        <v>15449</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8">
        <v>200000</v>
      </c>
    </row>
    <row r="728" spans="1:77" ht="15.75" hidden="1">
      <c r="A728" s="50"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87" t="s">
        <v>528</v>
      </c>
      <c r="O728" s="4" t="s">
        <v>141</v>
      </c>
      <c r="P728" s="87" t="s">
        <v>349</v>
      </c>
      <c r="Q728" s="4" t="s">
        <v>195</v>
      </c>
      <c r="R728" s="87">
        <v>16</v>
      </c>
      <c r="S728" s="4" t="s">
        <v>31</v>
      </c>
      <c r="T728" s="67" t="str">
        <f t="shared" si="11"/>
        <v>16. Paz, justicia e instituciones sólidas</v>
      </c>
      <c r="U728" s="87" t="s">
        <v>528</v>
      </c>
      <c r="V728" s="4" t="s">
        <v>34</v>
      </c>
      <c r="W728" s="87" t="s">
        <v>498</v>
      </c>
      <c r="X728" s="4" t="s">
        <v>37</v>
      </c>
      <c r="Y728" s="87" t="s">
        <v>351</v>
      </c>
      <c r="Z728" s="4" t="s">
        <v>252</v>
      </c>
      <c r="AA728" s="53" t="s">
        <v>15490</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8">
        <v>20000</v>
      </c>
    </row>
    <row r="729" spans="1:77" ht="15.75" hidden="1">
      <c r="A729" s="50"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87">
        <v>3</v>
      </c>
      <c r="O729" s="5" t="s">
        <v>141</v>
      </c>
      <c r="P729" s="87">
        <v>1</v>
      </c>
      <c r="Q729" s="5" t="s">
        <v>194</v>
      </c>
      <c r="R729" s="87">
        <v>5</v>
      </c>
      <c r="S729" s="4" t="s">
        <v>268</v>
      </c>
      <c r="T729" s="67" t="str">
        <f t="shared" si="11"/>
        <v xml:space="preserve">5. Igualdad de género </v>
      </c>
      <c r="U729" s="87" t="s">
        <v>497</v>
      </c>
      <c r="V729" s="4" t="s">
        <v>34</v>
      </c>
      <c r="W729" s="87" t="s">
        <v>349</v>
      </c>
      <c r="X729" s="4" t="s">
        <v>269</v>
      </c>
      <c r="Y729" s="87" t="s">
        <v>840</v>
      </c>
      <c r="Z729" s="4" t="s">
        <v>270</v>
      </c>
      <c r="AA729" s="53" t="s">
        <v>15450</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8">
        <v>13152984</v>
      </c>
    </row>
    <row r="730" spans="1:77" ht="15.75" hidden="1">
      <c r="A730" s="50"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87" t="s">
        <v>528</v>
      </c>
      <c r="O730" s="5" t="s">
        <v>141</v>
      </c>
      <c r="P730" s="87" t="s">
        <v>497</v>
      </c>
      <c r="Q730" s="5" t="s">
        <v>194</v>
      </c>
      <c r="R730" s="87" t="s">
        <v>1593</v>
      </c>
      <c r="S730" s="4" t="s">
        <v>286</v>
      </c>
      <c r="T730" s="67" t="str">
        <f t="shared" si="11"/>
        <v xml:space="preserve">10. Reducción de las desigualdades </v>
      </c>
      <c r="U730" s="87" t="s">
        <v>349</v>
      </c>
      <c r="V730" s="4" t="s">
        <v>350</v>
      </c>
      <c r="W730" s="87" t="s">
        <v>351</v>
      </c>
      <c r="X730" s="4" t="s">
        <v>352</v>
      </c>
      <c r="Y730" s="87" t="s">
        <v>353</v>
      </c>
      <c r="Z730" s="4" t="s">
        <v>354</v>
      </c>
      <c r="AA730" s="53"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8">
        <v>13152792</v>
      </c>
    </row>
    <row r="731" spans="1:77" ht="15.75" hidden="1">
      <c r="A731" s="50"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87">
        <v>1</v>
      </c>
      <c r="O731" s="5" t="s">
        <v>139</v>
      </c>
      <c r="P731" s="87">
        <v>1</v>
      </c>
      <c r="Q731" s="5" t="s">
        <v>187</v>
      </c>
      <c r="R731" s="87">
        <v>11</v>
      </c>
      <c r="S731" s="4" t="s">
        <v>631</v>
      </c>
      <c r="T731" s="67" t="str">
        <f t="shared" si="11"/>
        <v>11. Ciudades y comunidades sostenibles</v>
      </c>
      <c r="U731" s="87" t="s">
        <v>528</v>
      </c>
      <c r="V731" s="4" t="s">
        <v>578</v>
      </c>
      <c r="W731" s="87" t="s">
        <v>498</v>
      </c>
      <c r="X731" s="4" t="s">
        <v>7760</v>
      </c>
      <c r="Y731" s="87" t="s">
        <v>351</v>
      </c>
      <c r="Z731" s="4" t="s">
        <v>7761</v>
      </c>
      <c r="AA731" s="53" t="s">
        <v>15490</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8">
        <v>12417984</v>
      </c>
    </row>
    <row r="732" spans="1:77" ht="15.75" hidden="1">
      <c r="A732" s="50"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87">
        <v>3</v>
      </c>
      <c r="O732" s="4" t="s">
        <v>141</v>
      </c>
      <c r="P732" s="87">
        <v>1</v>
      </c>
      <c r="Q732" s="4" t="s">
        <v>194</v>
      </c>
      <c r="R732" s="87">
        <v>11</v>
      </c>
      <c r="S732" s="4" t="s">
        <v>631</v>
      </c>
      <c r="T732" s="67" t="str">
        <f t="shared" si="11"/>
        <v>11. Ciudades y comunidades sostenibles</v>
      </c>
      <c r="U732" s="87" t="s">
        <v>528</v>
      </c>
      <c r="V732" s="4" t="s">
        <v>578</v>
      </c>
      <c r="W732" s="87" t="s">
        <v>498</v>
      </c>
      <c r="X732" s="4" t="s">
        <v>7760</v>
      </c>
      <c r="Y732" s="87" t="s">
        <v>351</v>
      </c>
      <c r="Z732" s="4" t="s">
        <v>7761</v>
      </c>
      <c r="AA732" s="53" t="s">
        <v>15490</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8">
        <v>328338184</v>
      </c>
    </row>
    <row r="733" spans="1:77" ht="15.75" hidden="1">
      <c r="A733" s="50" t="str">
        <f>B733&amp;COUNTIF($B$3:B733,B733)</f>
        <v>10C00112</v>
      </c>
      <c r="B733" s="50" t="s">
        <v>10611</v>
      </c>
      <c r="C733" s="50"/>
      <c r="D733" s="50"/>
      <c r="E733" s="50"/>
      <c r="F733" s="50"/>
      <c r="G733" s="50"/>
      <c r="H733" s="50" t="s">
        <v>1243</v>
      </c>
      <c r="I733" s="50" t="s">
        <v>1244</v>
      </c>
      <c r="J733" s="50"/>
      <c r="K733" s="50" t="s">
        <v>15574</v>
      </c>
      <c r="L733" s="50">
        <v>3</v>
      </c>
      <c r="M733" s="50"/>
      <c r="N733" s="50">
        <v>2</v>
      </c>
      <c r="O733" s="50"/>
      <c r="P733" s="50">
        <v>1</v>
      </c>
      <c r="Q733" s="50"/>
      <c r="R733" s="50">
        <v>11</v>
      </c>
      <c r="S733" s="50" t="s">
        <v>631</v>
      </c>
      <c r="T733" s="67" t="str">
        <f t="shared" si="11"/>
        <v>11. Ciudades y comunidades sostenibles</v>
      </c>
      <c r="U733" s="50"/>
      <c r="V733" s="50"/>
      <c r="W733" s="50"/>
      <c r="X733" s="50"/>
      <c r="Y733" s="50"/>
      <c r="Z733" s="50"/>
      <c r="AA733" s="54" t="s">
        <v>15490</v>
      </c>
      <c r="AB733" s="50"/>
      <c r="AC733" s="50"/>
      <c r="AD733" s="50"/>
      <c r="AE733" s="50"/>
      <c r="AF733" s="50"/>
      <c r="AG733" s="50"/>
      <c r="AH733" s="24">
        <v>1</v>
      </c>
      <c r="AI733" s="50" t="s">
        <v>15575</v>
      </c>
      <c r="AJ733" s="50" t="s">
        <v>15576</v>
      </c>
      <c r="AK733" s="50" t="s">
        <v>15577</v>
      </c>
      <c r="AL733" s="50" t="s">
        <v>15578</v>
      </c>
      <c r="AM733" s="50">
        <v>0</v>
      </c>
      <c r="AN733" s="50">
        <v>0</v>
      </c>
      <c r="AO733" s="50">
        <v>0</v>
      </c>
      <c r="AP733" s="50">
        <v>1</v>
      </c>
      <c r="AQ733" s="50"/>
      <c r="AR733" s="50"/>
      <c r="AS733" s="50"/>
      <c r="AT733" s="50"/>
      <c r="AU733" s="50"/>
      <c r="AV733" s="50"/>
      <c r="AW733" s="50"/>
      <c r="AX733" s="50"/>
      <c r="AY733" s="50"/>
      <c r="AZ733" s="50"/>
      <c r="BA733" s="50"/>
      <c r="BB733" s="50"/>
      <c r="BC733" s="50"/>
      <c r="BD733" s="50"/>
      <c r="BE733" s="50"/>
      <c r="BF733" s="50"/>
      <c r="BG733" s="50"/>
      <c r="BH733" s="50"/>
      <c r="BI733" s="50"/>
      <c r="BJ733" s="50"/>
      <c r="BK733" s="50"/>
      <c r="BL733" s="50"/>
      <c r="BM733" s="50"/>
      <c r="BN733" s="50"/>
      <c r="BO733" s="50"/>
      <c r="BP733" s="50"/>
      <c r="BQ733" s="50"/>
      <c r="BR733" s="50"/>
      <c r="BS733" s="50"/>
      <c r="BT733" s="50"/>
      <c r="BU733" s="50"/>
      <c r="BV733" s="50"/>
    </row>
    <row r="734" spans="1:77" ht="15.75" hidden="1">
      <c r="A734" s="50"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87">
        <v>1</v>
      </c>
      <c r="O734" s="4" t="s">
        <v>139</v>
      </c>
      <c r="P734" s="87">
        <v>3</v>
      </c>
      <c r="Q734" s="4" t="s">
        <v>189</v>
      </c>
      <c r="R734" s="87">
        <v>11</v>
      </c>
      <c r="S734" s="4" t="s">
        <v>631</v>
      </c>
      <c r="T734" s="67" t="str">
        <f t="shared" si="11"/>
        <v>11. Ciudades y comunidades sostenibles</v>
      </c>
      <c r="U734" s="87" t="s">
        <v>349</v>
      </c>
      <c r="V734" s="4" t="s">
        <v>350</v>
      </c>
      <c r="W734" s="87" t="s">
        <v>349</v>
      </c>
      <c r="X734" s="4" t="s">
        <v>783</v>
      </c>
      <c r="Y734" s="87" t="s">
        <v>349</v>
      </c>
      <c r="Z734" s="4" t="s">
        <v>1720</v>
      </c>
      <c r="AA734" s="53" t="s">
        <v>15472</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8">
        <v>84586761</v>
      </c>
    </row>
    <row r="735" spans="1:77" ht="15.75" hidden="1">
      <c r="A735" s="50"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87">
        <v>2</v>
      </c>
      <c r="O735" s="5" t="s">
        <v>10662</v>
      </c>
      <c r="P735" s="87">
        <v>1</v>
      </c>
      <c r="Q735" s="5" t="s">
        <v>191</v>
      </c>
      <c r="R735" s="87">
        <v>11</v>
      </c>
      <c r="S735" s="4" t="s">
        <v>631</v>
      </c>
      <c r="T735" s="67" t="str">
        <f t="shared" si="11"/>
        <v>11. Ciudades y comunidades sostenibles</v>
      </c>
      <c r="U735" s="87" t="s">
        <v>349</v>
      </c>
      <c r="V735" s="4" t="s">
        <v>350</v>
      </c>
      <c r="W735" s="87" t="s">
        <v>349</v>
      </c>
      <c r="X735" s="4" t="s">
        <v>783</v>
      </c>
      <c r="Y735" s="87" t="s">
        <v>349</v>
      </c>
      <c r="Z735" s="4" t="s">
        <v>1720</v>
      </c>
      <c r="AA735" s="53" t="s">
        <v>15472</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8">
        <v>9450000</v>
      </c>
    </row>
    <row r="736" spans="1:77" ht="15.75" hidden="1">
      <c r="A736" s="50"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87">
        <v>1</v>
      </c>
      <c r="O736" s="4" t="s">
        <v>139</v>
      </c>
      <c r="P736" s="87">
        <v>2</v>
      </c>
      <c r="Q736" s="4" t="s">
        <v>188</v>
      </c>
      <c r="R736" s="87">
        <v>11</v>
      </c>
      <c r="S736" s="4" t="s">
        <v>631</v>
      </c>
      <c r="T736" s="67" t="str">
        <f t="shared" si="11"/>
        <v>11. Ciudades y comunidades sostenibles</v>
      </c>
      <c r="U736" s="87" t="s">
        <v>349</v>
      </c>
      <c r="V736" s="4" t="s">
        <v>350</v>
      </c>
      <c r="W736" s="87" t="s">
        <v>349</v>
      </c>
      <c r="X736" s="4" t="s">
        <v>783</v>
      </c>
      <c r="Y736" s="87" t="s">
        <v>349</v>
      </c>
      <c r="Z736" s="4" t="s">
        <v>1720</v>
      </c>
      <c r="AA736" s="53" t="s">
        <v>15472</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8">
        <v>29502993</v>
      </c>
    </row>
    <row r="737" spans="1:77" ht="15.75" hidden="1">
      <c r="A737" s="50"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87" t="s">
        <v>497</v>
      </c>
      <c r="O737" s="5" t="s">
        <v>139</v>
      </c>
      <c r="P737" s="87" t="s">
        <v>497</v>
      </c>
      <c r="Q737" s="5" t="s">
        <v>187</v>
      </c>
      <c r="R737" s="87">
        <v>16</v>
      </c>
      <c r="S737" s="4" t="s">
        <v>31</v>
      </c>
      <c r="T737" s="67" t="str">
        <f t="shared" si="11"/>
        <v>16. Paz, justicia e instituciones sólidas</v>
      </c>
      <c r="U737" s="87" t="s">
        <v>349</v>
      </c>
      <c r="V737" s="18" t="s">
        <v>350</v>
      </c>
      <c r="W737" s="87" t="s">
        <v>349</v>
      </c>
      <c r="X737" s="18" t="s">
        <v>783</v>
      </c>
      <c r="Y737" s="87" t="s">
        <v>351</v>
      </c>
      <c r="Z737" s="18" t="s">
        <v>1002</v>
      </c>
      <c r="AA737" s="53" t="s">
        <v>15461</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8">
        <v>53023860.230000004</v>
      </c>
    </row>
    <row r="738" spans="1:77" ht="15.75" hidden="1">
      <c r="A738" s="50"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87" t="s">
        <v>349</v>
      </c>
      <c r="O738" s="4" t="s">
        <v>140</v>
      </c>
      <c r="P738" s="87" t="s">
        <v>840</v>
      </c>
      <c r="Q738" s="4" t="s">
        <v>192</v>
      </c>
      <c r="R738" s="87">
        <v>16</v>
      </c>
      <c r="S738" s="4" t="s">
        <v>31</v>
      </c>
      <c r="T738" s="67" t="str">
        <f t="shared" si="11"/>
        <v>16. Paz, justicia e instituciones sólidas</v>
      </c>
      <c r="U738" s="87" t="s">
        <v>497</v>
      </c>
      <c r="V738" s="4" t="s">
        <v>34</v>
      </c>
      <c r="W738" s="87" t="s">
        <v>3581</v>
      </c>
      <c r="X738" s="4" t="s">
        <v>235</v>
      </c>
      <c r="Y738" s="87" t="s">
        <v>349</v>
      </c>
      <c r="Z738" s="4" t="s">
        <v>236</v>
      </c>
      <c r="AA738" s="53" t="s">
        <v>15449</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8">
        <v>100000</v>
      </c>
    </row>
    <row r="739" spans="1:77" ht="15.75" hidden="1">
      <c r="A739" s="50"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87" t="s">
        <v>349</v>
      </c>
      <c r="O739" s="5" t="s">
        <v>140</v>
      </c>
      <c r="P739" s="87" t="s">
        <v>351</v>
      </c>
      <c r="Q739" s="5" t="s">
        <v>193</v>
      </c>
      <c r="R739" s="87">
        <v>16</v>
      </c>
      <c r="S739" s="4" t="s">
        <v>31</v>
      </c>
      <c r="T739" s="67" t="str">
        <f t="shared" si="11"/>
        <v>16. Paz, justicia e instituciones sólidas</v>
      </c>
      <c r="U739" s="87" t="s">
        <v>497</v>
      </c>
      <c r="V739" s="4" t="s">
        <v>34</v>
      </c>
      <c r="W739" s="87" t="s">
        <v>528</v>
      </c>
      <c r="X739" s="4" t="s">
        <v>37</v>
      </c>
      <c r="Y739" s="87" t="s">
        <v>840</v>
      </c>
      <c r="Z739" s="4" t="s">
        <v>252</v>
      </c>
      <c r="AA739" s="53"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8">
        <v>69541526</v>
      </c>
    </row>
    <row r="740" spans="1:77" ht="15.75" hidden="1">
      <c r="A740" s="50"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87" t="s">
        <v>528</v>
      </c>
      <c r="O740" s="5" t="s">
        <v>141</v>
      </c>
      <c r="P740" s="87" t="s">
        <v>497</v>
      </c>
      <c r="Q740" s="5" t="s">
        <v>194</v>
      </c>
      <c r="R740" s="87">
        <v>5</v>
      </c>
      <c r="S740" s="4" t="s">
        <v>268</v>
      </c>
      <c r="T740" s="67" t="str">
        <f t="shared" si="11"/>
        <v xml:space="preserve">5. Igualdad de género </v>
      </c>
      <c r="U740" s="87" t="s">
        <v>497</v>
      </c>
      <c r="V740" s="4" t="s">
        <v>34</v>
      </c>
      <c r="W740" s="87" t="s">
        <v>349</v>
      </c>
      <c r="X740" s="4" t="s">
        <v>269</v>
      </c>
      <c r="Y740" s="87" t="s">
        <v>840</v>
      </c>
      <c r="Z740" s="4" t="s">
        <v>270</v>
      </c>
      <c r="AA740" s="53" t="s">
        <v>15450</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8">
        <v>50000</v>
      </c>
    </row>
    <row r="741" spans="1:77" ht="15.75" hidden="1">
      <c r="A741" s="50"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87" t="s">
        <v>528</v>
      </c>
      <c r="O741" s="4" t="s">
        <v>141</v>
      </c>
      <c r="P741" s="87" t="s">
        <v>497</v>
      </c>
      <c r="Q741" s="4" t="s">
        <v>194</v>
      </c>
      <c r="R741" s="87">
        <v>10</v>
      </c>
      <c r="S741" s="4" t="s">
        <v>286</v>
      </c>
      <c r="T741" s="67" t="str">
        <f t="shared" si="11"/>
        <v xml:space="preserve">10. Reducción de las desigualdades </v>
      </c>
      <c r="U741" s="87" t="s">
        <v>497</v>
      </c>
      <c r="V741" s="4" t="s">
        <v>34</v>
      </c>
      <c r="W741" s="87" t="s">
        <v>349</v>
      </c>
      <c r="X741" s="4" t="s">
        <v>269</v>
      </c>
      <c r="Y741" s="87" t="s">
        <v>840</v>
      </c>
      <c r="Z741" s="4" t="s">
        <v>270</v>
      </c>
      <c r="AA741" s="53" t="s">
        <v>15450</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8">
        <v>50000</v>
      </c>
    </row>
    <row r="742" spans="1:77" ht="15.75" hidden="1">
      <c r="A742" s="50"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87" t="s">
        <v>528</v>
      </c>
      <c r="O742" s="4" t="s">
        <v>141</v>
      </c>
      <c r="P742" s="87" t="s">
        <v>497</v>
      </c>
      <c r="Q742" s="4" t="s">
        <v>194</v>
      </c>
      <c r="R742" s="87" t="s">
        <v>1593</v>
      </c>
      <c r="S742" s="4" t="s">
        <v>286</v>
      </c>
      <c r="T742" s="67" t="str">
        <f t="shared" si="11"/>
        <v xml:space="preserve">10. Reducción de las desigualdades </v>
      </c>
      <c r="U742" s="87" t="s">
        <v>349</v>
      </c>
      <c r="V742" s="4" t="s">
        <v>350</v>
      </c>
      <c r="W742" s="87" t="s">
        <v>351</v>
      </c>
      <c r="X742" s="4" t="s">
        <v>352</v>
      </c>
      <c r="Y742" s="87" t="s">
        <v>353</v>
      </c>
      <c r="Z742" s="4" t="s">
        <v>354</v>
      </c>
      <c r="AA742" s="53"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8">
        <v>50000</v>
      </c>
    </row>
    <row r="743" spans="1:77" ht="15.75" hidden="1">
      <c r="A743" s="50"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87">
        <v>3</v>
      </c>
      <c r="O743" s="5" t="s">
        <v>141</v>
      </c>
      <c r="P743" s="87">
        <v>1</v>
      </c>
      <c r="Q743" s="5" t="s">
        <v>194</v>
      </c>
      <c r="R743" s="87">
        <v>11</v>
      </c>
      <c r="S743" s="4" t="s">
        <v>631</v>
      </c>
      <c r="T743" s="67" t="str">
        <f t="shared" si="11"/>
        <v>11. Ciudades y comunidades sostenibles</v>
      </c>
      <c r="U743" s="87" t="s">
        <v>528</v>
      </c>
      <c r="V743" s="4" t="s">
        <v>578</v>
      </c>
      <c r="W743" s="87" t="s">
        <v>498</v>
      </c>
      <c r="X743" s="4" t="s">
        <v>7760</v>
      </c>
      <c r="Y743" s="87" t="s">
        <v>351</v>
      </c>
      <c r="Z743" s="4" t="s">
        <v>7761</v>
      </c>
      <c r="AA743" s="53" t="s">
        <v>15490</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8">
        <v>4757052</v>
      </c>
    </row>
    <row r="744" spans="1:77" ht="15.75" hidden="1">
      <c r="A744" s="50"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87">
        <v>2</v>
      </c>
      <c r="O744" s="4" t="s">
        <v>10662</v>
      </c>
      <c r="P744" s="87">
        <v>1</v>
      </c>
      <c r="Q744" s="4" t="s">
        <v>191</v>
      </c>
      <c r="R744" s="87">
        <v>11</v>
      </c>
      <c r="S744" s="4" t="s">
        <v>631</v>
      </c>
      <c r="T744" s="67" t="str">
        <f t="shared" si="11"/>
        <v>11. Ciudades y comunidades sostenibles</v>
      </c>
      <c r="U744" s="87" t="s">
        <v>528</v>
      </c>
      <c r="V744" s="4" t="s">
        <v>578</v>
      </c>
      <c r="W744" s="87" t="s">
        <v>498</v>
      </c>
      <c r="X744" s="4" t="s">
        <v>7760</v>
      </c>
      <c r="Y744" s="87" t="s">
        <v>351</v>
      </c>
      <c r="Z744" s="4" t="s">
        <v>7761</v>
      </c>
      <c r="AA744" s="53" t="s">
        <v>15490</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8">
        <v>1000000000</v>
      </c>
    </row>
    <row r="745" spans="1:77" ht="15.75" hidden="1">
      <c r="A745" s="50"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87">
        <v>2</v>
      </c>
      <c r="O745" s="5" t="s">
        <v>140</v>
      </c>
      <c r="P745" s="87">
        <v>1</v>
      </c>
      <c r="Q745" s="5" t="s">
        <v>191</v>
      </c>
      <c r="R745" s="87">
        <v>11</v>
      </c>
      <c r="S745" s="4" t="s">
        <v>631</v>
      </c>
      <c r="T745" s="67" t="str">
        <f t="shared" si="11"/>
        <v>11. Ciudades y comunidades sostenibles</v>
      </c>
      <c r="U745" s="87" t="s">
        <v>528</v>
      </c>
      <c r="V745" s="4" t="s">
        <v>578</v>
      </c>
      <c r="W745" s="87" t="s">
        <v>498</v>
      </c>
      <c r="X745" s="4" t="s">
        <v>7760</v>
      </c>
      <c r="Y745" s="87" t="s">
        <v>351</v>
      </c>
      <c r="Z745" s="4" t="s">
        <v>7761</v>
      </c>
      <c r="AA745" s="53" t="s">
        <v>15490</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8">
        <v>1849246844.6700001</v>
      </c>
    </row>
    <row r="746" spans="1:77" ht="15.75" hidden="1">
      <c r="A746" s="50"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87">
        <v>2</v>
      </c>
      <c r="O746" s="4" t="s">
        <v>140</v>
      </c>
      <c r="P746" s="87">
        <v>1</v>
      </c>
      <c r="Q746" s="4" t="s">
        <v>191</v>
      </c>
      <c r="R746" s="87">
        <v>16</v>
      </c>
      <c r="S746" s="4" t="s">
        <v>31</v>
      </c>
      <c r="T746" s="67" t="str">
        <f t="shared" si="11"/>
        <v>16. Paz, justicia e instituciones sólidas</v>
      </c>
      <c r="U746" s="87" t="s">
        <v>528</v>
      </c>
      <c r="V746" s="4" t="s">
        <v>578</v>
      </c>
      <c r="W746" s="87" t="s">
        <v>498</v>
      </c>
      <c r="X746" s="4" t="s">
        <v>7760</v>
      </c>
      <c r="Y746" s="87" t="s">
        <v>351</v>
      </c>
      <c r="Z746" s="4" t="s">
        <v>7761</v>
      </c>
      <c r="AA746" s="53" t="s">
        <v>15490</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8">
        <v>79362987</v>
      </c>
    </row>
    <row r="747" spans="1:77" ht="15.75" hidden="1">
      <c r="A747" s="50"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87" t="s">
        <v>349</v>
      </c>
      <c r="O747" s="5" t="s">
        <v>10662</v>
      </c>
      <c r="P747" s="87" t="s">
        <v>840</v>
      </c>
      <c r="Q747" s="5" t="s">
        <v>192</v>
      </c>
      <c r="R747" s="87">
        <v>16</v>
      </c>
      <c r="S747" s="4" t="s">
        <v>31</v>
      </c>
      <c r="T747" s="67" t="str">
        <f t="shared" si="11"/>
        <v>16. Paz, justicia e instituciones sólidas</v>
      </c>
      <c r="U747" s="87" t="s">
        <v>497</v>
      </c>
      <c r="V747" s="4" t="s">
        <v>34</v>
      </c>
      <c r="W747" s="87" t="s">
        <v>3581</v>
      </c>
      <c r="X747" s="4" t="s">
        <v>235</v>
      </c>
      <c r="Y747" s="87" t="s">
        <v>349</v>
      </c>
      <c r="Z747" s="4" t="s">
        <v>236</v>
      </c>
      <c r="AA747" s="53" t="s">
        <v>15449</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8">
        <v>758550</v>
      </c>
    </row>
    <row r="748" spans="1:77" ht="15.75" hidden="1">
      <c r="A748" s="50"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87" t="s">
        <v>349</v>
      </c>
      <c r="O748" s="5" t="s">
        <v>10662</v>
      </c>
      <c r="P748" s="87" t="s">
        <v>351</v>
      </c>
      <c r="Q748" s="5" t="s">
        <v>193</v>
      </c>
      <c r="R748" s="87">
        <v>16</v>
      </c>
      <c r="S748" s="4" t="s">
        <v>31</v>
      </c>
      <c r="T748" s="67" t="str">
        <f t="shared" si="11"/>
        <v>16. Paz, justicia e instituciones sólidas</v>
      </c>
      <c r="U748" s="87" t="s">
        <v>528</v>
      </c>
      <c r="V748" s="4" t="s">
        <v>34</v>
      </c>
      <c r="W748" s="87" t="s">
        <v>498</v>
      </c>
      <c r="X748" s="4" t="s">
        <v>37</v>
      </c>
      <c r="Y748" s="87" t="s">
        <v>351</v>
      </c>
      <c r="Z748" s="4" t="s">
        <v>252</v>
      </c>
      <c r="AA748" s="53" t="s">
        <v>15490</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8">
        <v>1000000</v>
      </c>
    </row>
    <row r="749" spans="1:77" ht="15.75" hidden="1">
      <c r="A749" s="50"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87" t="s">
        <v>528</v>
      </c>
      <c r="O749" s="4" t="s">
        <v>141</v>
      </c>
      <c r="P749" s="87" t="s">
        <v>497</v>
      </c>
      <c r="Q749" s="4" t="s">
        <v>194</v>
      </c>
      <c r="R749" s="87">
        <v>5</v>
      </c>
      <c r="S749" s="4" t="s">
        <v>268</v>
      </c>
      <c r="T749" s="67" t="str">
        <f t="shared" si="11"/>
        <v xml:space="preserve">5. Igualdad de género </v>
      </c>
      <c r="U749" s="87" t="s">
        <v>497</v>
      </c>
      <c r="V749" s="4" t="s">
        <v>34</v>
      </c>
      <c r="W749" s="87" t="s">
        <v>349</v>
      </c>
      <c r="X749" s="4" t="s">
        <v>269</v>
      </c>
      <c r="Y749" s="87" t="s">
        <v>840</v>
      </c>
      <c r="Z749" s="4" t="s">
        <v>270</v>
      </c>
      <c r="AA749" s="53" t="s">
        <v>15450</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8">
        <v>1236000</v>
      </c>
    </row>
    <row r="750" spans="1:77" ht="15.75" hidden="1">
      <c r="A750" s="50"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87" t="s">
        <v>528</v>
      </c>
      <c r="O750" s="5" t="s">
        <v>141</v>
      </c>
      <c r="P750" s="87" t="s">
        <v>497</v>
      </c>
      <c r="Q750" s="5" t="s">
        <v>194</v>
      </c>
      <c r="R750" s="87">
        <v>10</v>
      </c>
      <c r="S750" s="4" t="s">
        <v>286</v>
      </c>
      <c r="T750" s="67" t="str">
        <f t="shared" si="11"/>
        <v xml:space="preserve">10. Reducción de las desigualdades </v>
      </c>
      <c r="U750" s="87" t="s">
        <v>497</v>
      </c>
      <c r="V750" s="4" t="s">
        <v>34</v>
      </c>
      <c r="W750" s="87" t="s">
        <v>349</v>
      </c>
      <c r="X750" s="4" t="s">
        <v>269</v>
      </c>
      <c r="Y750" s="87" t="s">
        <v>840</v>
      </c>
      <c r="Z750" s="4" t="s">
        <v>270</v>
      </c>
      <c r="AA750" s="53" t="s">
        <v>15450</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8">
        <v>4000000</v>
      </c>
    </row>
    <row r="751" spans="1:77" ht="15.75" hidden="1">
      <c r="A751" s="50"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87" t="s">
        <v>528</v>
      </c>
      <c r="O751" s="4" t="s">
        <v>141</v>
      </c>
      <c r="P751" s="87" t="s">
        <v>497</v>
      </c>
      <c r="Q751" s="4" t="s">
        <v>194</v>
      </c>
      <c r="R751" s="87" t="s">
        <v>1593</v>
      </c>
      <c r="S751" s="4" t="s">
        <v>286</v>
      </c>
      <c r="T751" s="67" t="str">
        <f t="shared" si="11"/>
        <v xml:space="preserve">10. Reducción de las desigualdades </v>
      </c>
      <c r="U751" s="87" t="s">
        <v>349</v>
      </c>
      <c r="V751" s="4" t="s">
        <v>350</v>
      </c>
      <c r="W751" s="87" t="s">
        <v>351</v>
      </c>
      <c r="X751" s="4" t="s">
        <v>352</v>
      </c>
      <c r="Y751" s="87" t="s">
        <v>353</v>
      </c>
      <c r="Z751" s="4" t="s">
        <v>354</v>
      </c>
      <c r="AA751" s="53"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8">
        <v>500000</v>
      </c>
    </row>
    <row r="752" spans="1:77" ht="15.75" hidden="1">
      <c r="A752" s="50"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87">
        <v>2</v>
      </c>
      <c r="O752" s="4" t="s">
        <v>10662</v>
      </c>
      <c r="P752" s="87">
        <v>1</v>
      </c>
      <c r="Q752" s="4" t="s">
        <v>191</v>
      </c>
      <c r="R752" s="87">
        <v>11</v>
      </c>
      <c r="S752" s="4" t="s">
        <v>631</v>
      </c>
      <c r="T752" s="67" t="str">
        <f t="shared" si="11"/>
        <v>11. Ciudades y comunidades sostenibles</v>
      </c>
      <c r="U752" s="87" t="s">
        <v>528</v>
      </c>
      <c r="V752" s="4" t="s">
        <v>578</v>
      </c>
      <c r="W752" s="87" t="s">
        <v>498</v>
      </c>
      <c r="X752" s="4" t="s">
        <v>7760</v>
      </c>
      <c r="Y752" s="87" t="s">
        <v>351</v>
      </c>
      <c r="Z752" s="4" t="s">
        <v>7761</v>
      </c>
      <c r="AA752" s="53" t="s">
        <v>15490</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8">
        <v>7950205210</v>
      </c>
    </row>
    <row r="753" spans="1:77" ht="15.75" hidden="1">
      <c r="A753" s="50"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87">
        <v>1</v>
      </c>
      <c r="O753" s="5" t="s">
        <v>139</v>
      </c>
      <c r="P753" s="87">
        <v>2</v>
      </c>
      <c r="Q753" s="5" t="s">
        <v>188</v>
      </c>
      <c r="R753" s="87">
        <v>11</v>
      </c>
      <c r="S753" s="4" t="s">
        <v>631</v>
      </c>
      <c r="T753" s="67" t="str">
        <f t="shared" si="11"/>
        <v>11. Ciudades y comunidades sostenibles</v>
      </c>
      <c r="U753" s="87" t="s">
        <v>349</v>
      </c>
      <c r="V753" s="18" t="s">
        <v>7960</v>
      </c>
      <c r="W753" s="87" t="s">
        <v>349</v>
      </c>
      <c r="X753" s="4" t="s">
        <v>783</v>
      </c>
      <c r="Y753" s="87" t="s">
        <v>349</v>
      </c>
      <c r="Z753" s="4" t="s">
        <v>1720</v>
      </c>
      <c r="AA753" s="53" t="s">
        <v>15472</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8">
        <v>4000000</v>
      </c>
    </row>
    <row r="754" spans="1:77" ht="15.75" hidden="1">
      <c r="A754" s="50"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87" t="s">
        <v>497</v>
      </c>
      <c r="O754" s="4" t="s">
        <v>139</v>
      </c>
      <c r="P754" s="87" t="s">
        <v>497</v>
      </c>
      <c r="Q754" s="4" t="s">
        <v>187</v>
      </c>
      <c r="R754" s="87" t="s">
        <v>10550</v>
      </c>
      <c r="S754" s="4" t="s">
        <v>31</v>
      </c>
      <c r="T754" s="67" t="str">
        <f t="shared" si="11"/>
        <v>16. Paz, justicia e instituciones sólidas</v>
      </c>
      <c r="U754" s="87" t="s">
        <v>528</v>
      </c>
      <c r="V754" s="4" t="s">
        <v>578</v>
      </c>
      <c r="W754" s="87" t="s">
        <v>498</v>
      </c>
      <c r="X754" s="4" t="s">
        <v>7760</v>
      </c>
      <c r="Y754" s="87" t="s">
        <v>351</v>
      </c>
      <c r="Z754" s="4" t="s">
        <v>7761</v>
      </c>
      <c r="AA754" s="53" t="s">
        <v>15490</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8">
        <v>6761082984.1699991</v>
      </c>
    </row>
    <row r="755" spans="1:77" ht="15.75" hidden="1">
      <c r="A755" s="50"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87" t="s">
        <v>349</v>
      </c>
      <c r="O755" s="4" t="s">
        <v>10662</v>
      </c>
      <c r="P755" s="87" t="s">
        <v>497</v>
      </c>
      <c r="Q755" s="4" t="s">
        <v>191</v>
      </c>
      <c r="R755" s="87">
        <v>16</v>
      </c>
      <c r="S755" s="4" t="s">
        <v>31</v>
      </c>
      <c r="T755" s="67" t="str">
        <f t="shared" si="11"/>
        <v>16. Paz, justicia e instituciones sólidas</v>
      </c>
      <c r="U755" s="87" t="s">
        <v>497</v>
      </c>
      <c r="V755" s="4" t="s">
        <v>34</v>
      </c>
      <c r="W755" s="87" t="s">
        <v>3581</v>
      </c>
      <c r="X755" s="4" t="s">
        <v>235</v>
      </c>
      <c r="Y755" s="87" t="s">
        <v>349</v>
      </c>
      <c r="Z755" s="4" t="s">
        <v>236</v>
      </c>
      <c r="AA755" s="53" t="s">
        <v>15449</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8">
        <v>2526798</v>
      </c>
    </row>
    <row r="756" spans="1:77" ht="15.75" hidden="1">
      <c r="A756" s="50"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87" t="s">
        <v>349</v>
      </c>
      <c r="O756" s="5" t="s">
        <v>10662</v>
      </c>
      <c r="P756" s="87" t="s">
        <v>351</v>
      </c>
      <c r="Q756" s="5" t="s">
        <v>193</v>
      </c>
      <c r="R756" s="87">
        <v>16</v>
      </c>
      <c r="S756" s="4" t="s">
        <v>31</v>
      </c>
      <c r="T756" s="67" t="str">
        <f t="shared" si="11"/>
        <v>16. Paz, justicia e instituciones sólidas</v>
      </c>
      <c r="U756" s="87" t="s">
        <v>528</v>
      </c>
      <c r="V756" s="4" t="s">
        <v>34</v>
      </c>
      <c r="W756" s="87" t="s">
        <v>498</v>
      </c>
      <c r="X756" s="4" t="s">
        <v>37</v>
      </c>
      <c r="Y756" s="87" t="s">
        <v>351</v>
      </c>
      <c r="Z756" s="4" t="s">
        <v>252</v>
      </c>
      <c r="AA756" s="53" t="s">
        <v>15490</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8">
        <v>25000</v>
      </c>
    </row>
    <row r="757" spans="1:77" ht="15.75" hidden="1">
      <c r="A757" s="50"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87" t="s">
        <v>349</v>
      </c>
      <c r="O757" s="4" t="s">
        <v>10662</v>
      </c>
      <c r="P757" s="87" t="s">
        <v>351</v>
      </c>
      <c r="Q757" s="4" t="s">
        <v>193</v>
      </c>
      <c r="R757" s="87">
        <v>5</v>
      </c>
      <c r="S757" s="4" t="s">
        <v>268</v>
      </c>
      <c r="T757" s="67" t="str">
        <f t="shared" si="11"/>
        <v xml:space="preserve">5. Igualdad de género </v>
      </c>
      <c r="U757" s="87" t="s">
        <v>497</v>
      </c>
      <c r="V757" s="4" t="s">
        <v>34</v>
      </c>
      <c r="W757" s="87" t="s">
        <v>349</v>
      </c>
      <c r="X757" s="4" t="s">
        <v>269</v>
      </c>
      <c r="Y757" s="87" t="s">
        <v>840</v>
      </c>
      <c r="Z757" s="4" t="s">
        <v>270</v>
      </c>
      <c r="AA757" s="53" t="s">
        <v>15450</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8">
        <v>10998000</v>
      </c>
    </row>
    <row r="758" spans="1:77" ht="15.75" hidden="1">
      <c r="A758" s="50"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87" t="s">
        <v>349</v>
      </c>
      <c r="O758" s="5" t="s">
        <v>10662</v>
      </c>
      <c r="P758" s="87" t="s">
        <v>351</v>
      </c>
      <c r="Q758" s="5" t="s">
        <v>193</v>
      </c>
      <c r="R758" s="87">
        <v>10</v>
      </c>
      <c r="S758" s="4" t="s">
        <v>286</v>
      </c>
      <c r="T758" s="67" t="str">
        <f t="shared" si="11"/>
        <v xml:space="preserve">10. Reducción de las desigualdades </v>
      </c>
      <c r="U758" s="87" t="s">
        <v>497</v>
      </c>
      <c r="V758" s="4" t="s">
        <v>34</v>
      </c>
      <c r="W758" s="87" t="s">
        <v>349</v>
      </c>
      <c r="X758" s="4" t="s">
        <v>269</v>
      </c>
      <c r="Y758" s="87" t="s">
        <v>840</v>
      </c>
      <c r="Z758" s="4" t="s">
        <v>270</v>
      </c>
      <c r="AA758" s="53" t="s">
        <v>15450</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8">
        <v>200000</v>
      </c>
    </row>
    <row r="759" spans="1:77" ht="15.75" hidden="1">
      <c r="A759" s="50"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87" t="s">
        <v>349</v>
      </c>
      <c r="O759" s="5" t="s">
        <v>10662</v>
      </c>
      <c r="P759" s="87" t="s">
        <v>351</v>
      </c>
      <c r="Q759" s="5" t="s">
        <v>193</v>
      </c>
      <c r="R759" s="87" t="s">
        <v>1593</v>
      </c>
      <c r="S759" s="4" t="s">
        <v>286</v>
      </c>
      <c r="T759" s="67" t="str">
        <f t="shared" si="11"/>
        <v xml:space="preserve">10. Reducción de las desigualdades </v>
      </c>
      <c r="U759" s="87" t="s">
        <v>349</v>
      </c>
      <c r="V759" s="4" t="s">
        <v>350</v>
      </c>
      <c r="W759" s="87" t="s">
        <v>351</v>
      </c>
      <c r="X759" s="4" t="s">
        <v>352</v>
      </c>
      <c r="Y759" s="87" t="s">
        <v>353</v>
      </c>
      <c r="Z759" s="4" t="s">
        <v>354</v>
      </c>
      <c r="AA759" s="53"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8">
        <v>100000</v>
      </c>
    </row>
    <row r="760" spans="1:77" ht="15.75" hidden="1">
      <c r="A760" s="50"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87">
        <v>1</v>
      </c>
      <c r="O760" s="4" t="s">
        <v>139</v>
      </c>
      <c r="P760" s="87">
        <v>1</v>
      </c>
      <c r="Q760" s="4" t="s">
        <v>187</v>
      </c>
      <c r="R760" s="87">
        <v>11</v>
      </c>
      <c r="S760" s="4" t="s">
        <v>631</v>
      </c>
      <c r="T760" s="67" t="str">
        <f t="shared" si="11"/>
        <v>11. Ciudades y comunidades sostenibles</v>
      </c>
      <c r="U760" s="87" t="s">
        <v>528</v>
      </c>
      <c r="V760" s="4" t="s">
        <v>578</v>
      </c>
      <c r="W760" s="87" t="s">
        <v>498</v>
      </c>
      <c r="X760" s="4" t="s">
        <v>7760</v>
      </c>
      <c r="Y760" s="87" t="s">
        <v>351</v>
      </c>
      <c r="Z760" s="4" t="s">
        <v>7761</v>
      </c>
      <c r="AA760" s="53" t="s">
        <v>15490</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8">
        <v>459687000</v>
      </c>
    </row>
    <row r="761" spans="1:77" ht="15.75" hidden="1">
      <c r="A761" s="50"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87">
        <v>1</v>
      </c>
      <c r="O761" s="5" t="s">
        <v>139</v>
      </c>
      <c r="P761" s="87">
        <v>1</v>
      </c>
      <c r="Q761" s="5" t="s">
        <v>187</v>
      </c>
      <c r="R761" s="87">
        <v>16</v>
      </c>
      <c r="S761" s="4" t="s">
        <v>31</v>
      </c>
      <c r="T761" s="67" t="str">
        <f t="shared" si="11"/>
        <v>16. Paz, justicia e instituciones sólidas</v>
      </c>
      <c r="U761" s="87" t="s">
        <v>528</v>
      </c>
      <c r="V761" s="4" t="s">
        <v>578</v>
      </c>
      <c r="W761" s="87" t="s">
        <v>498</v>
      </c>
      <c r="X761" s="4" t="s">
        <v>7760</v>
      </c>
      <c r="Y761" s="87" t="s">
        <v>497</v>
      </c>
      <c r="Z761" s="4" t="s">
        <v>11275</v>
      </c>
      <c r="AA761" s="53" t="s">
        <v>15499</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8">
        <v>1046665137.5400001</v>
      </c>
    </row>
    <row r="762" spans="1:77" ht="15.75" hidden="1">
      <c r="A762" s="50"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87" t="s">
        <v>528</v>
      </c>
      <c r="O762" s="4" t="s">
        <v>141</v>
      </c>
      <c r="P762" s="87" t="s">
        <v>497</v>
      </c>
      <c r="Q762" s="4" t="s">
        <v>194</v>
      </c>
      <c r="R762" s="87">
        <v>16</v>
      </c>
      <c r="S762" s="4" t="s">
        <v>31</v>
      </c>
      <c r="T762" s="67" t="str">
        <f t="shared" si="11"/>
        <v>16. Paz, justicia e instituciones sólidas</v>
      </c>
      <c r="U762" s="87" t="s">
        <v>497</v>
      </c>
      <c r="V762" s="4" t="s">
        <v>34</v>
      </c>
      <c r="W762" s="87" t="s">
        <v>3581</v>
      </c>
      <c r="X762" s="4" t="s">
        <v>235</v>
      </c>
      <c r="Y762" s="87" t="s">
        <v>349</v>
      </c>
      <c r="Z762" s="4" t="s">
        <v>236</v>
      </c>
      <c r="AA762" s="53" t="s">
        <v>15449</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8">
        <v>1600000</v>
      </c>
    </row>
    <row r="763" spans="1:77" ht="15.75" hidden="1">
      <c r="A763" s="50"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87" t="s">
        <v>349</v>
      </c>
      <c r="O763" s="5" t="s">
        <v>10662</v>
      </c>
      <c r="P763" s="87" t="s">
        <v>351</v>
      </c>
      <c r="Q763" s="5" t="s">
        <v>193</v>
      </c>
      <c r="R763" s="87">
        <v>16</v>
      </c>
      <c r="S763" s="4" t="s">
        <v>31</v>
      </c>
      <c r="T763" s="67" t="str">
        <f t="shared" si="11"/>
        <v>16. Paz, justicia e instituciones sólidas</v>
      </c>
      <c r="U763" s="87" t="s">
        <v>528</v>
      </c>
      <c r="V763" s="4" t="s">
        <v>34</v>
      </c>
      <c r="W763" s="87" t="s">
        <v>498</v>
      </c>
      <c r="X763" s="4" t="s">
        <v>37</v>
      </c>
      <c r="Y763" s="87" t="s">
        <v>351</v>
      </c>
      <c r="Z763" s="4" t="s">
        <v>252</v>
      </c>
      <c r="AA763" s="53" t="s">
        <v>15490</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8">
        <v>147028136</v>
      </c>
    </row>
    <row r="764" spans="1:77" ht="15.75" hidden="1">
      <c r="A764" s="50"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87" t="s">
        <v>349</v>
      </c>
      <c r="O764" s="4" t="s">
        <v>10662</v>
      </c>
      <c r="P764" s="87" t="s">
        <v>351</v>
      </c>
      <c r="Q764" s="4" t="s">
        <v>193</v>
      </c>
      <c r="R764" s="87">
        <v>5</v>
      </c>
      <c r="S764" s="4" t="s">
        <v>268</v>
      </c>
      <c r="T764" s="67" t="str">
        <f t="shared" si="11"/>
        <v xml:space="preserve">5. Igualdad de género </v>
      </c>
      <c r="U764" s="87" t="s">
        <v>497</v>
      </c>
      <c r="V764" s="4" t="s">
        <v>34</v>
      </c>
      <c r="W764" s="87" t="s">
        <v>349</v>
      </c>
      <c r="X764" s="4" t="s">
        <v>269</v>
      </c>
      <c r="Y764" s="87" t="s">
        <v>840</v>
      </c>
      <c r="Z764" s="4" t="s">
        <v>270</v>
      </c>
      <c r="AA764" s="53" t="s">
        <v>15450</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8">
        <v>40000</v>
      </c>
    </row>
    <row r="765" spans="1:77" ht="15.75" hidden="1">
      <c r="A765" s="50"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87" t="s">
        <v>349</v>
      </c>
      <c r="O765" s="5" t="s">
        <v>10662</v>
      </c>
      <c r="P765" s="87" t="s">
        <v>351</v>
      </c>
      <c r="Q765" s="5" t="s">
        <v>193</v>
      </c>
      <c r="R765" s="87">
        <v>10</v>
      </c>
      <c r="S765" s="4" t="s">
        <v>286</v>
      </c>
      <c r="T765" s="67" t="str">
        <f t="shared" si="11"/>
        <v xml:space="preserve">10. Reducción de las desigualdades </v>
      </c>
      <c r="U765" s="87" t="s">
        <v>497</v>
      </c>
      <c r="V765" s="4" t="s">
        <v>34</v>
      </c>
      <c r="W765" s="87" t="s">
        <v>349</v>
      </c>
      <c r="X765" s="4" t="s">
        <v>269</v>
      </c>
      <c r="Y765" s="87" t="s">
        <v>840</v>
      </c>
      <c r="Z765" s="4" t="s">
        <v>270</v>
      </c>
      <c r="AA765" s="53" t="s">
        <v>15450</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8">
        <v>50000</v>
      </c>
    </row>
    <row r="766" spans="1:77" ht="15.75" hidden="1">
      <c r="A766" s="50"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87" t="s">
        <v>528</v>
      </c>
      <c r="O766" s="4" t="s">
        <v>141</v>
      </c>
      <c r="P766" s="87" t="s">
        <v>349</v>
      </c>
      <c r="Q766" s="4" t="s">
        <v>195</v>
      </c>
      <c r="R766" s="87" t="s">
        <v>1593</v>
      </c>
      <c r="S766" s="4" t="s">
        <v>286</v>
      </c>
      <c r="T766" s="67" t="str">
        <f t="shared" si="11"/>
        <v xml:space="preserve">10. Reducción de las desigualdades </v>
      </c>
      <c r="U766" s="87" t="s">
        <v>349</v>
      </c>
      <c r="V766" s="4" t="s">
        <v>350</v>
      </c>
      <c r="W766" s="87" t="s">
        <v>351</v>
      </c>
      <c r="X766" s="4" t="s">
        <v>352</v>
      </c>
      <c r="Y766" s="87" t="s">
        <v>353</v>
      </c>
      <c r="Z766" s="4" t="s">
        <v>354</v>
      </c>
      <c r="AA766" s="53"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8">
        <v>40000</v>
      </c>
    </row>
    <row r="767" spans="1:77" ht="15.75" hidden="1">
      <c r="A767" s="50"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87">
        <v>2</v>
      </c>
      <c r="O767" s="5" t="s">
        <v>10662</v>
      </c>
      <c r="P767" s="87">
        <v>1</v>
      </c>
      <c r="Q767" s="5" t="s">
        <v>191</v>
      </c>
      <c r="R767" s="87">
        <v>11</v>
      </c>
      <c r="S767" s="4" t="s">
        <v>631</v>
      </c>
      <c r="T767" s="67" t="str">
        <f t="shared" si="11"/>
        <v>11. Ciudades y comunidades sostenibles</v>
      </c>
      <c r="U767" s="87" t="s">
        <v>528</v>
      </c>
      <c r="V767" s="4" t="s">
        <v>578</v>
      </c>
      <c r="W767" s="87" t="s">
        <v>498</v>
      </c>
      <c r="X767" s="4" t="s">
        <v>7760</v>
      </c>
      <c r="Y767" s="87" t="s">
        <v>351</v>
      </c>
      <c r="Z767" s="4" t="s">
        <v>7761</v>
      </c>
      <c r="AA767" s="53" t="s">
        <v>15490</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8">
        <v>411022217</v>
      </c>
    </row>
    <row r="768" spans="1:77" ht="15.75" hidden="1">
      <c r="A768" s="50"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87">
        <v>2</v>
      </c>
      <c r="O768" s="5" t="s">
        <v>10662</v>
      </c>
      <c r="P768" s="87">
        <v>4</v>
      </c>
      <c r="Q768" s="5" t="s">
        <v>192</v>
      </c>
      <c r="R768" s="87">
        <v>10</v>
      </c>
      <c r="S768" s="4" t="s">
        <v>286</v>
      </c>
      <c r="T768" s="67" t="str">
        <f t="shared" si="11"/>
        <v xml:space="preserve">10. Reducción de las desigualdades </v>
      </c>
      <c r="U768" s="87" t="s">
        <v>349</v>
      </c>
      <c r="V768" s="18" t="s">
        <v>350</v>
      </c>
      <c r="W768" s="87" t="s">
        <v>351</v>
      </c>
      <c r="X768" s="18" t="s">
        <v>352</v>
      </c>
      <c r="Y768" s="87" t="s">
        <v>349</v>
      </c>
      <c r="Z768" s="18" t="s">
        <v>1342</v>
      </c>
      <c r="AA768" s="53" t="s">
        <v>15467</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8">
        <v>185000000</v>
      </c>
    </row>
    <row r="769" spans="1:77" ht="15.75" hidden="1">
      <c r="A769" s="50"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87">
        <v>2</v>
      </c>
      <c r="O769" s="4" t="s">
        <v>10662</v>
      </c>
      <c r="P769" s="87">
        <v>1</v>
      </c>
      <c r="Q769" s="4" t="s">
        <v>191</v>
      </c>
      <c r="R769" s="87">
        <v>16</v>
      </c>
      <c r="S769" s="4" t="s">
        <v>31</v>
      </c>
      <c r="T769" s="67" t="str">
        <f t="shared" si="11"/>
        <v>16. Paz, justicia e instituciones sólidas</v>
      </c>
      <c r="U769" s="87" t="s">
        <v>349</v>
      </c>
      <c r="V769" s="18" t="s">
        <v>350</v>
      </c>
      <c r="W769" s="87" t="s">
        <v>349</v>
      </c>
      <c r="X769" s="18" t="s">
        <v>783</v>
      </c>
      <c r="Y769" s="87" t="s">
        <v>351</v>
      </c>
      <c r="Z769" s="18" t="s">
        <v>1002</v>
      </c>
      <c r="AA769" s="53" t="s">
        <v>15461</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8">
        <v>752487347</v>
      </c>
    </row>
    <row r="770" spans="1:77" ht="15.75" hidden="1">
      <c r="A770" s="50"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87" t="s">
        <v>528</v>
      </c>
      <c r="O770" s="5" t="s">
        <v>141</v>
      </c>
      <c r="P770" s="87" t="s">
        <v>349</v>
      </c>
      <c r="Q770" s="5" t="s">
        <v>195</v>
      </c>
      <c r="R770" s="87">
        <v>16</v>
      </c>
      <c r="S770" s="4" t="s">
        <v>31</v>
      </c>
      <c r="T770" s="67" t="str">
        <f t="shared" si="11"/>
        <v>16. Paz, justicia e instituciones sólidas</v>
      </c>
      <c r="U770" s="87" t="s">
        <v>497</v>
      </c>
      <c r="V770" s="4" t="s">
        <v>34</v>
      </c>
      <c r="W770" s="87" t="s">
        <v>3581</v>
      </c>
      <c r="X770" s="4" t="s">
        <v>235</v>
      </c>
      <c r="Y770" s="87" t="s">
        <v>349</v>
      </c>
      <c r="Z770" s="4" t="s">
        <v>236</v>
      </c>
      <c r="AA770" s="53" t="s">
        <v>15449</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8">
        <v>100000</v>
      </c>
    </row>
    <row r="771" spans="1:77" ht="15.75" hidden="1">
      <c r="A771" s="50"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87" t="s">
        <v>497</v>
      </c>
      <c r="O771" s="4" t="s">
        <v>139</v>
      </c>
      <c r="P771" s="87" t="s">
        <v>497</v>
      </c>
      <c r="Q771" s="4" t="s">
        <v>187</v>
      </c>
      <c r="R771" s="87">
        <v>16</v>
      </c>
      <c r="S771" s="4" t="s">
        <v>31</v>
      </c>
      <c r="T771" s="67" t="str">
        <f t="shared" ref="T771:T834" si="12">R771&amp;". "&amp;S771</f>
        <v>16. Paz, justicia e instituciones sólidas</v>
      </c>
      <c r="U771" s="87" t="s">
        <v>528</v>
      </c>
      <c r="V771" s="4" t="s">
        <v>34</v>
      </c>
      <c r="W771" s="87" t="s">
        <v>498</v>
      </c>
      <c r="X771" s="4" t="s">
        <v>37</v>
      </c>
      <c r="Y771" s="87" t="s">
        <v>351</v>
      </c>
      <c r="Z771" s="4" t="s">
        <v>252</v>
      </c>
      <c r="AA771" s="53" t="s">
        <v>15490</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8">
        <v>500000</v>
      </c>
    </row>
    <row r="772" spans="1:77" ht="15.75" hidden="1">
      <c r="A772" s="50"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87" t="s">
        <v>528</v>
      </c>
      <c r="O772" s="4" t="s">
        <v>141</v>
      </c>
      <c r="P772" s="87" t="s">
        <v>349</v>
      </c>
      <c r="Q772" s="4" t="s">
        <v>195</v>
      </c>
      <c r="R772" s="87">
        <v>5</v>
      </c>
      <c r="S772" s="4" t="s">
        <v>268</v>
      </c>
      <c r="T772" s="67" t="str">
        <f t="shared" si="12"/>
        <v xml:space="preserve">5. Igualdad de género </v>
      </c>
      <c r="U772" s="87" t="s">
        <v>497</v>
      </c>
      <c r="V772" s="4" t="s">
        <v>34</v>
      </c>
      <c r="W772" s="87" t="s">
        <v>349</v>
      </c>
      <c r="X772" s="4" t="s">
        <v>269</v>
      </c>
      <c r="Y772" s="87" t="s">
        <v>840</v>
      </c>
      <c r="Z772" s="4" t="s">
        <v>270</v>
      </c>
      <c r="AA772" s="53" t="s">
        <v>15450</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8">
        <v>200000</v>
      </c>
    </row>
    <row r="773" spans="1:77" ht="15.75" hidden="1">
      <c r="A773" s="50"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87" t="s">
        <v>349</v>
      </c>
      <c r="O773" s="5" t="s">
        <v>10662</v>
      </c>
      <c r="P773" s="87" t="s">
        <v>351</v>
      </c>
      <c r="Q773" s="5" t="s">
        <v>193</v>
      </c>
      <c r="R773" s="87">
        <v>10</v>
      </c>
      <c r="S773" s="4" t="s">
        <v>286</v>
      </c>
      <c r="T773" s="67" t="str">
        <f t="shared" si="12"/>
        <v xml:space="preserve">10. Reducción de las desigualdades </v>
      </c>
      <c r="U773" s="87" t="s">
        <v>497</v>
      </c>
      <c r="V773" s="4" t="s">
        <v>34</v>
      </c>
      <c r="W773" s="87" t="s">
        <v>349</v>
      </c>
      <c r="X773" s="4" t="s">
        <v>269</v>
      </c>
      <c r="Y773" s="87" t="s">
        <v>840</v>
      </c>
      <c r="Z773" s="4" t="s">
        <v>270</v>
      </c>
      <c r="AA773" s="53" t="s">
        <v>15450</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8">
        <v>150000</v>
      </c>
    </row>
    <row r="774" spans="1:77" ht="15.75" hidden="1">
      <c r="A774" s="50"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87">
        <v>2</v>
      </c>
      <c r="O774" s="5" t="s">
        <v>10662</v>
      </c>
      <c r="P774" s="87">
        <v>4</v>
      </c>
      <c r="Q774" s="5" t="s">
        <v>192</v>
      </c>
      <c r="R774" s="87" t="s">
        <v>1593</v>
      </c>
      <c r="S774" s="4" t="s">
        <v>286</v>
      </c>
      <c r="T774" s="67" t="str">
        <f t="shared" si="12"/>
        <v xml:space="preserve">10. Reducción de las desigualdades </v>
      </c>
      <c r="U774" s="87" t="s">
        <v>349</v>
      </c>
      <c r="V774" s="4" t="s">
        <v>350</v>
      </c>
      <c r="W774" s="87" t="s">
        <v>351</v>
      </c>
      <c r="X774" s="4" t="s">
        <v>352</v>
      </c>
      <c r="Y774" s="87" t="s">
        <v>353</v>
      </c>
      <c r="Z774" s="4" t="s">
        <v>354</v>
      </c>
      <c r="AA774" s="53"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8">
        <v>50000</v>
      </c>
    </row>
    <row r="775" spans="1:77" ht="15.75" hidden="1">
      <c r="A775" s="50"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87">
        <v>1</v>
      </c>
      <c r="O775" s="5" t="s">
        <v>148</v>
      </c>
      <c r="P775" s="87">
        <v>12</v>
      </c>
      <c r="Q775" s="5" t="s">
        <v>202</v>
      </c>
      <c r="R775" s="87">
        <v>16</v>
      </c>
      <c r="S775" s="4" t="s">
        <v>31</v>
      </c>
      <c r="T775" s="67" t="str">
        <f t="shared" si="12"/>
        <v>16. Paz, justicia e instituciones sólidas</v>
      </c>
      <c r="U775" s="87" t="s">
        <v>497</v>
      </c>
      <c r="V775" s="4" t="s">
        <v>34</v>
      </c>
      <c r="W775" s="87" t="s">
        <v>3581</v>
      </c>
      <c r="X775" s="4" t="s">
        <v>235</v>
      </c>
      <c r="Y775" s="87" t="s">
        <v>497</v>
      </c>
      <c r="Z775" s="4" t="s">
        <v>902</v>
      </c>
      <c r="AA775" s="53" t="s">
        <v>15458</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8">
        <v>1319532668</v>
      </c>
    </row>
    <row r="776" spans="1:77" ht="15.75" hidden="1">
      <c r="A776" s="50"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87">
        <v>1</v>
      </c>
      <c r="O776" s="5" t="s">
        <v>148</v>
      </c>
      <c r="P776" s="87">
        <v>7</v>
      </c>
      <c r="Q776" s="5" t="s">
        <v>199</v>
      </c>
      <c r="R776" s="87">
        <v>16</v>
      </c>
      <c r="S776" s="4" t="s">
        <v>31</v>
      </c>
      <c r="T776" s="67" t="str">
        <f t="shared" si="12"/>
        <v>16. Paz, justicia e instituciones sólidas</v>
      </c>
      <c r="U776" s="87" t="s">
        <v>497</v>
      </c>
      <c r="V776" s="4" t="s">
        <v>34</v>
      </c>
      <c r="W776" s="87" t="s">
        <v>3581</v>
      </c>
      <c r="X776" s="4" t="s">
        <v>235</v>
      </c>
      <c r="Y776" s="87" t="s">
        <v>497</v>
      </c>
      <c r="Z776" s="4" t="s">
        <v>902</v>
      </c>
      <c r="AA776" s="53" t="s">
        <v>15458</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8">
        <v>9542810945.7999992</v>
      </c>
    </row>
    <row r="777" spans="1:77" ht="15.75" hidden="1">
      <c r="A777" s="50"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87">
        <v>1</v>
      </c>
      <c r="O777" s="4" t="s">
        <v>148</v>
      </c>
      <c r="P777" s="87">
        <v>2</v>
      </c>
      <c r="Q777" s="4" t="s">
        <v>196</v>
      </c>
      <c r="R777" s="87">
        <v>16</v>
      </c>
      <c r="S777" s="4" t="s">
        <v>31</v>
      </c>
      <c r="T777" s="67" t="str">
        <f t="shared" si="12"/>
        <v>16. Paz, justicia e instituciones sólidas</v>
      </c>
      <c r="U777" s="87" t="s">
        <v>497</v>
      </c>
      <c r="V777" s="4" t="s">
        <v>34</v>
      </c>
      <c r="W777" s="87" t="s">
        <v>3581</v>
      </c>
      <c r="X777" s="4" t="s">
        <v>235</v>
      </c>
      <c r="Y777" s="87" t="s">
        <v>497</v>
      </c>
      <c r="Z777" s="4" t="s">
        <v>902</v>
      </c>
      <c r="AA777" s="53" t="s">
        <v>15458</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8">
        <v>5240546881.8099995</v>
      </c>
    </row>
    <row r="778" spans="1:77" ht="15.75" hidden="1">
      <c r="A778" s="50"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87" t="s">
        <v>497</v>
      </c>
      <c r="O778" s="5" t="s">
        <v>148</v>
      </c>
      <c r="P778" s="87" t="s">
        <v>349</v>
      </c>
      <c r="Q778" s="5" t="s">
        <v>196</v>
      </c>
      <c r="R778" s="87" t="s">
        <v>10550</v>
      </c>
      <c r="S778" s="4" t="s">
        <v>31</v>
      </c>
      <c r="T778" s="67" t="str">
        <f t="shared" si="12"/>
        <v>16. Paz, justicia e instituciones sólidas</v>
      </c>
      <c r="U778" s="87" t="s">
        <v>497</v>
      </c>
      <c r="V778" s="4" t="s">
        <v>34</v>
      </c>
      <c r="W778" s="87" t="s">
        <v>3581</v>
      </c>
      <c r="X778" s="4" t="s">
        <v>235</v>
      </c>
      <c r="Y778" s="87" t="s">
        <v>497</v>
      </c>
      <c r="Z778" s="4" t="s">
        <v>902</v>
      </c>
      <c r="AA778" s="53" t="s">
        <v>15458</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8">
        <v>899113327.19999993</v>
      </c>
    </row>
    <row r="779" spans="1:77" ht="15.75" hidden="1">
      <c r="A779" s="50"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87">
        <v>3</v>
      </c>
      <c r="O779" s="4" t="s">
        <v>150</v>
      </c>
      <c r="P779" s="87">
        <v>1</v>
      </c>
      <c r="Q779" s="4" t="s">
        <v>209</v>
      </c>
      <c r="R779" s="87">
        <v>16</v>
      </c>
      <c r="S779" s="4" t="s">
        <v>31</v>
      </c>
      <c r="T779" s="67" t="str">
        <f t="shared" si="12"/>
        <v>16. Paz, justicia e instituciones sólidas</v>
      </c>
      <c r="U779" s="87" t="s">
        <v>497</v>
      </c>
      <c r="V779" s="4" t="s">
        <v>34</v>
      </c>
      <c r="W779" s="87" t="s">
        <v>3581</v>
      </c>
      <c r="X779" s="4" t="s">
        <v>235</v>
      </c>
      <c r="Y779" s="87" t="s">
        <v>349</v>
      </c>
      <c r="Z779" s="4" t="s">
        <v>236</v>
      </c>
      <c r="AA779" s="53" t="s">
        <v>15449</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8">
        <v>11428483</v>
      </c>
    </row>
    <row r="780" spans="1:77" ht="15.75" hidden="1">
      <c r="A780" s="50"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87" t="s">
        <v>497</v>
      </c>
      <c r="O780" s="5" t="s">
        <v>148</v>
      </c>
      <c r="P780" s="87" t="s">
        <v>498</v>
      </c>
      <c r="Q780" s="5" t="s">
        <v>198</v>
      </c>
      <c r="R780" s="87">
        <v>16</v>
      </c>
      <c r="S780" s="4" t="s">
        <v>31</v>
      </c>
      <c r="T780" s="67" t="str">
        <f t="shared" si="12"/>
        <v>16. Paz, justicia e instituciones sólidas</v>
      </c>
      <c r="U780" s="87" t="s">
        <v>497</v>
      </c>
      <c r="V780" s="4" t="s">
        <v>34</v>
      </c>
      <c r="W780" s="87" t="s">
        <v>528</v>
      </c>
      <c r="X780" s="4" t="s">
        <v>37</v>
      </c>
      <c r="Y780" s="87" t="s">
        <v>840</v>
      </c>
      <c r="Z780" s="4" t="s">
        <v>252</v>
      </c>
      <c r="AA780" s="53"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8">
        <v>28060947</v>
      </c>
    </row>
    <row r="781" spans="1:77" ht="15.75" hidden="1">
      <c r="A781" s="50"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87" t="s">
        <v>497</v>
      </c>
      <c r="O781" s="5" t="s">
        <v>148</v>
      </c>
      <c r="P781" s="87" t="s">
        <v>840</v>
      </c>
      <c r="Q781" s="5" t="s">
        <v>197</v>
      </c>
      <c r="R781" s="87">
        <v>5</v>
      </c>
      <c r="S781" s="4" t="s">
        <v>268</v>
      </c>
      <c r="T781" s="67" t="str">
        <f t="shared" si="12"/>
        <v xml:space="preserve">5. Igualdad de género </v>
      </c>
      <c r="U781" s="87" t="s">
        <v>497</v>
      </c>
      <c r="V781" s="4" t="s">
        <v>34</v>
      </c>
      <c r="W781" s="87" t="s">
        <v>349</v>
      </c>
      <c r="X781" s="4" t="s">
        <v>269</v>
      </c>
      <c r="Y781" s="87" t="s">
        <v>840</v>
      </c>
      <c r="Z781" s="4" t="s">
        <v>270</v>
      </c>
      <c r="AA781" s="53" t="s">
        <v>15450</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0"/>
      <c r="BE781" s="50"/>
      <c r="BF781" s="50"/>
      <c r="BG781" s="50"/>
      <c r="BH781" s="50"/>
      <c r="BI781" s="50"/>
      <c r="BJ781" s="50"/>
      <c r="BK781" s="50"/>
      <c r="BL781" s="50"/>
      <c r="BM781" s="50"/>
      <c r="BN781" s="50"/>
      <c r="BO781" s="50"/>
      <c r="BP781" s="50"/>
      <c r="BQ781" s="50"/>
      <c r="BR781" s="50"/>
      <c r="BS781" s="50"/>
      <c r="BT781" s="50"/>
      <c r="BU781" s="50"/>
      <c r="BV781" s="50"/>
      <c r="BY781" s="68">
        <v>25709944</v>
      </c>
    </row>
    <row r="782" spans="1:77" ht="15.75" hidden="1">
      <c r="A782" s="50"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87" t="s">
        <v>497</v>
      </c>
      <c r="O782" s="4" t="s">
        <v>148</v>
      </c>
      <c r="P782" s="87" t="s">
        <v>6185</v>
      </c>
      <c r="Q782" s="4" t="s">
        <v>201</v>
      </c>
      <c r="R782" s="87">
        <v>10</v>
      </c>
      <c r="S782" s="4" t="s">
        <v>286</v>
      </c>
      <c r="T782" s="67" t="str">
        <f t="shared" si="12"/>
        <v xml:space="preserve">10. Reducción de las desigualdades </v>
      </c>
      <c r="U782" s="87" t="s">
        <v>497</v>
      </c>
      <c r="V782" s="4" t="s">
        <v>34</v>
      </c>
      <c r="W782" s="87" t="s">
        <v>349</v>
      </c>
      <c r="X782" s="4" t="s">
        <v>269</v>
      </c>
      <c r="Y782" s="87" t="s">
        <v>840</v>
      </c>
      <c r="Z782" s="4" t="s">
        <v>270</v>
      </c>
      <c r="AA782" s="53" t="s">
        <v>15450</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8">
        <v>2411740</v>
      </c>
    </row>
    <row r="783" spans="1:77" ht="15.75" hidden="1">
      <c r="A783" s="50"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87" t="s">
        <v>497</v>
      </c>
      <c r="O783" s="4" t="s">
        <v>148</v>
      </c>
      <c r="P783" s="87" t="s">
        <v>4368</v>
      </c>
      <c r="Q783" s="4" t="s">
        <v>11582</v>
      </c>
      <c r="R783" s="87" t="s">
        <v>1593</v>
      </c>
      <c r="S783" s="4" t="s">
        <v>286</v>
      </c>
      <c r="T783" s="67" t="str">
        <f t="shared" si="12"/>
        <v xml:space="preserve">10. Reducción de las desigualdades </v>
      </c>
      <c r="U783" s="87" t="s">
        <v>349</v>
      </c>
      <c r="V783" s="4" t="s">
        <v>350</v>
      </c>
      <c r="W783" s="87" t="s">
        <v>351</v>
      </c>
      <c r="X783" s="4" t="s">
        <v>352</v>
      </c>
      <c r="Y783" s="87" t="s">
        <v>353</v>
      </c>
      <c r="Z783" s="4" t="s">
        <v>354</v>
      </c>
      <c r="AA783" s="53"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0"/>
      <c r="AW783" s="50"/>
      <c r="AX783" s="50"/>
      <c r="AY783" s="50"/>
      <c r="AZ783" s="50"/>
      <c r="BA783" s="50"/>
      <c r="BB783" s="50"/>
      <c r="BC783" s="50"/>
      <c r="BD783" s="50"/>
      <c r="BE783" s="50"/>
      <c r="BF783" s="50"/>
      <c r="BG783" s="50"/>
      <c r="BH783" s="50"/>
      <c r="BI783" s="50"/>
      <c r="BJ783" s="50"/>
      <c r="BK783" s="50"/>
      <c r="BL783" s="50"/>
      <c r="BM783" s="50"/>
      <c r="BN783" s="50"/>
      <c r="BO783" s="50"/>
      <c r="BP783" s="50"/>
      <c r="BQ783" s="50"/>
      <c r="BR783" s="50"/>
      <c r="BS783" s="50"/>
      <c r="BT783" s="50"/>
      <c r="BU783" s="50"/>
      <c r="BV783" s="50"/>
      <c r="BY783" s="68">
        <v>47836</v>
      </c>
    </row>
    <row r="784" spans="1:77" ht="15.75" hidden="1">
      <c r="A784" s="50"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87">
        <v>1</v>
      </c>
      <c r="O784" s="4" t="s">
        <v>15438</v>
      </c>
      <c r="P784" s="87">
        <v>9</v>
      </c>
      <c r="Q784" s="4" t="s">
        <v>200</v>
      </c>
      <c r="R784" s="87">
        <v>4</v>
      </c>
      <c r="S784" s="4" t="s">
        <v>1022</v>
      </c>
      <c r="T784" s="67" t="str">
        <f t="shared" si="12"/>
        <v>4. Educación de calidad</v>
      </c>
      <c r="U784" s="87" t="s">
        <v>349</v>
      </c>
      <c r="V784" s="4" t="s">
        <v>350</v>
      </c>
      <c r="W784" s="87" t="s">
        <v>498</v>
      </c>
      <c r="X784" s="4" t="s">
        <v>693</v>
      </c>
      <c r="Y784" s="87" t="s">
        <v>528</v>
      </c>
      <c r="Z784" s="4" t="s">
        <v>694</v>
      </c>
      <c r="AA784" s="53" t="s">
        <v>15457</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8">
        <v>6791457</v>
      </c>
    </row>
    <row r="785" spans="1:200" ht="15.75" hidden="1">
      <c r="A785" s="50"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87">
        <v>1</v>
      </c>
      <c r="O785" s="5" t="s">
        <v>148</v>
      </c>
      <c r="P785" s="87">
        <v>9</v>
      </c>
      <c r="Q785" s="5" t="s">
        <v>200</v>
      </c>
      <c r="R785" s="87">
        <v>4</v>
      </c>
      <c r="S785" s="4" t="s">
        <v>1022</v>
      </c>
      <c r="T785" s="67" t="str">
        <f t="shared" si="12"/>
        <v>4. Educación de calidad</v>
      </c>
      <c r="U785" s="87" t="s">
        <v>349</v>
      </c>
      <c r="V785" s="4" t="s">
        <v>350</v>
      </c>
      <c r="W785" s="87" t="s">
        <v>498</v>
      </c>
      <c r="X785" s="4" t="s">
        <v>693</v>
      </c>
      <c r="Y785" s="87" t="s">
        <v>528</v>
      </c>
      <c r="Z785" s="4" t="s">
        <v>694</v>
      </c>
      <c r="AA785" s="53" t="s">
        <v>15457</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8">
        <v>31639310</v>
      </c>
    </row>
    <row r="786" spans="1:200" ht="15.75" hidden="1">
      <c r="A786" s="50"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87">
        <v>1</v>
      </c>
      <c r="O786" s="4" t="s">
        <v>148</v>
      </c>
      <c r="P786" s="87">
        <v>9</v>
      </c>
      <c r="Q786" s="4" t="s">
        <v>200</v>
      </c>
      <c r="R786" s="87">
        <v>16</v>
      </c>
      <c r="S786" s="4" t="s">
        <v>31</v>
      </c>
      <c r="T786" s="67" t="str">
        <f t="shared" si="12"/>
        <v>16. Paz, justicia e instituciones sólidas</v>
      </c>
      <c r="U786" s="87" t="s">
        <v>349</v>
      </c>
      <c r="V786" s="4" t="s">
        <v>350</v>
      </c>
      <c r="W786" s="87" t="s">
        <v>498</v>
      </c>
      <c r="X786" s="4" t="s">
        <v>693</v>
      </c>
      <c r="Y786" s="87" t="s">
        <v>528</v>
      </c>
      <c r="Z786" s="4" t="s">
        <v>694</v>
      </c>
      <c r="AA786" s="53" t="s">
        <v>15457</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8">
        <v>93096864.87000002</v>
      </c>
    </row>
    <row r="787" spans="1:200" ht="15.75" hidden="1">
      <c r="A787" s="50"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87">
        <v>3</v>
      </c>
      <c r="O787" s="5" t="s">
        <v>150</v>
      </c>
      <c r="P787" s="87">
        <v>1</v>
      </c>
      <c r="Q787" s="5" t="s">
        <v>209</v>
      </c>
      <c r="R787" s="87">
        <v>16</v>
      </c>
      <c r="S787" s="4" t="s">
        <v>31</v>
      </c>
      <c r="T787" s="67" t="str">
        <f t="shared" si="12"/>
        <v>16. Paz, justicia e instituciones sólidas</v>
      </c>
      <c r="U787" s="87" t="s">
        <v>497</v>
      </c>
      <c r="V787" s="4" t="s">
        <v>34</v>
      </c>
      <c r="W787" s="87" t="s">
        <v>3581</v>
      </c>
      <c r="X787" s="4" t="s">
        <v>235</v>
      </c>
      <c r="Y787" s="87" t="s">
        <v>349</v>
      </c>
      <c r="Z787" s="4" t="s">
        <v>236</v>
      </c>
      <c r="AA787" s="53" t="s">
        <v>15449</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8">
        <v>470000</v>
      </c>
    </row>
    <row r="788" spans="1:200" ht="15.75" hidden="1">
      <c r="A788" s="50"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87" t="s">
        <v>497</v>
      </c>
      <c r="O788" s="4" t="s">
        <v>148</v>
      </c>
      <c r="P788" s="87" t="s">
        <v>498</v>
      </c>
      <c r="Q788" s="4" t="s">
        <v>198</v>
      </c>
      <c r="R788" s="87">
        <v>16</v>
      </c>
      <c r="S788" s="4" t="s">
        <v>31</v>
      </c>
      <c r="T788" s="67" t="str">
        <f t="shared" si="12"/>
        <v>16. Paz, justicia e instituciones sólidas</v>
      </c>
      <c r="U788" s="87" t="s">
        <v>497</v>
      </c>
      <c r="V788" s="4" t="s">
        <v>34</v>
      </c>
      <c r="W788" s="87" t="s">
        <v>528</v>
      </c>
      <c r="X788" s="4" t="s">
        <v>37</v>
      </c>
      <c r="Y788" s="87" t="s">
        <v>840</v>
      </c>
      <c r="Z788" s="4" t="s">
        <v>252</v>
      </c>
      <c r="AA788" s="53"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8">
        <v>350000</v>
      </c>
    </row>
    <row r="789" spans="1:200" s="15" customFormat="1" ht="15.75" hidden="1">
      <c r="A789" s="50"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87" t="s">
        <v>497</v>
      </c>
      <c r="O789" s="5" t="s">
        <v>148</v>
      </c>
      <c r="P789" s="87" t="s">
        <v>6185</v>
      </c>
      <c r="Q789" s="5" t="s">
        <v>201</v>
      </c>
      <c r="R789" s="87">
        <v>5</v>
      </c>
      <c r="S789" s="4" t="s">
        <v>268</v>
      </c>
      <c r="T789" s="67" t="str">
        <f t="shared" si="12"/>
        <v xml:space="preserve">5. Igualdad de género </v>
      </c>
      <c r="U789" s="87" t="s">
        <v>497</v>
      </c>
      <c r="V789" s="4" t="s">
        <v>34</v>
      </c>
      <c r="W789" s="87" t="s">
        <v>349</v>
      </c>
      <c r="X789" s="4" t="s">
        <v>269</v>
      </c>
      <c r="Y789" s="87" t="s">
        <v>840</v>
      </c>
      <c r="Z789" s="4" t="s">
        <v>270</v>
      </c>
      <c r="AA789" s="53" t="s">
        <v>15450</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8">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0"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87" t="s">
        <v>497</v>
      </c>
      <c r="O790" s="4" t="s">
        <v>148</v>
      </c>
      <c r="P790" s="87" t="s">
        <v>6185</v>
      </c>
      <c r="Q790" s="4" t="s">
        <v>201</v>
      </c>
      <c r="R790" s="87">
        <v>10</v>
      </c>
      <c r="S790" s="4" t="s">
        <v>286</v>
      </c>
      <c r="T790" s="67" t="str">
        <f t="shared" si="12"/>
        <v xml:space="preserve">10. Reducción de las desigualdades </v>
      </c>
      <c r="U790" s="87" t="s">
        <v>497</v>
      </c>
      <c r="V790" s="4" t="s">
        <v>34</v>
      </c>
      <c r="W790" s="87" t="s">
        <v>349</v>
      </c>
      <c r="X790" s="4" t="s">
        <v>269</v>
      </c>
      <c r="Y790" s="87" t="s">
        <v>840</v>
      </c>
      <c r="Z790" s="4" t="s">
        <v>270</v>
      </c>
      <c r="AA790" s="53" t="s">
        <v>15450</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8">
        <v>250000</v>
      </c>
    </row>
    <row r="791" spans="1:200" ht="15.75" hidden="1">
      <c r="A791" s="50"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87" t="s">
        <v>497</v>
      </c>
      <c r="O791" s="5" t="s">
        <v>148</v>
      </c>
      <c r="P791" s="87" t="s">
        <v>6185</v>
      </c>
      <c r="Q791" s="5" t="s">
        <v>201</v>
      </c>
      <c r="R791" s="87" t="s">
        <v>1593</v>
      </c>
      <c r="S791" s="4" t="s">
        <v>286</v>
      </c>
      <c r="T791" s="67" t="str">
        <f t="shared" si="12"/>
        <v xml:space="preserve">10. Reducción de las desigualdades </v>
      </c>
      <c r="U791" s="87" t="s">
        <v>349</v>
      </c>
      <c r="V791" s="4" t="s">
        <v>350</v>
      </c>
      <c r="W791" s="87" t="s">
        <v>351</v>
      </c>
      <c r="X791" s="4" t="s">
        <v>352</v>
      </c>
      <c r="Y791" s="87" t="s">
        <v>353</v>
      </c>
      <c r="Z791" s="4" t="s">
        <v>354</v>
      </c>
      <c r="AA791" s="53"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0"/>
      <c r="BE791" s="50"/>
      <c r="BF791" s="50"/>
      <c r="BG791" s="50"/>
      <c r="BH791" s="50"/>
      <c r="BI791" s="50"/>
      <c r="BJ791" s="50"/>
      <c r="BK791" s="50"/>
      <c r="BL791" s="50"/>
      <c r="BM791" s="50"/>
      <c r="BN791" s="50"/>
      <c r="BO791" s="50"/>
      <c r="BP791" s="50"/>
      <c r="BQ791" s="50"/>
      <c r="BR791" s="50"/>
      <c r="BS791" s="50"/>
      <c r="BT791" s="50"/>
      <c r="BU791" s="50"/>
      <c r="BV791" s="50"/>
      <c r="BY791" s="68">
        <v>400000</v>
      </c>
    </row>
    <row r="792" spans="1:200" ht="15.75" hidden="1">
      <c r="A792" s="50"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87">
        <v>1</v>
      </c>
      <c r="O792" s="4" t="s">
        <v>148</v>
      </c>
      <c r="P792" s="87">
        <v>9</v>
      </c>
      <c r="Q792" s="4" t="s">
        <v>200</v>
      </c>
      <c r="R792" s="87" t="s">
        <v>840</v>
      </c>
      <c r="S792" s="4" t="s">
        <v>1022</v>
      </c>
      <c r="T792" s="67" t="str">
        <f t="shared" si="12"/>
        <v>4. Educación de calidad</v>
      </c>
      <c r="U792" s="87" t="s">
        <v>349</v>
      </c>
      <c r="V792" s="4" t="s">
        <v>350</v>
      </c>
      <c r="W792" s="87" t="s">
        <v>498</v>
      </c>
      <c r="X792" s="4" t="s">
        <v>693</v>
      </c>
      <c r="Y792" s="87" t="s">
        <v>528</v>
      </c>
      <c r="Z792" s="4" t="s">
        <v>694</v>
      </c>
      <c r="AA792" s="53" t="s">
        <v>15457</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8">
        <v>16912567</v>
      </c>
    </row>
    <row r="793" spans="1:200" ht="15.75" hidden="1">
      <c r="A793" s="50"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87">
        <v>1</v>
      </c>
      <c r="O793" s="5" t="s">
        <v>148</v>
      </c>
      <c r="P793" s="87">
        <v>2</v>
      </c>
      <c r="Q793" s="5" t="s">
        <v>196</v>
      </c>
      <c r="R793" s="87">
        <v>16</v>
      </c>
      <c r="S793" s="4" t="s">
        <v>31</v>
      </c>
      <c r="T793" s="67" t="str">
        <f t="shared" si="12"/>
        <v>16. Paz, justicia e instituciones sólidas</v>
      </c>
      <c r="U793" s="87" t="s">
        <v>497</v>
      </c>
      <c r="V793" s="4" t="s">
        <v>34</v>
      </c>
      <c r="W793" s="87" t="s">
        <v>3581</v>
      </c>
      <c r="X793" s="4" t="s">
        <v>235</v>
      </c>
      <c r="Y793" s="87" t="s">
        <v>497</v>
      </c>
      <c r="Z793" s="4" t="s">
        <v>902</v>
      </c>
      <c r="AA793" s="53" t="s">
        <v>15458</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8">
        <v>7336919662.0500002</v>
      </c>
    </row>
    <row r="794" spans="1:200" ht="15.75" hidden="1">
      <c r="A794" s="50"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87">
        <v>1</v>
      </c>
      <c r="O794" s="4" t="s">
        <v>148</v>
      </c>
      <c r="P794" s="87">
        <v>2</v>
      </c>
      <c r="Q794" s="4" t="s">
        <v>196</v>
      </c>
      <c r="R794" s="87">
        <v>16</v>
      </c>
      <c r="S794" s="4" t="s">
        <v>31</v>
      </c>
      <c r="T794" s="67" t="str">
        <f t="shared" si="12"/>
        <v>16. Paz, justicia e instituciones sólidas</v>
      </c>
      <c r="U794" s="87" t="s">
        <v>497</v>
      </c>
      <c r="V794" s="4" t="s">
        <v>34</v>
      </c>
      <c r="W794" s="87" t="s">
        <v>3581</v>
      </c>
      <c r="X794" s="4" t="s">
        <v>235</v>
      </c>
      <c r="Y794" s="87" t="s">
        <v>497</v>
      </c>
      <c r="Z794" s="4" t="s">
        <v>902</v>
      </c>
      <c r="AA794" s="53" t="s">
        <v>15458</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8">
        <v>545896242.5</v>
      </c>
    </row>
    <row r="795" spans="1:200" ht="15.75" hidden="1">
      <c r="A795" s="50"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87" t="s">
        <v>528</v>
      </c>
      <c r="O795" s="5" t="s">
        <v>11745</v>
      </c>
      <c r="P795" s="87" t="s">
        <v>497</v>
      </c>
      <c r="Q795" s="5" t="s">
        <v>209</v>
      </c>
      <c r="R795" s="87" t="s">
        <v>10550</v>
      </c>
      <c r="S795" s="4" t="s">
        <v>31</v>
      </c>
      <c r="T795" s="67" t="str">
        <f t="shared" si="12"/>
        <v>16. Paz, justicia e instituciones sólidas</v>
      </c>
      <c r="U795" s="87" t="s">
        <v>497</v>
      </c>
      <c r="V795" s="4" t="s">
        <v>34</v>
      </c>
      <c r="W795" s="87" t="s">
        <v>3581</v>
      </c>
      <c r="X795" s="4" t="s">
        <v>235</v>
      </c>
      <c r="Y795" s="87" t="s">
        <v>349</v>
      </c>
      <c r="Z795" s="4" t="s">
        <v>236</v>
      </c>
      <c r="AA795" s="53" t="s">
        <v>15449</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8">
        <v>915636</v>
      </c>
    </row>
    <row r="796" spans="1:200" ht="15.75" hidden="1">
      <c r="A796" s="50"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87" t="s">
        <v>349</v>
      </c>
      <c r="O796" s="4" t="s">
        <v>149</v>
      </c>
      <c r="P796" s="87" t="s">
        <v>528</v>
      </c>
      <c r="Q796" s="4" t="s">
        <v>205</v>
      </c>
      <c r="R796" s="87">
        <v>16</v>
      </c>
      <c r="S796" s="4" t="s">
        <v>31</v>
      </c>
      <c r="T796" s="67" t="str">
        <f t="shared" si="12"/>
        <v>16. Paz, justicia e instituciones sólidas</v>
      </c>
      <c r="U796" s="87" t="s">
        <v>497</v>
      </c>
      <c r="V796" s="4" t="s">
        <v>34</v>
      </c>
      <c r="W796" s="87" t="s">
        <v>528</v>
      </c>
      <c r="X796" s="4" t="s">
        <v>37</v>
      </c>
      <c r="Y796" s="87" t="s">
        <v>840</v>
      </c>
      <c r="Z796" s="4" t="s">
        <v>252</v>
      </c>
      <c r="AA796" s="53"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8">
        <v>9986505.3499999996</v>
      </c>
    </row>
    <row r="797" spans="1:200" ht="15.75" hidden="1">
      <c r="A797" s="50"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87" t="s">
        <v>497</v>
      </c>
      <c r="O797" s="5" t="s">
        <v>148</v>
      </c>
      <c r="P797" s="87" t="s">
        <v>6185</v>
      </c>
      <c r="Q797" s="5" t="s">
        <v>201</v>
      </c>
      <c r="R797" s="87">
        <v>16</v>
      </c>
      <c r="S797" s="4" t="s">
        <v>31</v>
      </c>
      <c r="T797" s="67" t="str">
        <f t="shared" si="12"/>
        <v>16. Paz, justicia e instituciones sólidas</v>
      </c>
      <c r="U797" s="87" t="s">
        <v>497</v>
      </c>
      <c r="V797" s="4" t="s">
        <v>34</v>
      </c>
      <c r="W797" s="87" t="s">
        <v>349</v>
      </c>
      <c r="X797" s="4" t="s">
        <v>269</v>
      </c>
      <c r="Y797" s="87" t="s">
        <v>840</v>
      </c>
      <c r="Z797" s="4" t="s">
        <v>270</v>
      </c>
      <c r="AA797" s="53" t="s">
        <v>15450</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8">
        <v>581194</v>
      </c>
    </row>
    <row r="798" spans="1:200" ht="15.75" hidden="1">
      <c r="A798" s="50"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87" t="s">
        <v>497</v>
      </c>
      <c r="O798" s="4" t="s">
        <v>148</v>
      </c>
      <c r="P798" s="87" t="s">
        <v>6185</v>
      </c>
      <c r="Q798" s="4" t="s">
        <v>201</v>
      </c>
      <c r="R798" s="87" t="s">
        <v>10550</v>
      </c>
      <c r="S798" s="4" t="s">
        <v>31</v>
      </c>
      <c r="T798" s="67" t="str">
        <f t="shared" si="12"/>
        <v>16. Paz, justicia e instituciones sólidas</v>
      </c>
      <c r="U798" s="87" t="s">
        <v>497</v>
      </c>
      <c r="V798" s="4" t="s">
        <v>34</v>
      </c>
      <c r="W798" s="87" t="s">
        <v>349</v>
      </c>
      <c r="X798" s="4" t="s">
        <v>269</v>
      </c>
      <c r="Y798" s="87" t="s">
        <v>840</v>
      </c>
      <c r="Z798" s="4" t="s">
        <v>270</v>
      </c>
      <c r="AA798" s="53" t="s">
        <v>15450</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8">
        <v>260817.8</v>
      </c>
    </row>
    <row r="799" spans="1:200" ht="15.75" hidden="1">
      <c r="A799" s="50"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87" t="s">
        <v>497</v>
      </c>
      <c r="O799" s="5" t="s">
        <v>148</v>
      </c>
      <c r="P799" s="87" t="s">
        <v>6185</v>
      </c>
      <c r="Q799" s="5" t="s">
        <v>201</v>
      </c>
      <c r="R799" s="87" t="s">
        <v>1593</v>
      </c>
      <c r="S799" s="4" t="s">
        <v>286</v>
      </c>
      <c r="T799" s="67" t="str">
        <f t="shared" si="12"/>
        <v xml:space="preserve">10. Reducción de las desigualdades </v>
      </c>
      <c r="U799" s="87" t="s">
        <v>349</v>
      </c>
      <c r="V799" s="4" t="s">
        <v>350</v>
      </c>
      <c r="W799" s="87" t="s">
        <v>351</v>
      </c>
      <c r="X799" s="4" t="s">
        <v>352</v>
      </c>
      <c r="Y799" s="87" t="s">
        <v>353</v>
      </c>
      <c r="Z799" s="4" t="s">
        <v>354</v>
      </c>
      <c r="AA799" s="53"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0"/>
      <c r="AW799" s="50"/>
      <c r="AX799" s="50"/>
      <c r="AY799" s="50"/>
      <c r="AZ799" s="50"/>
      <c r="BA799" s="50"/>
      <c r="BB799" s="50"/>
      <c r="BC799" s="50"/>
      <c r="BD799" s="50"/>
      <c r="BE799" s="50"/>
      <c r="BF799" s="50"/>
      <c r="BG799" s="50"/>
      <c r="BH799" s="50"/>
      <c r="BI799" s="50"/>
      <c r="BJ799" s="50"/>
      <c r="BK799" s="50"/>
      <c r="BL799" s="50"/>
      <c r="BM799" s="50"/>
      <c r="BN799" s="50"/>
      <c r="BO799" s="50"/>
      <c r="BP799" s="50"/>
      <c r="BQ799" s="50"/>
      <c r="BR799" s="50"/>
      <c r="BS799" s="50"/>
      <c r="BT799" s="50"/>
      <c r="BU799" s="50"/>
      <c r="BV799" s="50"/>
      <c r="BY799" s="68">
        <v>265332.8</v>
      </c>
    </row>
    <row r="800" spans="1:200" ht="15.75" hidden="1">
      <c r="A800" s="50"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87" t="s">
        <v>497</v>
      </c>
      <c r="O800" s="4" t="s">
        <v>148</v>
      </c>
      <c r="P800" s="87" t="s">
        <v>349</v>
      </c>
      <c r="Q800" s="4" t="s">
        <v>196</v>
      </c>
      <c r="R800" s="87" t="s">
        <v>10550</v>
      </c>
      <c r="S800" s="4" t="s">
        <v>31</v>
      </c>
      <c r="T800" s="67" t="str">
        <f t="shared" si="12"/>
        <v>16. Paz, justicia e instituciones sólidas</v>
      </c>
      <c r="U800" s="87" t="s">
        <v>497</v>
      </c>
      <c r="V800" s="4" t="s">
        <v>34</v>
      </c>
      <c r="W800" s="87" t="s">
        <v>3581</v>
      </c>
      <c r="X800" s="4" t="s">
        <v>235</v>
      </c>
      <c r="Y800" s="87" t="s">
        <v>497</v>
      </c>
      <c r="Z800" s="4" t="s">
        <v>902</v>
      </c>
      <c r="AA800" s="53" t="s">
        <v>15458</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8">
        <v>189804476</v>
      </c>
    </row>
    <row r="801" spans="1:200" ht="15.75" hidden="1">
      <c r="A801" s="50"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87" t="s">
        <v>497</v>
      </c>
      <c r="O801" s="5" t="s">
        <v>148</v>
      </c>
      <c r="P801" s="87" t="s">
        <v>349</v>
      </c>
      <c r="Q801" s="5" t="s">
        <v>196</v>
      </c>
      <c r="R801" s="87" t="s">
        <v>10550</v>
      </c>
      <c r="S801" s="4" t="s">
        <v>31</v>
      </c>
      <c r="T801" s="67" t="str">
        <f t="shared" si="12"/>
        <v>16. Paz, justicia e instituciones sólidas</v>
      </c>
      <c r="U801" s="87" t="s">
        <v>497</v>
      </c>
      <c r="V801" s="4" t="s">
        <v>34</v>
      </c>
      <c r="W801" s="87" t="s">
        <v>3581</v>
      </c>
      <c r="X801" s="4" t="s">
        <v>235</v>
      </c>
      <c r="Y801" s="87" t="s">
        <v>497</v>
      </c>
      <c r="Z801" s="4" t="s">
        <v>902</v>
      </c>
      <c r="AA801" s="53" t="s">
        <v>15458</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8">
        <v>4264526720.4499998</v>
      </c>
    </row>
    <row r="802" spans="1:200" ht="15.75" hidden="1">
      <c r="A802" s="50"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87" t="s">
        <v>528</v>
      </c>
      <c r="O802" s="4" t="s">
        <v>11745</v>
      </c>
      <c r="P802" s="87" t="s">
        <v>497</v>
      </c>
      <c r="Q802" s="4" t="s">
        <v>209</v>
      </c>
      <c r="R802" s="87" t="s">
        <v>10550</v>
      </c>
      <c r="S802" s="4" t="s">
        <v>31</v>
      </c>
      <c r="T802" s="67" t="str">
        <f t="shared" si="12"/>
        <v>16. Paz, justicia e instituciones sólidas</v>
      </c>
      <c r="U802" s="87" t="s">
        <v>497</v>
      </c>
      <c r="V802" s="4" t="s">
        <v>34</v>
      </c>
      <c r="W802" s="87" t="s">
        <v>3581</v>
      </c>
      <c r="X802" s="4" t="s">
        <v>235</v>
      </c>
      <c r="Y802" s="87" t="s">
        <v>349</v>
      </c>
      <c r="Z802" s="4" t="s">
        <v>236</v>
      </c>
      <c r="AA802" s="53" t="s">
        <v>15449</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8">
        <v>158000</v>
      </c>
    </row>
    <row r="803" spans="1:200" s="15" customFormat="1" ht="15.75" hidden="1">
      <c r="A803" s="50"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87" t="s">
        <v>497</v>
      </c>
      <c r="O803" s="5" t="s">
        <v>148</v>
      </c>
      <c r="P803" s="87" t="s">
        <v>4368</v>
      </c>
      <c r="Q803" s="5" t="s">
        <v>202</v>
      </c>
      <c r="R803" s="87" t="s">
        <v>10550</v>
      </c>
      <c r="S803" s="4" t="s">
        <v>31</v>
      </c>
      <c r="T803" s="67" t="str">
        <f t="shared" si="12"/>
        <v>16. Paz, justicia e instituciones sólidas</v>
      </c>
      <c r="U803" s="87" t="s">
        <v>528</v>
      </c>
      <c r="V803" s="4" t="s">
        <v>34</v>
      </c>
      <c r="W803" s="87" t="s">
        <v>4738</v>
      </c>
      <c r="X803" s="4" t="s">
        <v>37</v>
      </c>
      <c r="Y803" s="87" t="s">
        <v>528</v>
      </c>
      <c r="Z803" s="4" t="s">
        <v>252</v>
      </c>
      <c r="AA803" s="53" t="s">
        <v>15486</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8">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0"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87" t="s">
        <v>497</v>
      </c>
      <c r="O804" s="4" t="s">
        <v>148</v>
      </c>
      <c r="P804" s="87" t="s">
        <v>6185</v>
      </c>
      <c r="Q804" s="4" t="s">
        <v>201</v>
      </c>
      <c r="R804" s="87">
        <v>5</v>
      </c>
      <c r="S804" s="4" t="s">
        <v>268</v>
      </c>
      <c r="T804" s="67" t="str">
        <f t="shared" si="12"/>
        <v xml:space="preserve">5. Igualdad de género </v>
      </c>
      <c r="U804" s="87" t="s">
        <v>497</v>
      </c>
      <c r="V804" s="4" t="s">
        <v>34</v>
      </c>
      <c r="W804" s="87" t="s">
        <v>349</v>
      </c>
      <c r="X804" s="4" t="s">
        <v>269</v>
      </c>
      <c r="Y804" s="87" t="s">
        <v>840</v>
      </c>
      <c r="Z804" s="4" t="s">
        <v>270</v>
      </c>
      <c r="AA804" s="53" t="s">
        <v>15450</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8">
        <v>100000</v>
      </c>
    </row>
    <row r="805" spans="1:200" ht="15.75" hidden="1">
      <c r="A805" s="50"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87" t="s">
        <v>497</v>
      </c>
      <c r="O805" s="5" t="s">
        <v>148</v>
      </c>
      <c r="P805" s="87" t="s">
        <v>6185</v>
      </c>
      <c r="Q805" s="5" t="s">
        <v>201</v>
      </c>
      <c r="R805" s="87">
        <v>10</v>
      </c>
      <c r="S805" s="4" t="s">
        <v>286</v>
      </c>
      <c r="T805" s="67" t="str">
        <f t="shared" si="12"/>
        <v xml:space="preserve">10. Reducción de las desigualdades </v>
      </c>
      <c r="U805" s="87" t="s">
        <v>497</v>
      </c>
      <c r="V805" s="4" t="s">
        <v>34</v>
      </c>
      <c r="W805" s="87" t="s">
        <v>349</v>
      </c>
      <c r="X805" s="4" t="s">
        <v>269</v>
      </c>
      <c r="Y805" s="87" t="s">
        <v>840</v>
      </c>
      <c r="Z805" s="4" t="s">
        <v>270</v>
      </c>
      <c r="AA805" s="53" t="s">
        <v>15450</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8">
        <v>100000</v>
      </c>
    </row>
    <row r="806" spans="1:200" ht="15.75" hidden="1">
      <c r="A806" s="50"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87" t="s">
        <v>497</v>
      </c>
      <c r="O806" s="4" t="s">
        <v>148</v>
      </c>
      <c r="P806" s="87" t="s">
        <v>6185</v>
      </c>
      <c r="Q806" s="4" t="s">
        <v>201</v>
      </c>
      <c r="R806" s="87" t="s">
        <v>1593</v>
      </c>
      <c r="S806" s="4" t="s">
        <v>286</v>
      </c>
      <c r="T806" s="67" t="str">
        <f t="shared" si="12"/>
        <v xml:space="preserve">10. Reducción de las desigualdades </v>
      </c>
      <c r="U806" s="87" t="s">
        <v>349</v>
      </c>
      <c r="V806" s="4" t="s">
        <v>350</v>
      </c>
      <c r="W806" s="87" t="s">
        <v>351</v>
      </c>
      <c r="X806" s="4" t="s">
        <v>352</v>
      </c>
      <c r="Y806" s="87" t="s">
        <v>353</v>
      </c>
      <c r="Z806" s="4" t="s">
        <v>354</v>
      </c>
      <c r="AA806" s="53"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0"/>
      <c r="AW806" s="50"/>
      <c r="AX806" s="50"/>
      <c r="AY806" s="50"/>
      <c r="AZ806" s="50"/>
      <c r="BA806" s="50"/>
      <c r="BB806" s="50"/>
      <c r="BC806" s="50"/>
      <c r="BD806" s="50"/>
      <c r="BE806" s="50"/>
      <c r="BF806" s="50"/>
      <c r="BG806" s="50"/>
      <c r="BH806" s="50"/>
      <c r="BI806" s="50"/>
      <c r="BJ806" s="50"/>
      <c r="BK806" s="50"/>
      <c r="BL806" s="50"/>
      <c r="BM806" s="50"/>
      <c r="BN806" s="50"/>
      <c r="BO806" s="50"/>
      <c r="BP806" s="50"/>
      <c r="BQ806" s="50"/>
      <c r="BR806" s="50"/>
      <c r="BS806" s="50"/>
      <c r="BT806" s="50"/>
      <c r="BU806" s="50"/>
      <c r="BV806" s="50"/>
      <c r="BY806" s="68">
        <v>100000</v>
      </c>
    </row>
    <row r="807" spans="1:200" ht="15.75" hidden="1">
      <c r="A807" s="50"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87" t="s">
        <v>528</v>
      </c>
      <c r="O807" s="5" t="s">
        <v>153</v>
      </c>
      <c r="P807" s="87" t="s">
        <v>349</v>
      </c>
      <c r="Q807" s="5" t="s">
        <v>218</v>
      </c>
      <c r="R807" s="87" t="s">
        <v>1593</v>
      </c>
      <c r="S807" s="4" t="s">
        <v>286</v>
      </c>
      <c r="T807" s="67" t="str">
        <f t="shared" si="12"/>
        <v xml:space="preserve">10. Reducción de las desigualdades </v>
      </c>
      <c r="U807" s="87" t="s">
        <v>497</v>
      </c>
      <c r="V807" s="4" t="s">
        <v>34</v>
      </c>
      <c r="W807" s="87" t="s">
        <v>497</v>
      </c>
      <c r="X807" s="4" t="s">
        <v>11894</v>
      </c>
      <c r="Y807" s="87" t="s">
        <v>349</v>
      </c>
      <c r="Z807" s="4" t="s">
        <v>11895</v>
      </c>
      <c r="AA807" s="53" t="s">
        <v>15500</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8">
        <v>258270949.51000002</v>
      </c>
    </row>
    <row r="808" spans="1:200" ht="15.75" hidden="1">
      <c r="A808" s="50"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87" t="s">
        <v>498</v>
      </c>
      <c r="O808" s="4" t="s">
        <v>155</v>
      </c>
      <c r="P808" s="87" t="s">
        <v>497</v>
      </c>
      <c r="Q808" s="4" t="s">
        <v>221</v>
      </c>
      <c r="R808" s="87" t="s">
        <v>10550</v>
      </c>
      <c r="S808" s="4" t="s">
        <v>31</v>
      </c>
      <c r="T808" s="67" t="str">
        <f t="shared" si="12"/>
        <v>16. Paz, justicia e instituciones sólidas</v>
      </c>
      <c r="U808" s="87" t="s">
        <v>497</v>
      </c>
      <c r="V808" s="4" t="s">
        <v>34</v>
      </c>
      <c r="W808" s="87" t="s">
        <v>3581</v>
      </c>
      <c r="X808" s="4" t="s">
        <v>235</v>
      </c>
      <c r="Y808" s="87" t="s">
        <v>349</v>
      </c>
      <c r="Z808" s="4" t="s">
        <v>236</v>
      </c>
      <c r="AA808" s="53" t="s">
        <v>15449</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8">
        <v>9578945</v>
      </c>
    </row>
    <row r="809" spans="1:200" ht="15.75" hidden="1">
      <c r="A809" s="50"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87" t="s">
        <v>528</v>
      </c>
      <c r="O809" s="5" t="s">
        <v>153</v>
      </c>
      <c r="P809" s="87" t="s">
        <v>349</v>
      </c>
      <c r="Q809" s="5" t="s">
        <v>218</v>
      </c>
      <c r="R809" s="87" t="s">
        <v>10550</v>
      </c>
      <c r="S809" s="4" t="s">
        <v>31</v>
      </c>
      <c r="T809" s="67" t="str">
        <f t="shared" si="12"/>
        <v>16. Paz, justicia e instituciones sólidas</v>
      </c>
      <c r="U809" s="87" t="s">
        <v>528</v>
      </c>
      <c r="V809" s="4" t="s">
        <v>34</v>
      </c>
      <c r="W809" s="87" t="s">
        <v>4738</v>
      </c>
      <c r="X809" s="4" t="s">
        <v>37</v>
      </c>
      <c r="Y809" s="87" t="s">
        <v>528</v>
      </c>
      <c r="Z809" s="4" t="s">
        <v>252</v>
      </c>
      <c r="AA809" s="53" t="s">
        <v>15486</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8">
        <v>1114467</v>
      </c>
    </row>
    <row r="810" spans="1:200" ht="15.75" hidden="1">
      <c r="A810" s="50"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87" t="s">
        <v>528</v>
      </c>
      <c r="O810" s="4" t="s">
        <v>153</v>
      </c>
      <c r="P810" s="87" t="s">
        <v>349</v>
      </c>
      <c r="Q810" s="4" t="s">
        <v>218</v>
      </c>
      <c r="R810" s="87" t="s">
        <v>10550</v>
      </c>
      <c r="S810" s="4" t="s">
        <v>31</v>
      </c>
      <c r="T810" s="67" t="str">
        <f t="shared" si="12"/>
        <v>16. Paz, justicia e instituciones sólidas</v>
      </c>
      <c r="U810" s="87" t="s">
        <v>528</v>
      </c>
      <c r="V810" s="4" t="s">
        <v>34</v>
      </c>
      <c r="W810" s="87" t="s">
        <v>4738</v>
      </c>
      <c r="X810" s="4" t="s">
        <v>37</v>
      </c>
      <c r="Y810" s="87" t="s">
        <v>528</v>
      </c>
      <c r="Z810" s="4" t="s">
        <v>252</v>
      </c>
      <c r="AA810" s="53" t="s">
        <v>15486</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8">
        <v>708197</v>
      </c>
    </row>
    <row r="811" spans="1:200" ht="15.75" hidden="1">
      <c r="A811" s="50"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87" t="s">
        <v>528</v>
      </c>
      <c r="O811" s="5" t="s">
        <v>153</v>
      </c>
      <c r="P811" s="87" t="s">
        <v>497</v>
      </c>
      <c r="Q811" s="5" t="s">
        <v>217</v>
      </c>
      <c r="R811" s="87" t="s">
        <v>10550</v>
      </c>
      <c r="S811" s="4" t="s">
        <v>31</v>
      </c>
      <c r="T811" s="67" t="str">
        <f t="shared" si="12"/>
        <v>16. Paz, justicia e instituciones sólidas</v>
      </c>
      <c r="U811" s="87" t="s">
        <v>528</v>
      </c>
      <c r="V811" s="4" t="s">
        <v>34</v>
      </c>
      <c r="W811" s="87" t="s">
        <v>4738</v>
      </c>
      <c r="X811" s="4" t="s">
        <v>37</v>
      </c>
      <c r="Y811" s="87" t="s">
        <v>528</v>
      </c>
      <c r="Z811" s="4" t="s">
        <v>252</v>
      </c>
      <c r="AA811" s="53" t="s">
        <v>15486</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8">
        <v>31448534</v>
      </c>
    </row>
    <row r="812" spans="1:200" ht="15.75" hidden="1">
      <c r="A812" s="50"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87">
        <v>3</v>
      </c>
      <c r="O812" s="4" t="s">
        <v>153</v>
      </c>
      <c r="P812" s="87">
        <v>2</v>
      </c>
      <c r="Q812" s="4" t="s">
        <v>218</v>
      </c>
      <c r="R812" s="87">
        <v>16</v>
      </c>
      <c r="S812" s="4" t="s">
        <v>31</v>
      </c>
      <c r="T812" s="67" t="str">
        <f t="shared" si="12"/>
        <v>16. Paz, justicia e instituciones sólidas</v>
      </c>
      <c r="U812" s="87" t="s">
        <v>497</v>
      </c>
      <c r="V812" s="4" t="s">
        <v>34</v>
      </c>
      <c r="W812" s="87" t="s">
        <v>528</v>
      </c>
      <c r="X812" s="4" t="s">
        <v>37</v>
      </c>
      <c r="Y812" s="87" t="s">
        <v>840</v>
      </c>
      <c r="Z812" s="4" t="s">
        <v>252</v>
      </c>
      <c r="AA812" s="53"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8">
        <v>550000</v>
      </c>
    </row>
    <row r="813" spans="1:200" ht="15.75" hidden="1">
      <c r="A813" s="50"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87">
        <v>3</v>
      </c>
      <c r="O813" s="5" t="s">
        <v>153</v>
      </c>
      <c r="P813" s="87">
        <v>1</v>
      </c>
      <c r="Q813" s="5" t="s">
        <v>217</v>
      </c>
      <c r="R813" s="87">
        <v>5</v>
      </c>
      <c r="S813" s="4" t="s">
        <v>268</v>
      </c>
      <c r="T813" s="67" t="str">
        <f t="shared" si="12"/>
        <v xml:space="preserve">5. Igualdad de género </v>
      </c>
      <c r="U813" s="87" t="s">
        <v>497</v>
      </c>
      <c r="V813" s="4" t="s">
        <v>34</v>
      </c>
      <c r="W813" s="87" t="s">
        <v>349</v>
      </c>
      <c r="X813" s="4" t="s">
        <v>269</v>
      </c>
      <c r="Y813" s="87" t="s">
        <v>840</v>
      </c>
      <c r="Z813" s="4" t="s">
        <v>270</v>
      </c>
      <c r="AA813" s="53" t="s">
        <v>15450</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8">
        <v>50000</v>
      </c>
    </row>
    <row r="814" spans="1:200" ht="15.75" hidden="1">
      <c r="A814" s="50"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87" t="s">
        <v>528</v>
      </c>
      <c r="O814" s="4" t="s">
        <v>153</v>
      </c>
      <c r="P814" s="87" t="s">
        <v>497</v>
      </c>
      <c r="Q814" s="4" t="s">
        <v>217</v>
      </c>
      <c r="R814" s="87">
        <v>10</v>
      </c>
      <c r="S814" s="4" t="s">
        <v>286</v>
      </c>
      <c r="T814" s="67" t="str">
        <f t="shared" si="12"/>
        <v xml:space="preserve">10. Reducción de las desigualdades </v>
      </c>
      <c r="U814" s="87" t="s">
        <v>497</v>
      </c>
      <c r="V814" s="4" t="s">
        <v>34</v>
      </c>
      <c r="W814" s="87" t="s">
        <v>349</v>
      </c>
      <c r="X814" s="4" t="s">
        <v>269</v>
      </c>
      <c r="Y814" s="87" t="s">
        <v>840</v>
      </c>
      <c r="Z814" s="4" t="s">
        <v>270</v>
      </c>
      <c r="AA814" s="53" t="s">
        <v>15450</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8">
        <v>1526339</v>
      </c>
    </row>
    <row r="815" spans="1:200" ht="15.75" hidden="1">
      <c r="A815" s="50"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87">
        <v>3</v>
      </c>
      <c r="O815" s="5" t="s">
        <v>153</v>
      </c>
      <c r="P815" s="87">
        <v>1</v>
      </c>
      <c r="Q815" s="5" t="s">
        <v>217</v>
      </c>
      <c r="R815" s="87">
        <v>16</v>
      </c>
      <c r="S815" s="4" t="s">
        <v>31</v>
      </c>
      <c r="T815" s="67" t="str">
        <f t="shared" si="12"/>
        <v>16. Paz, justicia e instituciones sólidas</v>
      </c>
      <c r="U815" s="87" t="s">
        <v>528</v>
      </c>
      <c r="V815" s="4" t="s">
        <v>34</v>
      </c>
      <c r="W815" s="87" t="s">
        <v>4738</v>
      </c>
      <c r="X815" s="4" t="s">
        <v>37</v>
      </c>
      <c r="Y815" s="87" t="s">
        <v>528</v>
      </c>
      <c r="Z815" s="4" t="s">
        <v>252</v>
      </c>
      <c r="AA815" s="53" t="s">
        <v>15486</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8">
        <v>10000</v>
      </c>
    </row>
    <row r="816" spans="1:200" ht="15.75" hidden="1">
      <c r="A816" s="50"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87" t="s">
        <v>528</v>
      </c>
      <c r="O816" s="4" t="s">
        <v>153</v>
      </c>
      <c r="P816" s="87" t="s">
        <v>497</v>
      </c>
      <c r="Q816" s="4" t="s">
        <v>217</v>
      </c>
      <c r="R816" s="87" t="s">
        <v>1593</v>
      </c>
      <c r="S816" s="4" t="s">
        <v>286</v>
      </c>
      <c r="T816" s="67" t="str">
        <f t="shared" si="12"/>
        <v xml:space="preserve">10. Reducción de las desigualdades </v>
      </c>
      <c r="U816" s="87" t="s">
        <v>349</v>
      </c>
      <c r="V816" s="4" t="s">
        <v>350</v>
      </c>
      <c r="W816" s="87" t="s">
        <v>351</v>
      </c>
      <c r="X816" s="4" t="s">
        <v>352</v>
      </c>
      <c r="Y816" s="87" t="s">
        <v>353</v>
      </c>
      <c r="Z816" s="4" t="s">
        <v>354</v>
      </c>
      <c r="AA816" s="53"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0"/>
      <c r="BV816" s="50"/>
      <c r="BY816" s="68">
        <v>707928</v>
      </c>
    </row>
    <row r="817" spans="1:200" ht="15.75" hidden="1">
      <c r="A817" s="50"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87" t="s">
        <v>349</v>
      </c>
      <c r="O817" s="4" t="s">
        <v>152</v>
      </c>
      <c r="P817" s="87" t="s">
        <v>497</v>
      </c>
      <c r="Q817" s="4" t="s">
        <v>213</v>
      </c>
      <c r="R817" s="87">
        <v>16</v>
      </c>
      <c r="S817" s="4" t="s">
        <v>31</v>
      </c>
      <c r="T817" s="67" t="str">
        <f t="shared" si="12"/>
        <v>16. Paz, justicia e instituciones sólidas</v>
      </c>
      <c r="U817" s="87" t="s">
        <v>349</v>
      </c>
      <c r="V817" s="4" t="s">
        <v>350</v>
      </c>
      <c r="W817" s="87" t="s">
        <v>498</v>
      </c>
      <c r="X817" s="4" t="s">
        <v>693</v>
      </c>
      <c r="Y817" s="87" t="s">
        <v>528</v>
      </c>
      <c r="Z817" s="4" t="s">
        <v>694</v>
      </c>
      <c r="AA817" s="53" t="s">
        <v>15457</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8">
        <v>5052383</v>
      </c>
    </row>
    <row r="818" spans="1:200" ht="15.75" hidden="1">
      <c r="A818" s="50"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87" t="s">
        <v>528</v>
      </c>
      <c r="O818" s="5" t="s">
        <v>153</v>
      </c>
      <c r="P818" s="87" t="s">
        <v>349</v>
      </c>
      <c r="Q818" s="5" t="s">
        <v>218</v>
      </c>
      <c r="R818" s="87" t="s">
        <v>1593</v>
      </c>
      <c r="S818" s="4" t="s">
        <v>286</v>
      </c>
      <c r="T818" s="67" t="str">
        <f t="shared" si="12"/>
        <v xml:space="preserve">10. Reducción de las desigualdades </v>
      </c>
      <c r="U818" s="87" t="s">
        <v>349</v>
      </c>
      <c r="V818" s="4" t="s">
        <v>350</v>
      </c>
      <c r="W818" s="87" t="s">
        <v>498</v>
      </c>
      <c r="X818" s="4" t="s">
        <v>693</v>
      </c>
      <c r="Y818" s="87" t="s">
        <v>528</v>
      </c>
      <c r="Z818" s="4" t="s">
        <v>694</v>
      </c>
      <c r="AA818" s="53" t="s">
        <v>15457</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8">
        <v>20915311.93</v>
      </c>
    </row>
    <row r="819" spans="1:200" ht="15.75" hidden="1">
      <c r="A819" s="50"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87" t="s">
        <v>498</v>
      </c>
      <c r="O819" s="4" t="s">
        <v>155</v>
      </c>
      <c r="P819" s="87" t="s">
        <v>497</v>
      </c>
      <c r="Q819" s="4" t="s">
        <v>221</v>
      </c>
      <c r="R819" s="87">
        <v>16</v>
      </c>
      <c r="S819" s="4" t="s">
        <v>31</v>
      </c>
      <c r="T819" s="67" t="str">
        <f t="shared" si="12"/>
        <v>16. Paz, justicia e instituciones sólidas</v>
      </c>
      <c r="U819" s="87" t="s">
        <v>497</v>
      </c>
      <c r="V819" s="4" t="s">
        <v>34</v>
      </c>
      <c r="W819" s="87" t="s">
        <v>3581</v>
      </c>
      <c r="X819" s="4" t="s">
        <v>235</v>
      </c>
      <c r="Y819" s="87" t="s">
        <v>349</v>
      </c>
      <c r="Z819" s="4" t="s">
        <v>236</v>
      </c>
      <c r="AA819" s="53" t="s">
        <v>15449</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8">
        <v>80000</v>
      </c>
    </row>
    <row r="820" spans="1:200" ht="15.75" hidden="1">
      <c r="A820" s="50"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87">
        <v>3</v>
      </c>
      <c r="O820" s="5" t="s">
        <v>153</v>
      </c>
      <c r="P820" s="87">
        <v>2</v>
      </c>
      <c r="Q820" s="5" t="s">
        <v>218</v>
      </c>
      <c r="R820" s="87">
        <v>16</v>
      </c>
      <c r="S820" s="4" t="s">
        <v>31</v>
      </c>
      <c r="T820" s="67" t="str">
        <f t="shared" si="12"/>
        <v>16. Paz, justicia e instituciones sólidas</v>
      </c>
      <c r="U820" s="87" t="s">
        <v>528</v>
      </c>
      <c r="V820" s="4" t="s">
        <v>34</v>
      </c>
      <c r="W820" s="87" t="s">
        <v>4738</v>
      </c>
      <c r="X820" s="4" t="s">
        <v>37</v>
      </c>
      <c r="Y820" s="87" t="s">
        <v>528</v>
      </c>
      <c r="Z820" s="4" t="s">
        <v>252</v>
      </c>
      <c r="AA820" s="53" t="s">
        <v>15486</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8">
        <v>8181674</v>
      </c>
    </row>
    <row r="821" spans="1:200" ht="15.75" hidden="1">
      <c r="A821" s="50"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87" t="s">
        <v>840</v>
      </c>
      <c r="O821" s="4" t="s">
        <v>12073</v>
      </c>
      <c r="P821" s="87" t="s">
        <v>497</v>
      </c>
      <c r="Q821" s="4" t="s">
        <v>219</v>
      </c>
      <c r="R821" s="87">
        <v>5</v>
      </c>
      <c r="S821" s="4" t="s">
        <v>268</v>
      </c>
      <c r="T821" s="67" t="str">
        <f t="shared" si="12"/>
        <v xml:space="preserve">5. Igualdad de género </v>
      </c>
      <c r="U821" s="87" t="s">
        <v>497</v>
      </c>
      <c r="V821" s="4" t="s">
        <v>34</v>
      </c>
      <c r="W821" s="87" t="s">
        <v>349</v>
      </c>
      <c r="X821" s="4" t="s">
        <v>269</v>
      </c>
      <c r="Y821" s="87" t="s">
        <v>840</v>
      </c>
      <c r="Z821" s="4" t="s">
        <v>270</v>
      </c>
      <c r="AA821" s="53" t="s">
        <v>15450</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8">
        <v>255000</v>
      </c>
    </row>
    <row r="822" spans="1:200" s="22" customFormat="1" ht="15.75" hidden="1">
      <c r="A822" s="50"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87" t="s">
        <v>528</v>
      </c>
      <c r="O822" s="5" t="s">
        <v>153</v>
      </c>
      <c r="P822" s="87" t="s">
        <v>497</v>
      </c>
      <c r="Q822" s="5" t="s">
        <v>217</v>
      </c>
      <c r="R822" s="87">
        <v>10</v>
      </c>
      <c r="S822" s="4" t="s">
        <v>286</v>
      </c>
      <c r="T822" s="67" t="str">
        <f t="shared" si="12"/>
        <v xml:space="preserve">10. Reducción de las desigualdades </v>
      </c>
      <c r="U822" s="87" t="s">
        <v>497</v>
      </c>
      <c r="V822" s="4" t="s">
        <v>34</v>
      </c>
      <c r="W822" s="87" t="s">
        <v>349</v>
      </c>
      <c r="X822" s="4" t="s">
        <v>269</v>
      </c>
      <c r="Y822" s="87" t="s">
        <v>840</v>
      </c>
      <c r="Z822" s="4" t="s">
        <v>270</v>
      </c>
      <c r="AA822" s="53" t="s">
        <v>15450</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0"/>
      <c r="BX822" s="50"/>
      <c r="BY822" s="68">
        <v>255000</v>
      </c>
      <c r="BZ822" s="50"/>
      <c r="CA822" s="50"/>
      <c r="CB822" s="50"/>
      <c r="CC822" s="50"/>
      <c r="CD822" s="50"/>
      <c r="CE822" s="50"/>
      <c r="CF822" s="50"/>
      <c r="CG822" s="50"/>
      <c r="CH822" s="50"/>
      <c r="CI822" s="50"/>
      <c r="CJ822" s="50"/>
      <c r="CK822" s="50"/>
      <c r="CL822" s="50"/>
      <c r="CM822" s="50"/>
      <c r="CN822" s="50"/>
      <c r="CO822" s="50"/>
      <c r="CP822" s="50"/>
      <c r="CQ822" s="50"/>
      <c r="CR822" s="50"/>
      <c r="CS822" s="50"/>
      <c r="CT822" s="50"/>
      <c r="CU822" s="50"/>
      <c r="CV822" s="50"/>
      <c r="CW822" s="50"/>
      <c r="CX822" s="50"/>
      <c r="CY822" s="50"/>
      <c r="CZ822" s="50"/>
      <c r="DA822" s="50"/>
      <c r="DB822" s="50"/>
      <c r="DC822" s="50"/>
      <c r="DD822" s="50"/>
      <c r="DE822" s="50"/>
      <c r="DF822" s="50"/>
      <c r="DG822" s="50"/>
      <c r="DH822" s="50"/>
      <c r="DI822" s="50"/>
      <c r="DJ822" s="50"/>
      <c r="DK822" s="50"/>
      <c r="DL822" s="50"/>
      <c r="DM822" s="50"/>
      <c r="DN822" s="50"/>
      <c r="DO822" s="50"/>
      <c r="DP822" s="50"/>
      <c r="DQ822" s="50"/>
      <c r="DR822" s="50"/>
      <c r="DS822" s="50"/>
      <c r="DT822" s="50"/>
      <c r="DU822" s="50"/>
      <c r="DV822" s="50"/>
      <c r="DW822" s="50"/>
      <c r="DX822" s="50"/>
      <c r="DY822" s="50"/>
      <c r="DZ822" s="50"/>
      <c r="EA822" s="50"/>
      <c r="EB822" s="50"/>
      <c r="EC822" s="50"/>
      <c r="ED822" s="50"/>
      <c r="EE822" s="50"/>
      <c r="EF822" s="50"/>
      <c r="EG822" s="50"/>
      <c r="EH822" s="50"/>
      <c r="EI822" s="50"/>
      <c r="EJ822" s="50"/>
      <c r="EK822" s="50"/>
      <c r="EL822" s="50"/>
      <c r="EM822" s="50"/>
      <c r="EN822" s="50"/>
      <c r="EO822" s="50"/>
      <c r="EP822" s="50"/>
      <c r="EQ822" s="50"/>
      <c r="ER822" s="50"/>
      <c r="ES822" s="50"/>
      <c r="ET822" s="50"/>
      <c r="EU822" s="50"/>
      <c r="EV822" s="50"/>
      <c r="EW822" s="50"/>
      <c r="EX822" s="50"/>
      <c r="EY822" s="50"/>
      <c r="EZ822" s="50"/>
      <c r="FA822" s="50"/>
      <c r="FB822" s="50"/>
      <c r="FC822" s="50"/>
      <c r="FD822" s="50"/>
      <c r="FE822" s="50"/>
      <c r="FF822" s="50"/>
      <c r="FG822" s="50"/>
      <c r="FH822" s="50"/>
      <c r="FI822" s="50"/>
      <c r="FJ822" s="50"/>
      <c r="FK822" s="50"/>
      <c r="FL822" s="50"/>
      <c r="FM822" s="50"/>
      <c r="FN822" s="50"/>
      <c r="FO822" s="50"/>
      <c r="FP822" s="50"/>
      <c r="FQ822" s="50"/>
      <c r="FR822" s="50"/>
      <c r="FS822" s="50"/>
      <c r="FT822" s="50"/>
      <c r="FU822" s="50"/>
      <c r="FV822" s="50"/>
      <c r="FW822" s="50"/>
      <c r="FX822" s="50"/>
      <c r="FY822" s="50"/>
      <c r="FZ822" s="50"/>
      <c r="GA822" s="50"/>
      <c r="GB822" s="50"/>
      <c r="GC822" s="50"/>
      <c r="GD822" s="50"/>
      <c r="GE822" s="50"/>
      <c r="GF822" s="50"/>
      <c r="GG822" s="50"/>
      <c r="GH822" s="50"/>
      <c r="GI822" s="50"/>
      <c r="GJ822" s="50"/>
      <c r="GK822" s="50"/>
      <c r="GL822" s="50"/>
      <c r="GM822" s="50"/>
      <c r="GN822" s="50"/>
      <c r="GO822" s="50"/>
      <c r="GP822" s="50"/>
      <c r="GQ822" s="50"/>
      <c r="GR822" s="50"/>
    </row>
    <row r="823" spans="1:200" s="22" customFormat="1" ht="15.75" hidden="1">
      <c r="A823" s="50"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87" t="s">
        <v>840</v>
      </c>
      <c r="O823" s="5" t="s">
        <v>12073</v>
      </c>
      <c r="P823" s="87" t="s">
        <v>497</v>
      </c>
      <c r="Q823" s="5" t="s">
        <v>219</v>
      </c>
      <c r="R823" s="87" t="s">
        <v>1593</v>
      </c>
      <c r="S823" s="4" t="s">
        <v>286</v>
      </c>
      <c r="T823" s="67" t="str">
        <f t="shared" si="12"/>
        <v xml:space="preserve">10. Reducción de las desigualdades </v>
      </c>
      <c r="U823" s="87" t="s">
        <v>349</v>
      </c>
      <c r="V823" s="4" t="s">
        <v>350</v>
      </c>
      <c r="W823" s="87" t="s">
        <v>351</v>
      </c>
      <c r="X823" s="4" t="s">
        <v>352</v>
      </c>
      <c r="Y823" s="87" t="s">
        <v>353</v>
      </c>
      <c r="Z823" s="4" t="s">
        <v>354</v>
      </c>
      <c r="AA823" s="53"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0"/>
      <c r="AW823" s="50"/>
      <c r="AX823" s="50"/>
      <c r="AY823" s="50"/>
      <c r="AZ823" s="50"/>
      <c r="BA823" s="50"/>
      <c r="BB823" s="50"/>
      <c r="BC823" s="50"/>
      <c r="BD823" s="50"/>
      <c r="BE823" s="50"/>
      <c r="BF823" s="50"/>
      <c r="BG823" s="50"/>
      <c r="BH823" s="50"/>
      <c r="BI823" s="50"/>
      <c r="BJ823" s="50"/>
      <c r="BK823" s="50"/>
      <c r="BL823" s="50"/>
      <c r="BM823" s="50"/>
      <c r="BN823" s="50"/>
      <c r="BO823" s="50"/>
      <c r="BP823" s="50"/>
      <c r="BQ823" s="50"/>
      <c r="BR823" s="50"/>
      <c r="BS823" s="50"/>
      <c r="BT823" s="50"/>
      <c r="BU823" s="50"/>
      <c r="BV823" s="50"/>
      <c r="BW823" s="50"/>
      <c r="BX823" s="50"/>
      <c r="BY823" s="68">
        <v>20000</v>
      </c>
      <c r="BZ823" s="50"/>
      <c r="CA823" s="50"/>
      <c r="CB823" s="50"/>
      <c r="CC823" s="50"/>
      <c r="CD823" s="50"/>
      <c r="CE823" s="50"/>
      <c r="CF823" s="50"/>
      <c r="CG823" s="50"/>
      <c r="CH823" s="50"/>
      <c r="CI823" s="50"/>
      <c r="CJ823" s="50"/>
      <c r="CK823" s="50"/>
      <c r="CL823" s="50"/>
      <c r="CM823" s="50"/>
      <c r="CN823" s="50"/>
      <c r="CO823" s="50"/>
      <c r="CP823" s="50"/>
      <c r="CQ823" s="50"/>
      <c r="CR823" s="50"/>
      <c r="CS823" s="50"/>
      <c r="CT823" s="50"/>
      <c r="CU823" s="50"/>
      <c r="CV823" s="50"/>
      <c r="CW823" s="50"/>
      <c r="CX823" s="50"/>
      <c r="CY823" s="50"/>
      <c r="CZ823" s="50"/>
      <c r="DA823" s="50"/>
      <c r="DB823" s="50"/>
      <c r="DC823" s="50"/>
      <c r="DD823" s="50"/>
      <c r="DE823" s="50"/>
      <c r="DF823" s="50"/>
      <c r="DG823" s="50"/>
      <c r="DH823" s="50"/>
      <c r="DI823" s="50"/>
      <c r="DJ823" s="50"/>
      <c r="DK823" s="50"/>
      <c r="DL823" s="50"/>
      <c r="DM823" s="50"/>
      <c r="DN823" s="50"/>
      <c r="DO823" s="50"/>
      <c r="DP823" s="50"/>
      <c r="DQ823" s="50"/>
      <c r="DR823" s="50"/>
      <c r="DS823" s="50"/>
      <c r="DT823" s="50"/>
      <c r="DU823" s="50"/>
      <c r="DV823" s="50"/>
      <c r="DW823" s="50"/>
      <c r="DX823" s="50"/>
      <c r="DY823" s="50"/>
      <c r="DZ823" s="50"/>
      <c r="EA823" s="50"/>
      <c r="EB823" s="50"/>
      <c r="EC823" s="50"/>
      <c r="ED823" s="50"/>
      <c r="EE823" s="50"/>
      <c r="EF823" s="50"/>
      <c r="EG823" s="50"/>
      <c r="EH823" s="50"/>
      <c r="EI823" s="50"/>
      <c r="EJ823" s="50"/>
      <c r="EK823" s="50"/>
      <c r="EL823" s="50"/>
      <c r="EM823" s="50"/>
      <c r="EN823" s="50"/>
      <c r="EO823" s="50"/>
      <c r="EP823" s="50"/>
      <c r="EQ823" s="50"/>
      <c r="ER823" s="50"/>
      <c r="ES823" s="50"/>
      <c r="ET823" s="50"/>
      <c r="EU823" s="50"/>
      <c r="EV823" s="50"/>
      <c r="EW823" s="50"/>
      <c r="EX823" s="50"/>
      <c r="EY823" s="50"/>
      <c r="EZ823" s="50"/>
      <c r="FA823" s="50"/>
      <c r="FB823" s="50"/>
      <c r="FC823" s="50"/>
      <c r="FD823" s="50"/>
      <c r="FE823" s="50"/>
      <c r="FF823" s="50"/>
      <c r="FG823" s="50"/>
      <c r="FH823" s="50"/>
      <c r="FI823" s="50"/>
      <c r="FJ823" s="50"/>
      <c r="FK823" s="50"/>
      <c r="FL823" s="50"/>
      <c r="FM823" s="50"/>
      <c r="FN823" s="50"/>
      <c r="FO823" s="50"/>
      <c r="FP823" s="50"/>
      <c r="FQ823" s="50"/>
      <c r="FR823" s="50"/>
      <c r="FS823" s="50"/>
      <c r="FT823" s="50"/>
      <c r="FU823" s="50"/>
      <c r="FV823" s="50"/>
      <c r="FW823" s="50"/>
      <c r="FX823" s="50"/>
      <c r="FY823" s="50"/>
      <c r="FZ823" s="50"/>
      <c r="GA823" s="50"/>
      <c r="GB823" s="50"/>
      <c r="GC823" s="50"/>
      <c r="GD823" s="50"/>
      <c r="GE823" s="50"/>
      <c r="GF823" s="50"/>
      <c r="GG823" s="50"/>
      <c r="GH823" s="50"/>
      <c r="GI823" s="50"/>
      <c r="GJ823" s="50"/>
      <c r="GK823" s="50"/>
      <c r="GL823" s="50"/>
      <c r="GM823" s="50"/>
      <c r="GN823" s="50"/>
      <c r="GO823" s="50"/>
      <c r="GP823" s="50"/>
      <c r="GQ823" s="50"/>
      <c r="GR823" s="50"/>
    </row>
    <row r="824" spans="1:200" s="22" customFormat="1" ht="15.75" hidden="1">
      <c r="A824" s="50"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87">
        <v>3</v>
      </c>
      <c r="O824" s="5" t="s">
        <v>153</v>
      </c>
      <c r="P824" s="87">
        <v>2</v>
      </c>
      <c r="Q824" s="5" t="s">
        <v>218</v>
      </c>
      <c r="R824" s="87">
        <v>16</v>
      </c>
      <c r="S824" s="4" t="s">
        <v>31</v>
      </c>
      <c r="T824" s="67" t="str">
        <f t="shared" si="12"/>
        <v>16. Paz, justicia e instituciones sólidas</v>
      </c>
      <c r="U824" s="87" t="s">
        <v>497</v>
      </c>
      <c r="V824" s="4" t="s">
        <v>34</v>
      </c>
      <c r="W824" s="87" t="s">
        <v>353</v>
      </c>
      <c r="X824" s="4" t="s">
        <v>461</v>
      </c>
      <c r="Y824" s="87" t="s">
        <v>497</v>
      </c>
      <c r="Z824" s="4" t="s">
        <v>8186</v>
      </c>
      <c r="AA824" s="53" t="s">
        <v>15493</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0"/>
      <c r="BX824" s="50" t="s">
        <v>9634</v>
      </c>
      <c r="BY824" s="68">
        <v>43998134</v>
      </c>
      <c r="BZ824" s="50"/>
      <c r="CA824" s="50"/>
      <c r="CB824" s="50"/>
      <c r="CC824" s="50"/>
      <c r="CD824" s="50"/>
      <c r="CE824" s="50"/>
      <c r="CF824" s="50"/>
      <c r="CG824" s="50"/>
      <c r="CH824" s="50"/>
      <c r="CI824" s="50"/>
      <c r="CJ824" s="50"/>
      <c r="CK824" s="50"/>
      <c r="CL824" s="50"/>
      <c r="CM824" s="50"/>
      <c r="CN824" s="50"/>
      <c r="CO824" s="50"/>
      <c r="CP824" s="50"/>
      <c r="CQ824" s="50"/>
      <c r="CR824" s="50"/>
      <c r="CS824" s="50"/>
      <c r="CT824" s="50"/>
      <c r="CU824" s="50"/>
      <c r="CV824" s="50"/>
      <c r="CW824" s="50"/>
      <c r="CX824" s="50"/>
      <c r="CY824" s="50"/>
      <c r="CZ824" s="50"/>
      <c r="DA824" s="50"/>
      <c r="DB824" s="50"/>
      <c r="DC824" s="50"/>
      <c r="DD824" s="50"/>
      <c r="DE824" s="50"/>
      <c r="DF824" s="50"/>
      <c r="DG824" s="50"/>
      <c r="DH824" s="50"/>
      <c r="DI824" s="50"/>
      <c r="DJ824" s="50"/>
      <c r="DK824" s="50"/>
      <c r="DL824" s="50"/>
      <c r="DM824" s="50"/>
      <c r="DN824" s="50"/>
      <c r="DO824" s="50"/>
      <c r="DP824" s="50"/>
      <c r="DQ824" s="50"/>
      <c r="DR824" s="50"/>
      <c r="DS824" s="50"/>
      <c r="DT824" s="50"/>
      <c r="DU824" s="50"/>
      <c r="DV824" s="50"/>
      <c r="DW824" s="50"/>
      <c r="DX824" s="50"/>
      <c r="DY824" s="50"/>
      <c r="DZ824" s="50"/>
      <c r="EA824" s="50"/>
      <c r="EB824" s="50"/>
      <c r="EC824" s="50"/>
      <c r="ED824" s="50"/>
      <c r="EE824" s="50"/>
      <c r="EF824" s="50"/>
      <c r="EG824" s="50"/>
      <c r="EH824" s="50"/>
      <c r="EI824" s="50"/>
      <c r="EJ824" s="50"/>
      <c r="EK824" s="50"/>
      <c r="EL824" s="50"/>
      <c r="EM824" s="50"/>
      <c r="EN824" s="50"/>
      <c r="EO824" s="50"/>
      <c r="EP824" s="50"/>
      <c r="EQ824" s="50"/>
      <c r="ER824" s="50"/>
      <c r="ES824" s="50"/>
      <c r="ET824" s="50"/>
      <c r="EU824" s="50"/>
      <c r="EV824" s="50"/>
      <c r="EW824" s="50"/>
      <c r="EX824" s="50"/>
      <c r="EY824" s="50"/>
      <c r="EZ824" s="50"/>
      <c r="FA824" s="50"/>
      <c r="FB824" s="50"/>
      <c r="FC824" s="50"/>
      <c r="FD824" s="50"/>
      <c r="FE824" s="50"/>
      <c r="FF824" s="50"/>
      <c r="FG824" s="50"/>
      <c r="FH824" s="50"/>
      <c r="FI824" s="50"/>
      <c r="FJ824" s="50"/>
      <c r="FK824" s="50"/>
      <c r="FL824" s="50"/>
      <c r="FM824" s="50"/>
      <c r="FN824" s="50"/>
      <c r="FO824" s="50"/>
      <c r="FP824" s="50"/>
      <c r="FQ824" s="50"/>
      <c r="FR824" s="50"/>
      <c r="FS824" s="50"/>
      <c r="FT824" s="50"/>
      <c r="FU824" s="50"/>
      <c r="FV824" s="50"/>
      <c r="FW824" s="50"/>
      <c r="FX824" s="50"/>
      <c r="FY824" s="50"/>
      <c r="FZ824" s="50"/>
      <c r="GA824" s="50"/>
      <c r="GB824" s="50"/>
      <c r="GC824" s="50"/>
      <c r="GD824" s="50"/>
      <c r="GE824" s="50"/>
      <c r="GF824" s="50"/>
      <c r="GG824" s="50"/>
      <c r="GH824" s="50"/>
      <c r="GI824" s="50"/>
      <c r="GJ824" s="50"/>
      <c r="GK824" s="50"/>
      <c r="GL824" s="50"/>
      <c r="GM824" s="50"/>
      <c r="GN824" s="50"/>
      <c r="GO824" s="50"/>
      <c r="GP824" s="50"/>
      <c r="GQ824" s="50"/>
      <c r="GR824" s="50"/>
    </row>
    <row r="825" spans="1:200" s="22" customFormat="1" ht="15.75" hidden="1">
      <c r="A825" s="50"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87" t="s">
        <v>528</v>
      </c>
      <c r="O825" s="4" t="s">
        <v>153</v>
      </c>
      <c r="P825" s="87" t="s">
        <v>349</v>
      </c>
      <c r="Q825" s="4" t="s">
        <v>218</v>
      </c>
      <c r="R825" s="87" t="s">
        <v>1593</v>
      </c>
      <c r="S825" s="4" t="s">
        <v>286</v>
      </c>
      <c r="T825" s="67" t="str">
        <f t="shared" si="12"/>
        <v xml:space="preserve">10. Reducción de las desigualdades </v>
      </c>
      <c r="U825" s="87" t="s">
        <v>497</v>
      </c>
      <c r="V825" s="4" t="s">
        <v>34</v>
      </c>
      <c r="W825" s="87" t="s">
        <v>353</v>
      </c>
      <c r="X825" s="4" t="s">
        <v>461</v>
      </c>
      <c r="Y825" s="87" t="s">
        <v>497</v>
      </c>
      <c r="Z825" s="4" t="s">
        <v>8186</v>
      </c>
      <c r="AA825" s="53" t="s">
        <v>15493</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0"/>
      <c r="BX825" s="50"/>
      <c r="BY825" s="68">
        <v>226087253.27999997</v>
      </c>
      <c r="BZ825" s="50"/>
      <c r="CA825" s="50"/>
      <c r="CB825" s="50"/>
      <c r="CC825" s="50"/>
      <c r="CD825" s="50"/>
      <c r="CE825" s="50"/>
      <c r="CF825" s="50"/>
      <c r="CG825" s="50"/>
      <c r="CH825" s="50"/>
      <c r="CI825" s="50"/>
      <c r="CJ825" s="50"/>
      <c r="CK825" s="50"/>
      <c r="CL825" s="50"/>
      <c r="CM825" s="50"/>
      <c r="CN825" s="50"/>
      <c r="CO825" s="50"/>
      <c r="CP825" s="50"/>
      <c r="CQ825" s="50"/>
      <c r="CR825" s="50"/>
      <c r="CS825" s="50"/>
      <c r="CT825" s="50"/>
      <c r="CU825" s="50"/>
      <c r="CV825" s="50"/>
      <c r="CW825" s="50"/>
      <c r="CX825" s="50"/>
      <c r="CY825" s="50"/>
      <c r="CZ825" s="50"/>
      <c r="DA825" s="50"/>
      <c r="DB825" s="50"/>
      <c r="DC825" s="50"/>
      <c r="DD825" s="50"/>
      <c r="DE825" s="50"/>
      <c r="DF825" s="50"/>
      <c r="DG825" s="50"/>
      <c r="DH825" s="50"/>
      <c r="DI825" s="50"/>
      <c r="DJ825" s="50"/>
      <c r="DK825" s="50"/>
      <c r="DL825" s="50"/>
      <c r="DM825" s="50"/>
      <c r="DN825" s="50"/>
      <c r="DO825" s="50"/>
      <c r="DP825" s="50"/>
      <c r="DQ825" s="50"/>
      <c r="DR825" s="50"/>
      <c r="DS825" s="50"/>
      <c r="DT825" s="50"/>
      <c r="DU825" s="50"/>
      <c r="DV825" s="50"/>
      <c r="DW825" s="50"/>
      <c r="DX825" s="50"/>
      <c r="DY825" s="50"/>
      <c r="DZ825" s="50"/>
      <c r="EA825" s="50"/>
      <c r="EB825" s="50"/>
      <c r="EC825" s="50"/>
      <c r="ED825" s="50"/>
      <c r="EE825" s="50"/>
      <c r="EF825" s="50"/>
      <c r="EG825" s="50"/>
      <c r="EH825" s="50"/>
      <c r="EI825" s="50"/>
      <c r="EJ825" s="50"/>
      <c r="EK825" s="50"/>
      <c r="EL825" s="50"/>
      <c r="EM825" s="50"/>
      <c r="EN825" s="50"/>
      <c r="EO825" s="50"/>
      <c r="EP825" s="50"/>
      <c r="EQ825" s="50"/>
      <c r="ER825" s="50"/>
      <c r="ES825" s="50"/>
      <c r="ET825" s="50"/>
      <c r="EU825" s="50"/>
      <c r="EV825" s="50"/>
      <c r="EW825" s="50"/>
      <c r="EX825" s="50"/>
      <c r="EY825" s="50"/>
      <c r="EZ825" s="50"/>
      <c r="FA825" s="50"/>
      <c r="FB825" s="50"/>
      <c r="FC825" s="50"/>
      <c r="FD825" s="50"/>
      <c r="FE825" s="50"/>
      <c r="FF825" s="50"/>
      <c r="FG825" s="50"/>
      <c r="FH825" s="50"/>
      <c r="FI825" s="50"/>
      <c r="FJ825" s="50"/>
      <c r="FK825" s="50"/>
      <c r="FL825" s="50"/>
      <c r="FM825" s="50"/>
      <c r="FN825" s="50"/>
      <c r="FO825" s="50"/>
      <c r="FP825" s="50"/>
      <c r="FQ825" s="50"/>
      <c r="FR825" s="50"/>
      <c r="FS825" s="50"/>
      <c r="FT825" s="50"/>
      <c r="FU825" s="50"/>
      <c r="FV825" s="50"/>
      <c r="FW825" s="50"/>
      <c r="FX825" s="50"/>
      <c r="FY825" s="50"/>
      <c r="FZ825" s="50"/>
      <c r="GA825" s="50"/>
      <c r="GB825" s="50"/>
      <c r="GC825" s="50"/>
      <c r="GD825" s="50"/>
      <c r="GE825" s="50"/>
      <c r="GF825" s="50"/>
      <c r="GG825" s="50"/>
      <c r="GH825" s="50"/>
      <c r="GI825" s="50"/>
      <c r="GJ825" s="50"/>
      <c r="GK825" s="50"/>
      <c r="GL825" s="50"/>
      <c r="GM825" s="50"/>
      <c r="GN825" s="50"/>
      <c r="GO825" s="50"/>
      <c r="GP825" s="50"/>
      <c r="GQ825" s="50"/>
      <c r="GR825" s="50"/>
    </row>
    <row r="826" spans="1:200" s="22" customFormat="1" ht="15.75" hidden="1">
      <c r="A826" s="50"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87" t="s">
        <v>498</v>
      </c>
      <c r="O826" s="5" t="s">
        <v>155</v>
      </c>
      <c r="P826" s="87" t="s">
        <v>497</v>
      </c>
      <c r="Q826" s="5" t="s">
        <v>221</v>
      </c>
      <c r="R826" s="87">
        <v>16</v>
      </c>
      <c r="S826" s="4" t="s">
        <v>31</v>
      </c>
      <c r="T826" s="67" t="str">
        <f t="shared" si="12"/>
        <v>16. Paz, justicia e instituciones sólidas</v>
      </c>
      <c r="U826" s="87" t="s">
        <v>497</v>
      </c>
      <c r="V826" s="4" t="s">
        <v>34</v>
      </c>
      <c r="W826" s="87" t="s">
        <v>3581</v>
      </c>
      <c r="X826" s="4" t="s">
        <v>235</v>
      </c>
      <c r="Y826" s="87" t="s">
        <v>349</v>
      </c>
      <c r="Z826" s="4" t="s">
        <v>236</v>
      </c>
      <c r="AA826" s="53" t="s">
        <v>15449</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0" t="s">
        <v>120</v>
      </c>
      <c r="BX826" s="50"/>
      <c r="BY826" s="68">
        <v>1006000</v>
      </c>
      <c r="BZ826" s="50"/>
      <c r="CA826" s="50"/>
      <c r="CB826" s="50"/>
      <c r="CC826" s="50"/>
      <c r="CD826" s="50"/>
      <c r="CE826" s="50"/>
      <c r="CF826" s="50"/>
      <c r="CG826" s="50"/>
      <c r="CH826" s="50"/>
      <c r="CI826" s="50"/>
      <c r="CJ826" s="50"/>
      <c r="CK826" s="50"/>
      <c r="CL826" s="50"/>
      <c r="CM826" s="50"/>
      <c r="CN826" s="50"/>
      <c r="CO826" s="50"/>
      <c r="CP826" s="50"/>
      <c r="CQ826" s="50"/>
      <c r="CR826" s="50"/>
      <c r="CS826" s="50"/>
      <c r="CT826" s="50"/>
      <c r="CU826" s="50"/>
      <c r="CV826" s="50"/>
      <c r="CW826" s="50"/>
      <c r="CX826" s="50"/>
      <c r="CY826" s="50"/>
      <c r="CZ826" s="50"/>
      <c r="DA826" s="50"/>
      <c r="DB826" s="50"/>
      <c r="DC826" s="50"/>
      <c r="DD826" s="50"/>
      <c r="DE826" s="50"/>
      <c r="DF826" s="50"/>
      <c r="DG826" s="50"/>
      <c r="DH826" s="50"/>
      <c r="DI826" s="50"/>
      <c r="DJ826" s="50"/>
      <c r="DK826" s="50"/>
      <c r="DL826" s="50"/>
      <c r="DM826" s="50"/>
      <c r="DN826" s="50"/>
      <c r="DO826" s="50"/>
      <c r="DP826" s="50"/>
      <c r="DQ826" s="50"/>
      <c r="DR826" s="50"/>
      <c r="DS826" s="50"/>
      <c r="DT826" s="50"/>
      <c r="DU826" s="50"/>
      <c r="DV826" s="50"/>
      <c r="DW826" s="50"/>
      <c r="DX826" s="50"/>
      <c r="DY826" s="50"/>
      <c r="DZ826" s="50"/>
      <c r="EA826" s="50"/>
      <c r="EB826" s="50"/>
      <c r="EC826" s="50"/>
      <c r="ED826" s="50"/>
      <c r="EE826" s="50"/>
      <c r="EF826" s="50"/>
      <c r="EG826" s="50"/>
      <c r="EH826" s="50"/>
      <c r="EI826" s="50"/>
      <c r="EJ826" s="50"/>
      <c r="EK826" s="50"/>
      <c r="EL826" s="50"/>
      <c r="EM826" s="50"/>
      <c r="EN826" s="50"/>
      <c r="EO826" s="50"/>
      <c r="EP826" s="50"/>
      <c r="EQ826" s="50"/>
      <c r="ER826" s="50"/>
      <c r="ES826" s="50"/>
      <c r="ET826" s="50"/>
      <c r="EU826" s="50"/>
      <c r="EV826" s="50"/>
      <c r="EW826" s="50"/>
      <c r="EX826" s="50"/>
      <c r="EY826" s="50"/>
      <c r="EZ826" s="50"/>
      <c r="FA826" s="50"/>
      <c r="FB826" s="50"/>
      <c r="FC826" s="50"/>
      <c r="FD826" s="50"/>
      <c r="FE826" s="50"/>
      <c r="FF826" s="50"/>
      <c r="FG826" s="50"/>
      <c r="FH826" s="50"/>
      <c r="FI826" s="50"/>
      <c r="FJ826" s="50"/>
      <c r="FK826" s="50"/>
      <c r="FL826" s="50"/>
      <c r="FM826" s="50"/>
      <c r="FN826" s="50"/>
      <c r="FO826" s="50"/>
      <c r="FP826" s="50"/>
      <c r="FQ826" s="50"/>
      <c r="FR826" s="50"/>
      <c r="FS826" s="50"/>
      <c r="FT826" s="50"/>
      <c r="FU826" s="50"/>
      <c r="FV826" s="50"/>
      <c r="FW826" s="50"/>
      <c r="FX826" s="50"/>
      <c r="FY826" s="50"/>
      <c r="FZ826" s="50"/>
      <c r="GA826" s="50"/>
      <c r="GB826" s="50"/>
      <c r="GC826" s="50"/>
      <c r="GD826" s="50"/>
      <c r="GE826" s="50"/>
      <c r="GF826" s="50"/>
      <c r="GG826" s="50"/>
      <c r="GH826" s="50"/>
      <c r="GI826" s="50"/>
      <c r="GJ826" s="50"/>
      <c r="GK826" s="50"/>
      <c r="GL826" s="50"/>
      <c r="GM826" s="50"/>
      <c r="GN826" s="50"/>
      <c r="GO826" s="50"/>
      <c r="GP826" s="50"/>
      <c r="GQ826" s="50"/>
      <c r="GR826" s="50"/>
    </row>
    <row r="827" spans="1:200" s="22" customFormat="1" ht="15.75" hidden="1">
      <c r="A827" s="50"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87">
        <v>3</v>
      </c>
      <c r="O827" s="4" t="s">
        <v>153</v>
      </c>
      <c r="P827" s="87">
        <v>2</v>
      </c>
      <c r="Q827" s="4" t="s">
        <v>218</v>
      </c>
      <c r="R827" s="87">
        <v>16</v>
      </c>
      <c r="S827" s="4" t="s">
        <v>31</v>
      </c>
      <c r="T827" s="67" t="str">
        <f t="shared" si="12"/>
        <v>16. Paz, justicia e instituciones sólidas</v>
      </c>
      <c r="U827" s="87" t="s">
        <v>528</v>
      </c>
      <c r="V827" s="4" t="s">
        <v>34</v>
      </c>
      <c r="W827" s="87" t="s">
        <v>4738</v>
      </c>
      <c r="X827" s="4" t="s">
        <v>37</v>
      </c>
      <c r="Y827" s="87" t="s">
        <v>528</v>
      </c>
      <c r="Z827" s="4" t="s">
        <v>252</v>
      </c>
      <c r="AA827" s="53" t="s">
        <v>15486</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0"/>
      <c r="BX827" s="50"/>
      <c r="BY827" s="68">
        <v>150000</v>
      </c>
      <c r="BZ827" s="50"/>
      <c r="CA827" s="50"/>
      <c r="CB827" s="50"/>
      <c r="CC827" s="50"/>
      <c r="CD827" s="50"/>
      <c r="CE827" s="50"/>
      <c r="CF827" s="50"/>
      <c r="CG827" s="50"/>
      <c r="CH827" s="50"/>
      <c r="CI827" s="50"/>
      <c r="CJ827" s="50"/>
      <c r="CK827" s="50"/>
      <c r="CL827" s="50"/>
      <c r="CM827" s="50"/>
      <c r="CN827" s="50"/>
      <c r="CO827" s="50"/>
      <c r="CP827" s="50"/>
      <c r="CQ827" s="50"/>
      <c r="CR827" s="50"/>
      <c r="CS827" s="50"/>
      <c r="CT827" s="50"/>
      <c r="CU827" s="50"/>
      <c r="CV827" s="50"/>
      <c r="CW827" s="50"/>
      <c r="CX827" s="50"/>
      <c r="CY827" s="50"/>
      <c r="CZ827" s="50"/>
      <c r="DA827" s="50"/>
      <c r="DB827" s="50"/>
      <c r="DC827" s="50"/>
      <c r="DD827" s="50"/>
      <c r="DE827" s="50"/>
      <c r="DF827" s="50"/>
      <c r="DG827" s="50"/>
      <c r="DH827" s="50"/>
      <c r="DI827" s="50"/>
      <c r="DJ827" s="50"/>
      <c r="DK827" s="50"/>
      <c r="DL827" s="50"/>
      <c r="DM827" s="50"/>
      <c r="DN827" s="50"/>
      <c r="DO827" s="50"/>
      <c r="DP827" s="50"/>
      <c r="DQ827" s="50"/>
      <c r="DR827" s="50"/>
      <c r="DS827" s="50"/>
      <c r="DT827" s="50"/>
      <c r="DU827" s="50"/>
      <c r="DV827" s="50"/>
      <c r="DW827" s="50"/>
      <c r="DX827" s="50"/>
      <c r="DY827" s="50"/>
      <c r="DZ827" s="50"/>
      <c r="EA827" s="50"/>
      <c r="EB827" s="50"/>
      <c r="EC827" s="50"/>
      <c r="ED827" s="50"/>
      <c r="EE827" s="50"/>
      <c r="EF827" s="50"/>
      <c r="EG827" s="50"/>
      <c r="EH827" s="50"/>
      <c r="EI827" s="50"/>
      <c r="EJ827" s="50"/>
      <c r="EK827" s="50"/>
      <c r="EL827" s="50"/>
      <c r="EM827" s="50"/>
      <c r="EN827" s="50"/>
      <c r="EO827" s="50"/>
      <c r="EP827" s="50"/>
      <c r="EQ827" s="50"/>
      <c r="ER827" s="50"/>
      <c r="ES827" s="50"/>
      <c r="ET827" s="50"/>
      <c r="EU827" s="50"/>
      <c r="EV827" s="50"/>
      <c r="EW827" s="50"/>
      <c r="EX827" s="50"/>
      <c r="EY827" s="50"/>
      <c r="EZ827" s="50"/>
      <c r="FA827" s="50"/>
      <c r="FB827" s="50"/>
      <c r="FC827" s="50"/>
      <c r="FD827" s="50"/>
      <c r="FE827" s="50"/>
      <c r="FF827" s="50"/>
      <c r="FG827" s="50"/>
      <c r="FH827" s="50"/>
      <c r="FI827" s="50"/>
      <c r="FJ827" s="50"/>
      <c r="FK827" s="50"/>
      <c r="FL827" s="50"/>
      <c r="FM827" s="50"/>
      <c r="FN827" s="50"/>
      <c r="FO827" s="50"/>
      <c r="FP827" s="50"/>
      <c r="FQ827" s="50"/>
      <c r="FR827" s="50"/>
      <c r="FS827" s="50"/>
      <c r="FT827" s="50"/>
      <c r="FU827" s="50"/>
      <c r="FV827" s="50"/>
      <c r="FW827" s="50"/>
      <c r="FX827" s="50"/>
      <c r="FY827" s="50"/>
      <c r="FZ827" s="50"/>
      <c r="GA827" s="50"/>
      <c r="GB827" s="50"/>
      <c r="GC827" s="50"/>
      <c r="GD827" s="50"/>
      <c r="GE827" s="50"/>
      <c r="GF827" s="50"/>
      <c r="GG827" s="50"/>
      <c r="GH827" s="50"/>
      <c r="GI827" s="50"/>
      <c r="GJ827" s="50"/>
      <c r="GK827" s="50"/>
      <c r="GL827" s="50"/>
      <c r="GM827" s="50"/>
      <c r="GN827" s="50"/>
      <c r="GO827" s="50"/>
      <c r="GP827" s="50"/>
      <c r="GQ827" s="50"/>
      <c r="GR827" s="50"/>
    </row>
    <row r="828" spans="1:200" s="22" customFormat="1" ht="15.75" hidden="1">
      <c r="A828" s="50"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87" t="s">
        <v>840</v>
      </c>
      <c r="O828" s="5" t="s">
        <v>12073</v>
      </c>
      <c r="P828" s="87" t="s">
        <v>497</v>
      </c>
      <c r="Q828" s="5" t="s">
        <v>219</v>
      </c>
      <c r="R828" s="87">
        <v>5</v>
      </c>
      <c r="S828" s="4" t="s">
        <v>268</v>
      </c>
      <c r="T828" s="67" t="str">
        <f t="shared" si="12"/>
        <v xml:space="preserve">5. Igualdad de género </v>
      </c>
      <c r="U828" s="87" t="s">
        <v>497</v>
      </c>
      <c r="V828" s="4" t="s">
        <v>34</v>
      </c>
      <c r="W828" s="87" t="s">
        <v>349</v>
      </c>
      <c r="X828" s="4" t="s">
        <v>269</v>
      </c>
      <c r="Y828" s="87" t="s">
        <v>840</v>
      </c>
      <c r="Z828" s="4" t="s">
        <v>270</v>
      </c>
      <c r="AA828" s="53" t="s">
        <v>15450</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0"/>
      <c r="BX828" s="50"/>
      <c r="BY828" s="68">
        <v>65000</v>
      </c>
      <c r="BZ828" s="50"/>
      <c r="CA828" s="50"/>
      <c r="CB828" s="50"/>
      <c r="CC828" s="50"/>
      <c r="CD828" s="50"/>
      <c r="CE828" s="50"/>
      <c r="CF828" s="50"/>
      <c r="CG828" s="50"/>
      <c r="CH828" s="50"/>
      <c r="CI828" s="50"/>
      <c r="CJ828" s="50"/>
      <c r="CK828" s="50"/>
      <c r="CL828" s="50"/>
      <c r="CM828" s="50"/>
      <c r="CN828" s="50"/>
      <c r="CO828" s="50"/>
      <c r="CP828" s="50"/>
      <c r="CQ828" s="50"/>
      <c r="CR828" s="50"/>
      <c r="CS828" s="50"/>
      <c r="CT828" s="50"/>
      <c r="CU828" s="50"/>
      <c r="CV828" s="50"/>
      <c r="CW828" s="50"/>
      <c r="CX828" s="50"/>
      <c r="CY828" s="50"/>
      <c r="CZ828" s="50"/>
      <c r="DA828" s="50"/>
      <c r="DB828" s="50"/>
      <c r="DC828" s="50"/>
      <c r="DD828" s="50"/>
      <c r="DE828" s="50"/>
      <c r="DF828" s="50"/>
      <c r="DG828" s="50"/>
      <c r="DH828" s="50"/>
      <c r="DI828" s="50"/>
      <c r="DJ828" s="50"/>
      <c r="DK828" s="50"/>
      <c r="DL828" s="50"/>
      <c r="DM828" s="50"/>
      <c r="DN828" s="50"/>
      <c r="DO828" s="50"/>
      <c r="DP828" s="50"/>
      <c r="DQ828" s="50"/>
      <c r="DR828" s="50"/>
      <c r="DS828" s="50"/>
      <c r="DT828" s="50"/>
      <c r="DU828" s="50"/>
      <c r="DV828" s="50"/>
      <c r="DW828" s="50"/>
      <c r="DX828" s="50"/>
      <c r="DY828" s="50"/>
      <c r="DZ828" s="50"/>
      <c r="EA828" s="50"/>
      <c r="EB828" s="50"/>
      <c r="EC828" s="50"/>
      <c r="ED828" s="50"/>
      <c r="EE828" s="50"/>
      <c r="EF828" s="50"/>
      <c r="EG828" s="50"/>
      <c r="EH828" s="50"/>
      <c r="EI828" s="50"/>
      <c r="EJ828" s="50"/>
      <c r="EK828" s="50"/>
      <c r="EL828" s="50"/>
      <c r="EM828" s="50"/>
      <c r="EN828" s="50"/>
      <c r="EO828" s="50"/>
      <c r="EP828" s="50"/>
      <c r="EQ828" s="50"/>
      <c r="ER828" s="50"/>
      <c r="ES828" s="50"/>
      <c r="ET828" s="50"/>
      <c r="EU828" s="50"/>
      <c r="EV828" s="50"/>
      <c r="EW828" s="50"/>
      <c r="EX828" s="50"/>
      <c r="EY828" s="50"/>
      <c r="EZ828" s="50"/>
      <c r="FA828" s="50"/>
      <c r="FB828" s="50"/>
      <c r="FC828" s="50"/>
      <c r="FD828" s="50"/>
      <c r="FE828" s="50"/>
      <c r="FF828" s="50"/>
      <c r="FG828" s="50"/>
      <c r="FH828" s="50"/>
      <c r="FI828" s="50"/>
      <c r="FJ828" s="50"/>
      <c r="FK828" s="50"/>
      <c r="FL828" s="50"/>
      <c r="FM828" s="50"/>
      <c r="FN828" s="50"/>
      <c r="FO828" s="50"/>
      <c r="FP828" s="50"/>
      <c r="FQ828" s="50"/>
      <c r="FR828" s="50"/>
      <c r="FS828" s="50"/>
      <c r="FT828" s="50"/>
      <c r="FU828" s="50"/>
      <c r="FV828" s="50"/>
      <c r="FW828" s="50"/>
      <c r="FX828" s="50"/>
      <c r="FY828" s="50"/>
      <c r="FZ828" s="50"/>
      <c r="GA828" s="50"/>
      <c r="GB828" s="50"/>
      <c r="GC828" s="50"/>
      <c r="GD828" s="50"/>
      <c r="GE828" s="50"/>
      <c r="GF828" s="50"/>
      <c r="GG828" s="50"/>
      <c r="GH828" s="50"/>
      <c r="GI828" s="50"/>
      <c r="GJ828" s="50"/>
      <c r="GK828" s="50"/>
      <c r="GL828" s="50"/>
      <c r="GM828" s="50"/>
      <c r="GN828" s="50"/>
      <c r="GO828" s="50"/>
      <c r="GP828" s="50"/>
      <c r="GQ828" s="50"/>
      <c r="GR828" s="50"/>
    </row>
    <row r="829" spans="1:200" s="22" customFormat="1" ht="15.75" hidden="1">
      <c r="A829" s="50"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87" t="s">
        <v>528</v>
      </c>
      <c r="O829" s="4" t="s">
        <v>153</v>
      </c>
      <c r="P829" s="87" t="s">
        <v>497</v>
      </c>
      <c r="Q829" s="4" t="s">
        <v>217</v>
      </c>
      <c r="R829" s="87">
        <v>10</v>
      </c>
      <c r="S829" s="4" t="s">
        <v>286</v>
      </c>
      <c r="T829" s="67" t="str">
        <f t="shared" si="12"/>
        <v xml:space="preserve">10. Reducción de las desigualdades </v>
      </c>
      <c r="U829" s="87" t="s">
        <v>497</v>
      </c>
      <c r="V829" s="4" t="s">
        <v>34</v>
      </c>
      <c r="W829" s="87" t="s">
        <v>349</v>
      </c>
      <c r="X829" s="4" t="s">
        <v>269</v>
      </c>
      <c r="Y829" s="87" t="s">
        <v>840</v>
      </c>
      <c r="Z829" s="4" t="s">
        <v>270</v>
      </c>
      <c r="AA829" s="53" t="s">
        <v>15450</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0"/>
      <c r="BX829" s="50"/>
      <c r="BY829" s="68">
        <v>300000</v>
      </c>
      <c r="BZ829" s="50"/>
      <c r="CA829" s="50"/>
      <c r="CB829" s="50"/>
      <c r="CC829" s="50"/>
      <c r="CD829" s="50"/>
      <c r="CE829" s="50"/>
      <c r="CF829" s="50"/>
      <c r="CG829" s="50"/>
      <c r="CH829" s="50"/>
      <c r="CI829" s="50"/>
      <c r="CJ829" s="50"/>
      <c r="CK829" s="50"/>
      <c r="CL829" s="50"/>
      <c r="CM829" s="50"/>
      <c r="CN829" s="50"/>
      <c r="CO829" s="50"/>
      <c r="CP829" s="50"/>
      <c r="CQ829" s="50"/>
      <c r="CR829" s="50"/>
      <c r="CS829" s="50"/>
      <c r="CT829" s="50"/>
      <c r="CU829" s="50"/>
      <c r="CV829" s="50"/>
      <c r="CW829" s="50"/>
      <c r="CX829" s="50"/>
      <c r="CY829" s="50"/>
      <c r="CZ829" s="50"/>
      <c r="DA829" s="50"/>
      <c r="DB829" s="50"/>
      <c r="DC829" s="50"/>
      <c r="DD829" s="50"/>
      <c r="DE829" s="50"/>
      <c r="DF829" s="50"/>
      <c r="DG829" s="50"/>
      <c r="DH829" s="50"/>
      <c r="DI829" s="50"/>
      <c r="DJ829" s="50"/>
      <c r="DK829" s="50"/>
      <c r="DL829" s="50"/>
      <c r="DM829" s="50"/>
      <c r="DN829" s="50"/>
      <c r="DO829" s="50"/>
      <c r="DP829" s="50"/>
      <c r="DQ829" s="50"/>
      <c r="DR829" s="50"/>
      <c r="DS829" s="50"/>
      <c r="DT829" s="50"/>
      <c r="DU829" s="50"/>
      <c r="DV829" s="50"/>
      <c r="DW829" s="50"/>
      <c r="DX829" s="50"/>
      <c r="DY829" s="50"/>
      <c r="DZ829" s="50"/>
      <c r="EA829" s="50"/>
      <c r="EB829" s="50"/>
      <c r="EC829" s="50"/>
      <c r="ED829" s="50"/>
      <c r="EE829" s="50"/>
      <c r="EF829" s="50"/>
      <c r="EG829" s="50"/>
      <c r="EH829" s="50"/>
      <c r="EI829" s="50"/>
      <c r="EJ829" s="50"/>
      <c r="EK829" s="50"/>
      <c r="EL829" s="50"/>
      <c r="EM829" s="50"/>
      <c r="EN829" s="50"/>
      <c r="EO829" s="50"/>
      <c r="EP829" s="50"/>
      <c r="EQ829" s="50"/>
      <c r="ER829" s="50"/>
      <c r="ES829" s="50"/>
      <c r="ET829" s="50"/>
      <c r="EU829" s="50"/>
      <c r="EV829" s="50"/>
      <c r="EW829" s="50"/>
      <c r="EX829" s="50"/>
      <c r="EY829" s="50"/>
      <c r="EZ829" s="50"/>
      <c r="FA829" s="50"/>
      <c r="FB829" s="50"/>
      <c r="FC829" s="50"/>
      <c r="FD829" s="50"/>
      <c r="FE829" s="50"/>
      <c r="FF829" s="50"/>
      <c r="FG829" s="50"/>
      <c r="FH829" s="50"/>
      <c r="FI829" s="50"/>
      <c r="FJ829" s="50"/>
      <c r="FK829" s="50"/>
      <c r="FL829" s="50"/>
      <c r="FM829" s="50"/>
      <c r="FN829" s="50"/>
      <c r="FO829" s="50"/>
      <c r="FP829" s="50"/>
      <c r="FQ829" s="50"/>
      <c r="FR829" s="50"/>
      <c r="FS829" s="50"/>
      <c r="FT829" s="50"/>
      <c r="FU829" s="50"/>
      <c r="FV829" s="50"/>
      <c r="FW829" s="50"/>
      <c r="FX829" s="50"/>
      <c r="FY829" s="50"/>
      <c r="FZ829" s="50"/>
      <c r="GA829" s="50"/>
      <c r="GB829" s="50"/>
      <c r="GC829" s="50"/>
      <c r="GD829" s="50"/>
      <c r="GE829" s="50"/>
      <c r="GF829" s="50"/>
      <c r="GG829" s="50"/>
      <c r="GH829" s="50"/>
      <c r="GI829" s="50"/>
      <c r="GJ829" s="50"/>
      <c r="GK829" s="50"/>
      <c r="GL829" s="50"/>
      <c r="GM829" s="50"/>
      <c r="GN829" s="50"/>
      <c r="GO829" s="50"/>
      <c r="GP829" s="50"/>
      <c r="GQ829" s="50"/>
      <c r="GR829" s="50"/>
    </row>
    <row r="830" spans="1:200" ht="15.75" hidden="1">
      <c r="A830" s="50"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87" t="s">
        <v>840</v>
      </c>
      <c r="O830" s="4" t="s">
        <v>154</v>
      </c>
      <c r="P830" s="87" t="s">
        <v>497</v>
      </c>
      <c r="Q830" s="4" t="s">
        <v>219</v>
      </c>
      <c r="R830" s="87" t="s">
        <v>1593</v>
      </c>
      <c r="S830" s="4" t="s">
        <v>286</v>
      </c>
      <c r="T830" s="67" t="str">
        <f t="shared" si="12"/>
        <v xml:space="preserve">10. Reducción de las desigualdades </v>
      </c>
      <c r="U830" s="87" t="s">
        <v>349</v>
      </c>
      <c r="V830" s="4" t="s">
        <v>350</v>
      </c>
      <c r="W830" s="87" t="s">
        <v>351</v>
      </c>
      <c r="X830" s="4" t="s">
        <v>352</v>
      </c>
      <c r="Y830" s="87" t="s">
        <v>353</v>
      </c>
      <c r="Z830" s="4" t="s">
        <v>354</v>
      </c>
      <c r="AA830" s="53"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0"/>
      <c r="AW830" s="50"/>
      <c r="AX830" s="50"/>
      <c r="AY830" s="50"/>
      <c r="AZ830" s="50"/>
      <c r="BA830" s="50"/>
      <c r="BB830" s="50"/>
      <c r="BC830" s="50"/>
      <c r="BD830" s="50"/>
      <c r="BE830" s="50"/>
      <c r="BF830" s="50"/>
      <c r="BG830" s="50"/>
      <c r="BH830" s="50"/>
      <c r="BI830" s="50"/>
      <c r="BJ830" s="50"/>
      <c r="BK830" s="50"/>
      <c r="BL830" s="50"/>
      <c r="BM830" s="50"/>
      <c r="BN830" s="50"/>
      <c r="BO830" s="50"/>
      <c r="BP830" s="50"/>
      <c r="BQ830" s="50"/>
      <c r="BR830" s="50"/>
      <c r="BS830" s="50"/>
      <c r="BT830" s="50"/>
      <c r="BU830" s="50"/>
      <c r="BV830" s="50"/>
      <c r="BY830" s="68">
        <v>765000</v>
      </c>
    </row>
    <row r="831" spans="1:200" ht="15.75" hidden="1">
      <c r="A831" s="50"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87" t="s">
        <v>349</v>
      </c>
      <c r="O831" s="4" t="s">
        <v>149</v>
      </c>
      <c r="P831" s="87" t="s">
        <v>351</v>
      </c>
      <c r="Q831" s="4" t="s">
        <v>207</v>
      </c>
      <c r="R831" s="87" t="s">
        <v>10550</v>
      </c>
      <c r="S831" s="4" t="s">
        <v>31</v>
      </c>
      <c r="T831" s="67" t="str">
        <f t="shared" si="12"/>
        <v>16. Paz, justicia e instituciones sólidas</v>
      </c>
      <c r="U831" s="87" t="s">
        <v>497</v>
      </c>
      <c r="V831" s="4" t="s">
        <v>34</v>
      </c>
      <c r="W831" s="87" t="s">
        <v>349</v>
      </c>
      <c r="X831" s="4" t="s">
        <v>269</v>
      </c>
      <c r="Y831" s="87" t="s">
        <v>349</v>
      </c>
      <c r="Z831" s="4" t="s">
        <v>3891</v>
      </c>
      <c r="AA831" s="53" t="s">
        <v>15479</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0"/>
      <c r="AW831" s="50"/>
      <c r="AX831" s="50"/>
      <c r="AY831" s="50"/>
      <c r="AZ831" s="50"/>
      <c r="BA831" s="50"/>
      <c r="BB831" s="50"/>
      <c r="BC831" s="50"/>
      <c r="BD831" s="50"/>
      <c r="BE831" s="50"/>
      <c r="BF831" s="50"/>
      <c r="BG831" s="50"/>
      <c r="BH831" s="50"/>
      <c r="BI831" s="50"/>
      <c r="BJ831" s="50"/>
      <c r="BK831" s="50"/>
      <c r="BL831" s="50"/>
      <c r="BM831" s="50"/>
      <c r="BN831" s="50"/>
      <c r="BO831" s="50"/>
      <c r="BP831" s="50"/>
      <c r="BQ831" s="50"/>
      <c r="BR831" s="50"/>
      <c r="BS831" s="50"/>
      <c r="BT831" s="50"/>
      <c r="BU831" s="50"/>
      <c r="BV831" s="50"/>
      <c r="BY831" s="68">
        <v>25118003</v>
      </c>
    </row>
    <row r="832" spans="1:200" ht="15.75" hidden="1">
      <c r="A832" s="50"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87">
        <v>1</v>
      </c>
      <c r="O832" s="5" t="s">
        <v>137</v>
      </c>
      <c r="P832" s="87" t="s">
        <v>349</v>
      </c>
      <c r="Q832" s="5" t="s">
        <v>174</v>
      </c>
      <c r="R832" s="87" t="s">
        <v>10550</v>
      </c>
      <c r="S832" s="4" t="s">
        <v>31</v>
      </c>
      <c r="T832" s="67" t="str">
        <f t="shared" si="12"/>
        <v>16. Paz, justicia e instituciones sólidas</v>
      </c>
      <c r="U832" s="87" t="s">
        <v>349</v>
      </c>
      <c r="V832" s="4" t="s">
        <v>350</v>
      </c>
      <c r="W832" s="87" t="s">
        <v>349</v>
      </c>
      <c r="X832" s="4" t="s">
        <v>783</v>
      </c>
      <c r="Y832" s="87" t="s">
        <v>497</v>
      </c>
      <c r="Z832" s="4" t="s">
        <v>784</v>
      </c>
      <c r="AA832" s="53" t="s">
        <v>15456</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8">
        <v>3992000000</v>
      </c>
    </row>
    <row r="833" spans="1:200" ht="15.75" hidden="1">
      <c r="A833" s="50"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87">
        <v>1</v>
      </c>
      <c r="O833" s="5" t="s">
        <v>137</v>
      </c>
      <c r="P833" s="87" t="s">
        <v>497</v>
      </c>
      <c r="Q833" s="5" t="s">
        <v>173</v>
      </c>
      <c r="R833" s="87">
        <v>16</v>
      </c>
      <c r="S833" s="4" t="s">
        <v>31</v>
      </c>
      <c r="T833" s="67" t="str">
        <f t="shared" si="12"/>
        <v>16. Paz, justicia e instituciones sólidas</v>
      </c>
      <c r="U833" s="87" t="s">
        <v>840</v>
      </c>
      <c r="V833" s="4" t="s">
        <v>12302</v>
      </c>
      <c r="W833" s="87" t="s">
        <v>497</v>
      </c>
      <c r="X833" s="4" t="s">
        <v>12303</v>
      </c>
      <c r="Y833" s="87" t="s">
        <v>497</v>
      </c>
      <c r="Z833" s="4" t="s">
        <v>12304</v>
      </c>
      <c r="AA833" s="53" t="s">
        <v>15501</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8">
        <v>5899072586</v>
      </c>
    </row>
    <row r="834" spans="1:200" ht="15.75" hidden="1">
      <c r="A834" s="50"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87">
        <v>1</v>
      </c>
      <c r="O834" s="4" t="s">
        <v>137</v>
      </c>
      <c r="P834" s="87" t="s">
        <v>497</v>
      </c>
      <c r="Q834" s="4" t="s">
        <v>174</v>
      </c>
      <c r="R834" s="87">
        <v>16</v>
      </c>
      <c r="S834" s="4" t="s">
        <v>31</v>
      </c>
      <c r="T834" s="67" t="str">
        <f t="shared" si="12"/>
        <v>16. Paz, justicia e instituciones sólidas</v>
      </c>
      <c r="U834" s="87" t="s">
        <v>497</v>
      </c>
      <c r="V834" s="4" t="s">
        <v>34</v>
      </c>
      <c r="W834" s="87" t="s">
        <v>498</v>
      </c>
      <c r="X834" s="4" t="s">
        <v>9575</v>
      </c>
      <c r="Y834" s="87" t="s">
        <v>349</v>
      </c>
      <c r="Z834" s="4" t="s">
        <v>9576</v>
      </c>
      <c r="AA834" s="53" t="s">
        <v>15496</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8">
        <v>200000000</v>
      </c>
    </row>
    <row r="835" spans="1:200" ht="15.75" hidden="1">
      <c r="A835" s="50"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87" t="s">
        <v>351</v>
      </c>
      <c r="O835" s="4" t="s">
        <v>135</v>
      </c>
      <c r="P835" s="87" t="s">
        <v>528</v>
      </c>
      <c r="Q835" s="5" t="s">
        <v>169</v>
      </c>
      <c r="R835" s="87">
        <v>16</v>
      </c>
      <c r="S835" s="4" t="s">
        <v>31</v>
      </c>
      <c r="T835" s="67" t="str">
        <f t="shared" ref="T835:T898" si="13">R835&amp;". "&amp;S835</f>
        <v>16. Paz, justicia e instituciones sólidas</v>
      </c>
      <c r="U835" s="87" t="s">
        <v>497</v>
      </c>
      <c r="V835" s="4" t="s">
        <v>34</v>
      </c>
      <c r="W835" s="87" t="s">
        <v>497</v>
      </c>
      <c r="X835" s="4" t="s">
        <v>11894</v>
      </c>
      <c r="Y835" s="87" t="s">
        <v>497</v>
      </c>
      <c r="Z835" s="4" t="s">
        <v>11894</v>
      </c>
      <c r="AA835" s="53" t="s">
        <v>15502</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8">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0"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87">
        <v>3</v>
      </c>
      <c r="O836" s="5" t="s">
        <v>153</v>
      </c>
      <c r="P836" s="87">
        <v>2</v>
      </c>
      <c r="Q836" s="5" t="s">
        <v>218</v>
      </c>
      <c r="R836" s="87">
        <v>16</v>
      </c>
      <c r="S836" s="4" t="s">
        <v>31</v>
      </c>
      <c r="T836" s="67" t="str">
        <f t="shared" si="13"/>
        <v>16. Paz, justicia e instituciones sólidas</v>
      </c>
      <c r="U836" s="87" t="s">
        <v>497</v>
      </c>
      <c r="V836" s="4" t="s">
        <v>34</v>
      </c>
      <c r="W836" s="87" t="s">
        <v>497</v>
      </c>
      <c r="X836" s="4" t="s">
        <v>11894</v>
      </c>
      <c r="Y836" s="87" t="s">
        <v>349</v>
      </c>
      <c r="Z836" s="4" t="s">
        <v>11895</v>
      </c>
      <c r="AA836" s="53" t="s">
        <v>15500</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8">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0"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87">
        <v>2</v>
      </c>
      <c r="O837" s="4" t="s">
        <v>149</v>
      </c>
      <c r="P837" s="87">
        <v>2</v>
      </c>
      <c r="Q837" s="4" t="s">
        <v>204</v>
      </c>
      <c r="R837" s="87">
        <v>16</v>
      </c>
      <c r="S837" s="4" t="s">
        <v>31</v>
      </c>
      <c r="T837" s="67" t="str">
        <f t="shared" si="13"/>
        <v>16. Paz, justicia e instituciones sólidas</v>
      </c>
      <c r="U837" s="87" t="s">
        <v>497</v>
      </c>
      <c r="V837" s="4" t="s">
        <v>34</v>
      </c>
      <c r="W837" s="87" t="s">
        <v>349</v>
      </c>
      <c r="X837" s="4" t="s">
        <v>12330</v>
      </c>
      <c r="Y837" s="87" t="s">
        <v>497</v>
      </c>
      <c r="Z837" s="4" t="s">
        <v>12331</v>
      </c>
      <c r="AA837" s="53" t="s">
        <v>15462</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8">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0"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87" t="s">
        <v>351</v>
      </c>
      <c r="O838" s="5" t="s">
        <v>135</v>
      </c>
      <c r="P838" s="87">
        <v>3</v>
      </c>
      <c r="Q838" s="5" t="s">
        <v>169</v>
      </c>
      <c r="R838" s="87">
        <v>16</v>
      </c>
      <c r="S838" s="4" t="s">
        <v>31</v>
      </c>
      <c r="T838" s="67" t="str">
        <f t="shared" si="13"/>
        <v>16. Paz, justicia e instituciones sólidas</v>
      </c>
      <c r="U838" s="87" t="s">
        <v>497</v>
      </c>
      <c r="V838" s="4" t="s">
        <v>34</v>
      </c>
      <c r="W838" s="87" t="s">
        <v>349</v>
      </c>
      <c r="X838" s="4" t="s">
        <v>12330</v>
      </c>
      <c r="Y838" s="87" t="s">
        <v>497</v>
      </c>
      <c r="Z838" s="4" t="s">
        <v>12331</v>
      </c>
      <c r="AA838" s="53" t="s">
        <v>15462</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8">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0"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87" t="s">
        <v>351</v>
      </c>
      <c r="O839" s="5" t="s">
        <v>135</v>
      </c>
      <c r="P839" s="87">
        <v>3</v>
      </c>
      <c r="Q839" s="5" t="s">
        <v>169</v>
      </c>
      <c r="R839" s="87">
        <v>16</v>
      </c>
      <c r="S839" s="4" t="s">
        <v>31</v>
      </c>
      <c r="T839" s="67" t="str">
        <f t="shared" si="13"/>
        <v>16. Paz, justicia e instituciones sólidas</v>
      </c>
      <c r="U839" s="87" t="s">
        <v>497</v>
      </c>
      <c r="V839" s="4" t="s">
        <v>34</v>
      </c>
      <c r="W839" s="87" t="s">
        <v>349</v>
      </c>
      <c r="X839" s="4" t="s">
        <v>12330</v>
      </c>
      <c r="Y839" s="87" t="s">
        <v>497</v>
      </c>
      <c r="Z839" s="4" t="s">
        <v>12331</v>
      </c>
      <c r="AA839" s="53" t="s">
        <v>15462</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8">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0"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87">
        <v>6</v>
      </c>
      <c r="O840" s="5" t="s">
        <v>135</v>
      </c>
      <c r="P840" s="87">
        <v>3</v>
      </c>
      <c r="Q840" s="5" t="s">
        <v>169</v>
      </c>
      <c r="R840" s="87">
        <v>16</v>
      </c>
      <c r="S840" s="4" t="s">
        <v>31</v>
      </c>
      <c r="T840" s="67" t="str">
        <f t="shared" si="13"/>
        <v>16. Paz, justicia e instituciones sólidas</v>
      </c>
      <c r="U840" s="87" t="s">
        <v>497</v>
      </c>
      <c r="V840" s="4" t="s">
        <v>34</v>
      </c>
      <c r="W840" s="87" t="s">
        <v>349</v>
      </c>
      <c r="X840" s="4" t="s">
        <v>12330</v>
      </c>
      <c r="Y840" s="87" t="s">
        <v>497</v>
      </c>
      <c r="Z840" s="4" t="s">
        <v>12331</v>
      </c>
      <c r="AA840" s="53" t="s">
        <v>15462</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8">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0"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87">
        <v>6</v>
      </c>
      <c r="O841" s="4" t="s">
        <v>135</v>
      </c>
      <c r="P841" s="87">
        <v>0</v>
      </c>
      <c r="Q841" s="4" t="s">
        <v>135</v>
      </c>
      <c r="R841" s="87">
        <v>16</v>
      </c>
      <c r="S841" s="4" t="s">
        <v>31</v>
      </c>
      <c r="T841" s="67" t="str">
        <f t="shared" si="13"/>
        <v>16. Paz, justicia e instituciones sólidas</v>
      </c>
      <c r="U841" s="87" t="s">
        <v>497</v>
      </c>
      <c r="V841" s="4" t="s">
        <v>34</v>
      </c>
      <c r="W841" s="87" t="s">
        <v>349</v>
      </c>
      <c r="X841" s="4" t="s">
        <v>12330</v>
      </c>
      <c r="Y841" s="87" t="s">
        <v>840</v>
      </c>
      <c r="Z841" s="4" t="s">
        <v>12352</v>
      </c>
      <c r="AA841" s="53" t="s">
        <v>15450</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8">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0"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87">
        <v>3</v>
      </c>
      <c r="O842" s="5" t="s">
        <v>12358</v>
      </c>
      <c r="P842" s="87">
        <v>1</v>
      </c>
      <c r="Q842" s="5" t="s">
        <v>217</v>
      </c>
      <c r="R842" s="87">
        <v>16</v>
      </c>
      <c r="S842" s="4" t="s">
        <v>31</v>
      </c>
      <c r="T842" s="67" t="str">
        <f t="shared" si="13"/>
        <v>16. Paz, justicia e instituciones sólidas</v>
      </c>
      <c r="U842" s="87" t="s">
        <v>497</v>
      </c>
      <c r="V842" s="4" t="s">
        <v>34</v>
      </c>
      <c r="W842" s="87" t="s">
        <v>528</v>
      </c>
      <c r="X842" s="4" t="s">
        <v>12359</v>
      </c>
      <c r="Y842" s="87" t="s">
        <v>351</v>
      </c>
      <c r="Z842" s="4" t="s">
        <v>12360</v>
      </c>
      <c r="AA842" s="53" t="s">
        <v>15503</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8">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0"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87">
        <v>1</v>
      </c>
      <c r="O843" s="4" t="s">
        <v>137</v>
      </c>
      <c r="P843" s="87" t="s">
        <v>840</v>
      </c>
      <c r="Q843" s="4" t="s">
        <v>173</v>
      </c>
      <c r="R843" s="87">
        <v>16</v>
      </c>
      <c r="S843" s="4" t="s">
        <v>31</v>
      </c>
      <c r="T843" s="67" t="str">
        <f t="shared" si="13"/>
        <v>16. Paz, justicia e instituciones sólidas</v>
      </c>
      <c r="U843" s="87" t="s">
        <v>497</v>
      </c>
      <c r="V843" s="4" t="s">
        <v>34</v>
      </c>
      <c r="W843" s="87" t="s">
        <v>528</v>
      </c>
      <c r="X843" s="4" t="s">
        <v>37</v>
      </c>
      <c r="Y843" s="87" t="s">
        <v>498</v>
      </c>
      <c r="Z843" s="4" t="s">
        <v>1379</v>
      </c>
      <c r="AA843" s="53"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8">
        <v>22870207</v>
      </c>
    </row>
    <row r="844" spans="1:200" ht="15.75" hidden="1">
      <c r="A844" s="50"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87">
        <v>1</v>
      </c>
      <c r="O844" s="5" t="s">
        <v>137</v>
      </c>
      <c r="P844" s="87" t="s">
        <v>840</v>
      </c>
      <c r="Q844" s="5" t="s">
        <v>173</v>
      </c>
      <c r="R844" s="87">
        <v>16</v>
      </c>
      <c r="S844" s="4" t="s">
        <v>31</v>
      </c>
      <c r="T844" s="67" t="str">
        <f t="shared" si="13"/>
        <v>16. Paz, justicia e instituciones sólidas</v>
      </c>
      <c r="U844" s="87" t="s">
        <v>497</v>
      </c>
      <c r="V844" s="4" t="s">
        <v>34</v>
      </c>
      <c r="W844" s="87" t="s">
        <v>353</v>
      </c>
      <c r="X844" s="4" t="s">
        <v>461</v>
      </c>
      <c r="Y844" s="87" t="s">
        <v>497</v>
      </c>
      <c r="Z844" s="4" t="s">
        <v>8186</v>
      </c>
      <c r="AA844" s="53" t="s">
        <v>15493</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8">
        <v>67224045</v>
      </c>
    </row>
    <row r="845" spans="1:200" ht="15.75" hidden="1">
      <c r="A845" s="50"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87">
        <v>2</v>
      </c>
      <c r="O845" s="4" t="s">
        <v>25</v>
      </c>
      <c r="P845" s="87">
        <v>4</v>
      </c>
      <c r="Q845" s="4" t="s">
        <v>182</v>
      </c>
      <c r="R845" s="87">
        <v>16</v>
      </c>
      <c r="S845" s="4" t="s">
        <v>31</v>
      </c>
      <c r="T845" s="67" t="str">
        <f t="shared" si="13"/>
        <v>16. Paz, justicia e instituciones sólidas</v>
      </c>
      <c r="U845" s="87" t="s">
        <v>497</v>
      </c>
      <c r="V845" s="4" t="s">
        <v>34</v>
      </c>
      <c r="W845" s="87" t="s">
        <v>353</v>
      </c>
      <c r="X845" s="4" t="s">
        <v>461</v>
      </c>
      <c r="Y845" s="87" t="s">
        <v>497</v>
      </c>
      <c r="Z845" s="4" t="s">
        <v>8186</v>
      </c>
      <c r="AA845" s="53" t="s">
        <v>15493</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8">
        <v>4114390</v>
      </c>
    </row>
    <row r="846" spans="1:200" ht="15.75" hidden="1">
      <c r="A846" s="50"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87">
        <v>1</v>
      </c>
      <c r="O846" s="5" t="s">
        <v>137</v>
      </c>
      <c r="P846" s="87" t="s">
        <v>3581</v>
      </c>
      <c r="Q846" s="5" t="s">
        <v>179</v>
      </c>
      <c r="R846" s="87" t="s">
        <v>1593</v>
      </c>
      <c r="S846" s="4" t="s">
        <v>286</v>
      </c>
      <c r="T846" s="67" t="str">
        <f t="shared" si="13"/>
        <v xml:space="preserve">10. Reducción de las desigualdades </v>
      </c>
      <c r="U846" s="87" t="s">
        <v>497</v>
      </c>
      <c r="V846" s="4" t="s">
        <v>34</v>
      </c>
      <c r="W846" s="87" t="s">
        <v>353</v>
      </c>
      <c r="X846" s="4" t="s">
        <v>461</v>
      </c>
      <c r="Y846" s="87" t="s">
        <v>497</v>
      </c>
      <c r="Z846" s="4" t="s">
        <v>8186</v>
      </c>
      <c r="AA846" s="53" t="s">
        <v>15493</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8">
        <v>1272628374.5600002</v>
      </c>
    </row>
    <row r="847" spans="1:200" ht="15.75" hidden="1">
      <c r="A847" s="50"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87">
        <v>1</v>
      </c>
      <c r="O847" s="4" t="s">
        <v>137</v>
      </c>
      <c r="P847" s="87" t="s">
        <v>3581</v>
      </c>
      <c r="Q847" s="4" t="s">
        <v>179</v>
      </c>
      <c r="R847" s="87">
        <v>16</v>
      </c>
      <c r="S847" s="4" t="s">
        <v>31</v>
      </c>
      <c r="T847" s="67" t="str">
        <f t="shared" si="13"/>
        <v>16. Paz, justicia e instituciones sólidas</v>
      </c>
      <c r="U847" s="87" t="s">
        <v>497</v>
      </c>
      <c r="V847" s="4" t="s">
        <v>34</v>
      </c>
      <c r="W847" s="87" t="s">
        <v>3581</v>
      </c>
      <c r="X847" s="4" t="s">
        <v>235</v>
      </c>
      <c r="Y847" s="87" t="s">
        <v>349</v>
      </c>
      <c r="Z847" s="4" t="s">
        <v>236</v>
      </c>
      <c r="AA847" s="53" t="s">
        <v>15449</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8">
        <v>50000</v>
      </c>
    </row>
    <row r="848" spans="1:200" ht="15.75" hidden="1">
      <c r="A848" s="50"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87">
        <v>1</v>
      </c>
      <c r="O848" s="5" t="s">
        <v>137</v>
      </c>
      <c r="P848" s="87" t="s">
        <v>3581</v>
      </c>
      <c r="Q848" s="5" t="s">
        <v>179</v>
      </c>
      <c r="R848" s="87">
        <v>16</v>
      </c>
      <c r="S848" s="4" t="s">
        <v>31</v>
      </c>
      <c r="T848" s="67" t="str">
        <f t="shared" si="13"/>
        <v>16. Paz, justicia e instituciones sólidas</v>
      </c>
      <c r="U848" s="87" t="s">
        <v>528</v>
      </c>
      <c r="V848" s="4" t="s">
        <v>34</v>
      </c>
      <c r="W848" s="87" t="s">
        <v>4738</v>
      </c>
      <c r="X848" s="4" t="s">
        <v>37</v>
      </c>
      <c r="Y848" s="87" t="s">
        <v>528</v>
      </c>
      <c r="Z848" s="4" t="s">
        <v>252</v>
      </c>
      <c r="AA848" s="53" t="s">
        <v>15486</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8">
        <v>50000</v>
      </c>
    </row>
    <row r="849" spans="1:200" ht="15.75" hidden="1">
      <c r="A849" s="50"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87">
        <v>1</v>
      </c>
      <c r="O849" s="5" t="s">
        <v>137</v>
      </c>
      <c r="P849" s="87" t="s">
        <v>3581</v>
      </c>
      <c r="Q849" s="5" t="s">
        <v>179</v>
      </c>
      <c r="R849" s="87">
        <v>5</v>
      </c>
      <c r="S849" s="4" t="s">
        <v>268</v>
      </c>
      <c r="T849" s="67" t="str">
        <f t="shared" si="13"/>
        <v xml:space="preserve">5. Igualdad de género </v>
      </c>
      <c r="U849" s="87" t="s">
        <v>497</v>
      </c>
      <c r="V849" s="4" t="s">
        <v>34</v>
      </c>
      <c r="W849" s="87" t="s">
        <v>349</v>
      </c>
      <c r="X849" s="4" t="s">
        <v>269</v>
      </c>
      <c r="Y849" s="87" t="s">
        <v>840</v>
      </c>
      <c r="Z849" s="4" t="s">
        <v>270</v>
      </c>
      <c r="AA849" s="53" t="s">
        <v>15450</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8">
        <v>50000</v>
      </c>
    </row>
    <row r="850" spans="1:200" ht="15.75" hidden="1">
      <c r="A850" s="50"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87">
        <v>1</v>
      </c>
      <c r="O850" s="4" t="s">
        <v>137</v>
      </c>
      <c r="P850" s="87" t="s">
        <v>3581</v>
      </c>
      <c r="Q850" s="4" t="s">
        <v>179</v>
      </c>
      <c r="R850" s="87">
        <v>10</v>
      </c>
      <c r="S850" s="4" t="s">
        <v>286</v>
      </c>
      <c r="T850" s="67" t="str">
        <f t="shared" si="13"/>
        <v xml:space="preserve">10. Reducción de las desigualdades </v>
      </c>
      <c r="U850" s="87" t="s">
        <v>497</v>
      </c>
      <c r="V850" s="4" t="s">
        <v>34</v>
      </c>
      <c r="W850" s="87" t="s">
        <v>349</v>
      </c>
      <c r="X850" s="4" t="s">
        <v>269</v>
      </c>
      <c r="Y850" s="87" t="s">
        <v>840</v>
      </c>
      <c r="Z850" s="4" t="s">
        <v>270</v>
      </c>
      <c r="AA850" s="53" t="s">
        <v>15450</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8">
        <v>50000</v>
      </c>
    </row>
    <row r="851" spans="1:200" ht="15.75" hidden="1">
      <c r="A851" s="50"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87">
        <v>1</v>
      </c>
      <c r="O851" s="4" t="s">
        <v>137</v>
      </c>
      <c r="P851" s="87" t="s">
        <v>3581</v>
      </c>
      <c r="Q851" s="4" t="s">
        <v>179</v>
      </c>
      <c r="R851" s="87" t="s">
        <v>1593</v>
      </c>
      <c r="S851" s="4" t="s">
        <v>286</v>
      </c>
      <c r="T851" s="67" t="str">
        <f t="shared" si="13"/>
        <v xml:space="preserve">10. Reducción de las desigualdades </v>
      </c>
      <c r="U851" s="87" t="s">
        <v>349</v>
      </c>
      <c r="V851" s="4" t="s">
        <v>350</v>
      </c>
      <c r="W851" s="87" t="s">
        <v>351</v>
      </c>
      <c r="X851" s="4" t="s">
        <v>352</v>
      </c>
      <c r="Y851" s="87" t="s">
        <v>353</v>
      </c>
      <c r="Z851" s="4" t="s">
        <v>354</v>
      </c>
      <c r="AA851" s="53"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0"/>
      <c r="AW851" s="50"/>
      <c r="AX851" s="50"/>
      <c r="AY851" s="50"/>
      <c r="AZ851" s="50"/>
      <c r="BA851" s="50"/>
      <c r="BB851" s="50"/>
      <c r="BC851" s="50"/>
      <c r="BD851" s="50"/>
      <c r="BE851" s="50"/>
      <c r="BF851" s="50"/>
      <c r="BG851" s="50"/>
      <c r="BH851" s="50"/>
      <c r="BI851" s="50"/>
      <c r="BJ851" s="50"/>
      <c r="BK851" s="50"/>
      <c r="BL851" s="50"/>
      <c r="BM851" s="50"/>
      <c r="BN851" s="50"/>
      <c r="BO851" s="50"/>
      <c r="BP851" s="50"/>
      <c r="BQ851" s="50"/>
      <c r="BR851" s="50"/>
      <c r="BS851" s="50"/>
      <c r="BT851" s="50"/>
      <c r="BU851" s="50"/>
      <c r="BV851" s="50"/>
      <c r="BY851" s="68">
        <v>50000</v>
      </c>
    </row>
    <row r="852" spans="1:200" ht="15.75" hidden="1">
      <c r="A852" s="50"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87">
        <v>1</v>
      </c>
      <c r="O852" s="4" t="s">
        <v>137</v>
      </c>
      <c r="P852" s="87">
        <v>7</v>
      </c>
      <c r="Q852" s="4" t="s">
        <v>179</v>
      </c>
      <c r="R852" s="87">
        <v>3</v>
      </c>
      <c r="S852" s="4" t="s">
        <v>972</v>
      </c>
      <c r="T852" s="67" t="str">
        <f t="shared" si="13"/>
        <v xml:space="preserve">3. Salud y bienestar </v>
      </c>
      <c r="U852" s="87" t="s">
        <v>349</v>
      </c>
      <c r="V852" s="4" t="s">
        <v>350</v>
      </c>
      <c r="W852" s="87" t="s">
        <v>528</v>
      </c>
      <c r="X852" s="4" t="s">
        <v>973</v>
      </c>
      <c r="Y852" s="87" t="s">
        <v>349</v>
      </c>
      <c r="Z852" s="4" t="s">
        <v>8726</v>
      </c>
      <c r="AA852" s="53" t="s">
        <v>15495</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8">
        <v>15644173</v>
      </c>
    </row>
    <row r="853" spans="1:200" ht="15.75" hidden="1">
      <c r="A853" s="50"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87">
        <v>1</v>
      </c>
      <c r="O853" s="5" t="s">
        <v>137</v>
      </c>
      <c r="P853" s="87">
        <v>7</v>
      </c>
      <c r="Q853" s="5" t="s">
        <v>179</v>
      </c>
      <c r="R853" s="87">
        <v>3</v>
      </c>
      <c r="S853" s="4" t="s">
        <v>972</v>
      </c>
      <c r="T853" s="67" t="str">
        <f t="shared" si="13"/>
        <v xml:space="preserve">3. Salud y bienestar </v>
      </c>
      <c r="U853" s="87" t="s">
        <v>349</v>
      </c>
      <c r="V853" s="4" t="s">
        <v>350</v>
      </c>
      <c r="W853" s="87" t="s">
        <v>528</v>
      </c>
      <c r="X853" s="4" t="s">
        <v>973</v>
      </c>
      <c r="Y853" s="87" t="s">
        <v>349</v>
      </c>
      <c r="Z853" s="4" t="s">
        <v>8726</v>
      </c>
      <c r="AA853" s="53" t="s">
        <v>15495</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8">
        <v>8815923</v>
      </c>
    </row>
    <row r="854" spans="1:200" ht="15.75" hidden="1">
      <c r="A854" s="50"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87">
        <v>1</v>
      </c>
      <c r="O854" s="4" t="s">
        <v>137</v>
      </c>
      <c r="P854" s="87">
        <v>7</v>
      </c>
      <c r="Q854" s="4" t="s">
        <v>179</v>
      </c>
      <c r="R854" s="87">
        <v>3</v>
      </c>
      <c r="S854" s="4" t="s">
        <v>972</v>
      </c>
      <c r="T854" s="67" t="str">
        <f t="shared" si="13"/>
        <v xml:space="preserve">3. Salud y bienestar </v>
      </c>
      <c r="U854" s="87" t="s">
        <v>349</v>
      </c>
      <c r="V854" s="4" t="s">
        <v>350</v>
      </c>
      <c r="W854" s="87" t="s">
        <v>528</v>
      </c>
      <c r="X854" s="4" t="s">
        <v>973</v>
      </c>
      <c r="Y854" s="87" t="s">
        <v>349</v>
      </c>
      <c r="Z854" s="4" t="s">
        <v>8726</v>
      </c>
      <c r="AA854" s="53" t="s">
        <v>15495</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0"/>
      <c r="BX854" s="50"/>
      <c r="BY854" s="68">
        <v>7968759452.5</v>
      </c>
    </row>
    <row r="855" spans="1:200" ht="15.75" hidden="1">
      <c r="A855" s="50"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87">
        <v>1</v>
      </c>
      <c r="O855" s="5" t="s">
        <v>137</v>
      </c>
      <c r="P855" s="87">
        <v>7</v>
      </c>
      <c r="Q855" s="5" t="s">
        <v>179</v>
      </c>
      <c r="R855" s="87">
        <v>3</v>
      </c>
      <c r="S855" s="4" t="s">
        <v>972</v>
      </c>
      <c r="T855" s="67" t="str">
        <f t="shared" si="13"/>
        <v xml:space="preserve">3. Salud y bienestar </v>
      </c>
      <c r="U855" s="87" t="s">
        <v>349</v>
      </c>
      <c r="V855" s="4" t="s">
        <v>350</v>
      </c>
      <c r="W855" s="87" t="s">
        <v>351</v>
      </c>
      <c r="X855" s="4" t="s">
        <v>352</v>
      </c>
      <c r="Y855" s="87" t="s">
        <v>353</v>
      </c>
      <c r="Z855" s="4" t="s">
        <v>354</v>
      </c>
      <c r="AA855" s="53"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8">
        <v>2177108</v>
      </c>
    </row>
    <row r="856" spans="1:200" ht="15.75" hidden="1">
      <c r="A856" s="50"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87">
        <v>1</v>
      </c>
      <c r="O856" s="4" t="s">
        <v>137</v>
      </c>
      <c r="P856" s="87">
        <v>7</v>
      </c>
      <c r="Q856" s="4" t="s">
        <v>179</v>
      </c>
      <c r="R856" s="87">
        <v>3</v>
      </c>
      <c r="S856" s="4" t="s">
        <v>972</v>
      </c>
      <c r="T856" s="67" t="str">
        <f t="shared" si="13"/>
        <v xml:space="preserve">3. Salud y bienestar </v>
      </c>
      <c r="U856" s="87" t="s">
        <v>349</v>
      </c>
      <c r="V856" s="4" t="s">
        <v>350</v>
      </c>
      <c r="W856" s="87" t="s">
        <v>528</v>
      </c>
      <c r="X856" s="4" t="s">
        <v>973</v>
      </c>
      <c r="Y856" s="87" t="s">
        <v>349</v>
      </c>
      <c r="Z856" s="4" t="s">
        <v>8726</v>
      </c>
      <c r="AA856" s="53" t="s">
        <v>15495</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8">
        <v>50000</v>
      </c>
    </row>
    <row r="857" spans="1:200" ht="15.75" hidden="1">
      <c r="A857" s="50"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87">
        <v>1</v>
      </c>
      <c r="O857" s="5" t="s">
        <v>137</v>
      </c>
      <c r="P857" s="87">
        <v>7</v>
      </c>
      <c r="Q857" s="5" t="s">
        <v>179</v>
      </c>
      <c r="R857" s="87">
        <v>3</v>
      </c>
      <c r="S857" s="4" t="s">
        <v>972</v>
      </c>
      <c r="T857" s="67" t="str">
        <f t="shared" si="13"/>
        <v xml:space="preserve">3. Salud y bienestar </v>
      </c>
      <c r="U857" s="87" t="s">
        <v>349</v>
      </c>
      <c r="V857" s="4" t="s">
        <v>350</v>
      </c>
      <c r="W857" s="87" t="s">
        <v>528</v>
      </c>
      <c r="X857" s="4" t="s">
        <v>973</v>
      </c>
      <c r="Y857" s="87" t="s">
        <v>528</v>
      </c>
      <c r="Z857" s="4" t="s">
        <v>12554</v>
      </c>
      <c r="AA857" s="53" t="s">
        <v>15504</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8">
        <v>3614714</v>
      </c>
    </row>
    <row r="858" spans="1:200" ht="15.75" hidden="1">
      <c r="A858" s="50"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87">
        <v>1</v>
      </c>
      <c r="O858" s="4" t="s">
        <v>137</v>
      </c>
      <c r="P858" s="87">
        <v>7</v>
      </c>
      <c r="Q858" s="4" t="s">
        <v>179</v>
      </c>
      <c r="R858" s="87">
        <v>3</v>
      </c>
      <c r="S858" s="4" t="s">
        <v>972</v>
      </c>
      <c r="T858" s="67" t="str">
        <f t="shared" si="13"/>
        <v xml:space="preserve">3. Salud y bienestar </v>
      </c>
      <c r="U858" s="87" t="s">
        <v>349</v>
      </c>
      <c r="V858" s="4" t="s">
        <v>350</v>
      </c>
      <c r="W858" s="87" t="s">
        <v>528</v>
      </c>
      <c r="X858" s="4" t="s">
        <v>973</v>
      </c>
      <c r="Y858" s="87" t="s">
        <v>349</v>
      </c>
      <c r="Z858" s="4" t="s">
        <v>8726</v>
      </c>
      <c r="AA858" s="53" t="s">
        <v>15495</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8">
        <v>150000</v>
      </c>
    </row>
    <row r="859" spans="1:200" ht="15.75" hidden="1">
      <c r="A859" s="50"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87">
        <v>1</v>
      </c>
      <c r="O859" s="5" t="s">
        <v>137</v>
      </c>
      <c r="P859" s="87">
        <v>7</v>
      </c>
      <c r="Q859" s="5" t="s">
        <v>179</v>
      </c>
      <c r="R859" s="87">
        <v>3</v>
      </c>
      <c r="S859" s="4" t="s">
        <v>972</v>
      </c>
      <c r="T859" s="67" t="str">
        <f t="shared" si="13"/>
        <v xml:space="preserve">3. Salud y bienestar </v>
      </c>
      <c r="U859" s="87" t="s">
        <v>349</v>
      </c>
      <c r="V859" s="4" t="s">
        <v>350</v>
      </c>
      <c r="W859" s="87" t="s">
        <v>528</v>
      </c>
      <c r="X859" s="4" t="s">
        <v>973</v>
      </c>
      <c r="Y859" s="87" t="s">
        <v>528</v>
      </c>
      <c r="Z859" s="4" t="s">
        <v>12554</v>
      </c>
      <c r="AA859" s="53" t="s">
        <v>15504</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8">
        <v>24280</v>
      </c>
    </row>
    <row r="860" spans="1:200" ht="15.75" hidden="1">
      <c r="A860" s="50"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87">
        <v>1</v>
      </c>
      <c r="O860" s="4" t="s">
        <v>137</v>
      </c>
      <c r="P860" s="87">
        <v>7</v>
      </c>
      <c r="Q860" s="4" t="s">
        <v>179</v>
      </c>
      <c r="R860" s="87" t="s">
        <v>528</v>
      </c>
      <c r="S860" s="4" t="s">
        <v>972</v>
      </c>
      <c r="T860" s="67" t="str">
        <f t="shared" si="13"/>
        <v xml:space="preserve">3. Salud y bienestar </v>
      </c>
      <c r="U860" s="87" t="s">
        <v>349</v>
      </c>
      <c r="V860" s="4" t="s">
        <v>350</v>
      </c>
      <c r="W860" s="87" t="s">
        <v>528</v>
      </c>
      <c r="X860" s="4" t="s">
        <v>973</v>
      </c>
      <c r="Y860" s="87" t="s">
        <v>528</v>
      </c>
      <c r="Z860" s="4" t="s">
        <v>12554</v>
      </c>
      <c r="AA860" s="53" t="s">
        <v>15504</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8">
        <v>965954</v>
      </c>
    </row>
    <row r="861" spans="1:200" ht="15.75" hidden="1">
      <c r="A861" s="50"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87">
        <v>2</v>
      </c>
      <c r="O861" s="5" t="s">
        <v>28</v>
      </c>
      <c r="P861" s="87">
        <v>1</v>
      </c>
      <c r="Q861" s="5" t="s">
        <v>28</v>
      </c>
      <c r="R861" s="87">
        <v>16</v>
      </c>
      <c r="S861" s="4" t="s">
        <v>31</v>
      </c>
      <c r="T861" s="67" t="str">
        <f t="shared" si="13"/>
        <v>16. Paz, justicia e instituciones sólidas</v>
      </c>
      <c r="U861" s="87" t="s">
        <v>497</v>
      </c>
      <c r="V861" s="4" t="s">
        <v>34</v>
      </c>
      <c r="W861" s="87" t="s">
        <v>3581</v>
      </c>
      <c r="X861" s="4" t="s">
        <v>235</v>
      </c>
      <c r="Y861" s="87" t="s">
        <v>349</v>
      </c>
      <c r="Z861" s="4" t="s">
        <v>236</v>
      </c>
      <c r="AA861" s="53" t="s">
        <v>15449</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0"/>
      <c r="BX861" s="50"/>
      <c r="BY861" s="68">
        <v>2587180988.4099998</v>
      </c>
      <c r="BZ861" s="50"/>
      <c r="DK861" s="50"/>
      <c r="DL861" s="50"/>
      <c r="DM861" s="50"/>
      <c r="DN861" s="50"/>
      <c r="GR861" s="50"/>
    </row>
    <row r="862" spans="1:200" ht="15.75" hidden="1">
      <c r="A862" s="50"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87">
        <v>1</v>
      </c>
      <c r="O862" s="4" t="s">
        <v>137</v>
      </c>
      <c r="P862" s="87">
        <v>7</v>
      </c>
      <c r="Q862" s="4" t="s">
        <v>179</v>
      </c>
      <c r="R862" s="87">
        <v>16</v>
      </c>
      <c r="S862" s="4" t="s">
        <v>31</v>
      </c>
      <c r="T862" s="67" t="str">
        <f t="shared" si="13"/>
        <v>16. Paz, justicia e instituciones sólidas</v>
      </c>
      <c r="U862" s="87" t="s">
        <v>528</v>
      </c>
      <c r="V862" s="4" t="s">
        <v>34</v>
      </c>
      <c r="W862" s="87" t="s">
        <v>4738</v>
      </c>
      <c r="X862" s="4" t="s">
        <v>37</v>
      </c>
      <c r="Y862" s="87" t="s">
        <v>528</v>
      </c>
      <c r="Z862" s="4" t="s">
        <v>252</v>
      </c>
      <c r="AA862" s="53" t="s">
        <v>15486</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8">
        <v>92818127</v>
      </c>
    </row>
    <row r="863" spans="1:200" ht="15.75" hidden="1">
      <c r="A863" s="50"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87">
        <v>1</v>
      </c>
      <c r="O863" s="5" t="s">
        <v>137</v>
      </c>
      <c r="P863" s="87" t="s">
        <v>3581</v>
      </c>
      <c r="Q863" s="5" t="s">
        <v>179</v>
      </c>
      <c r="R863" s="87">
        <v>5</v>
      </c>
      <c r="S863" s="4" t="s">
        <v>268</v>
      </c>
      <c r="T863" s="67" t="str">
        <f t="shared" si="13"/>
        <v xml:space="preserve">5. Igualdad de género </v>
      </c>
      <c r="U863" s="87" t="s">
        <v>497</v>
      </c>
      <c r="V863" s="4" t="s">
        <v>34</v>
      </c>
      <c r="W863" s="87" t="s">
        <v>349</v>
      </c>
      <c r="X863" s="4" t="s">
        <v>269</v>
      </c>
      <c r="Y863" s="87" t="s">
        <v>840</v>
      </c>
      <c r="Z863" s="4" t="s">
        <v>270</v>
      </c>
      <c r="AA863" s="53" t="s">
        <v>15450</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8">
        <v>40395793</v>
      </c>
    </row>
    <row r="864" spans="1:200" ht="15.75" hidden="1">
      <c r="A864" s="50"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87">
        <v>1</v>
      </c>
      <c r="O864" s="4" t="s">
        <v>137</v>
      </c>
      <c r="P864" s="87" t="s">
        <v>3581</v>
      </c>
      <c r="Q864" s="4" t="s">
        <v>179</v>
      </c>
      <c r="R864" s="87">
        <v>10</v>
      </c>
      <c r="S864" s="4" t="s">
        <v>286</v>
      </c>
      <c r="T864" s="67" t="str">
        <f t="shared" si="13"/>
        <v xml:space="preserve">10. Reducción de las desigualdades </v>
      </c>
      <c r="U864" s="87" t="s">
        <v>497</v>
      </c>
      <c r="V864" s="4" t="s">
        <v>34</v>
      </c>
      <c r="W864" s="87" t="s">
        <v>349</v>
      </c>
      <c r="X864" s="4" t="s">
        <v>269</v>
      </c>
      <c r="Y864" s="87" t="s">
        <v>840</v>
      </c>
      <c r="Z864" s="4" t="s">
        <v>270</v>
      </c>
      <c r="AA864" s="53" t="s">
        <v>15450</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8">
        <v>95674790</v>
      </c>
    </row>
    <row r="865" spans="1:200" ht="15.75" hidden="1">
      <c r="A865" s="50"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87">
        <v>1</v>
      </c>
      <c r="O865" s="5" t="s">
        <v>137</v>
      </c>
      <c r="P865" s="87">
        <v>7</v>
      </c>
      <c r="Q865" s="5" t="s">
        <v>179</v>
      </c>
      <c r="R865" s="87" t="s">
        <v>1593</v>
      </c>
      <c r="S865" s="4" t="s">
        <v>286</v>
      </c>
      <c r="T865" s="67" t="str">
        <f t="shared" si="13"/>
        <v xml:space="preserve">10. Reducción de las desigualdades </v>
      </c>
      <c r="U865" s="87" t="s">
        <v>349</v>
      </c>
      <c r="V865" s="4" t="s">
        <v>350</v>
      </c>
      <c r="W865" s="87" t="s">
        <v>351</v>
      </c>
      <c r="X865" s="4" t="s">
        <v>352</v>
      </c>
      <c r="Y865" s="87" t="s">
        <v>353</v>
      </c>
      <c r="Z865" s="4" t="s">
        <v>354</v>
      </c>
      <c r="AA865" s="53"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0"/>
      <c r="AW865" s="50"/>
      <c r="AX865" s="50"/>
      <c r="AY865" s="50"/>
      <c r="AZ865" s="50"/>
      <c r="BA865" s="50"/>
      <c r="BB865" s="50"/>
      <c r="BC865" s="50"/>
      <c r="BD865" s="50"/>
      <c r="BE865" s="50"/>
      <c r="BF865" s="50"/>
      <c r="BG865" s="50"/>
      <c r="BH865" s="50"/>
      <c r="BI865" s="50"/>
      <c r="BJ865" s="50"/>
      <c r="BK865" s="50"/>
      <c r="BL865" s="50"/>
      <c r="BM865" s="50"/>
      <c r="BN865" s="50"/>
      <c r="BO865" s="50"/>
      <c r="BP865" s="50"/>
      <c r="BQ865" s="50"/>
      <c r="BR865" s="50"/>
      <c r="BS865" s="50"/>
      <c r="BT865" s="50"/>
      <c r="BU865" s="50"/>
      <c r="BV865" s="50"/>
      <c r="BY865" s="68">
        <v>446526553</v>
      </c>
    </row>
    <row r="866" spans="1:200" ht="15.75" hidden="1">
      <c r="A866" s="50"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87">
        <v>1</v>
      </c>
      <c r="O866" s="5" t="s">
        <v>137</v>
      </c>
      <c r="P866" s="87" t="s">
        <v>3581</v>
      </c>
      <c r="Q866" s="5" t="s">
        <v>179</v>
      </c>
      <c r="R866" s="87">
        <v>3</v>
      </c>
      <c r="S866" s="4" t="s">
        <v>972</v>
      </c>
      <c r="T866" s="67" t="str">
        <f t="shared" si="13"/>
        <v xml:space="preserve">3. Salud y bienestar </v>
      </c>
      <c r="U866" s="87" t="s">
        <v>349</v>
      </c>
      <c r="V866" s="4" t="s">
        <v>350</v>
      </c>
      <c r="W866" s="87" t="s">
        <v>528</v>
      </c>
      <c r="X866" s="4" t="s">
        <v>973</v>
      </c>
      <c r="Y866" s="87" t="s">
        <v>349</v>
      </c>
      <c r="Z866" s="4" t="s">
        <v>8726</v>
      </c>
      <c r="AA866" s="53" t="s">
        <v>15495</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8">
        <v>314389112</v>
      </c>
    </row>
    <row r="867" spans="1:200" ht="15.75" hidden="1">
      <c r="A867" s="50"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87">
        <v>1</v>
      </c>
      <c r="O867" s="5" t="s">
        <v>137</v>
      </c>
      <c r="P867" s="87">
        <v>7</v>
      </c>
      <c r="Q867" s="5" t="s">
        <v>179</v>
      </c>
      <c r="R867" s="87">
        <v>3</v>
      </c>
      <c r="S867" s="4" t="s">
        <v>972</v>
      </c>
      <c r="T867" s="67" t="str">
        <f t="shared" si="13"/>
        <v xml:space="preserve">3. Salud y bienestar </v>
      </c>
      <c r="U867" s="87" t="s">
        <v>349</v>
      </c>
      <c r="V867" s="4" t="s">
        <v>350</v>
      </c>
      <c r="W867" s="87" t="s">
        <v>528</v>
      </c>
      <c r="X867" s="4" t="s">
        <v>973</v>
      </c>
      <c r="Y867" s="87" t="s">
        <v>840</v>
      </c>
      <c r="Z867" s="4" t="s">
        <v>12784</v>
      </c>
      <c r="AA867" s="53" t="s">
        <v>15505</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8">
        <v>392000</v>
      </c>
    </row>
    <row r="868" spans="1:200" ht="15.75" hidden="1">
      <c r="A868" s="50"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87">
        <v>1</v>
      </c>
      <c r="O868" s="4" t="s">
        <v>137</v>
      </c>
      <c r="P868" s="87">
        <v>7</v>
      </c>
      <c r="Q868" s="4" t="s">
        <v>179</v>
      </c>
      <c r="R868" s="87">
        <v>3</v>
      </c>
      <c r="S868" s="4" t="s">
        <v>972</v>
      </c>
      <c r="T868" s="67" t="str">
        <f t="shared" si="13"/>
        <v xml:space="preserve">3. Salud y bienestar </v>
      </c>
      <c r="U868" s="87" t="s">
        <v>349</v>
      </c>
      <c r="V868" s="4" t="s">
        <v>350</v>
      </c>
      <c r="W868" s="87" t="s">
        <v>528</v>
      </c>
      <c r="X868" s="4" t="s">
        <v>973</v>
      </c>
      <c r="Y868" s="87" t="s">
        <v>840</v>
      </c>
      <c r="Z868" s="4" t="s">
        <v>12784</v>
      </c>
      <c r="AA868" s="53" t="s">
        <v>15505</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8">
        <v>350000</v>
      </c>
    </row>
    <row r="869" spans="1:200" ht="15.75" hidden="1">
      <c r="A869" s="50"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87">
        <v>1</v>
      </c>
      <c r="O869" s="5" t="s">
        <v>137</v>
      </c>
      <c r="P869" s="87">
        <v>7</v>
      </c>
      <c r="Q869" s="5" t="s">
        <v>179</v>
      </c>
      <c r="R869" s="87">
        <v>3</v>
      </c>
      <c r="S869" s="4" t="s">
        <v>972</v>
      </c>
      <c r="T869" s="67" t="str">
        <f t="shared" si="13"/>
        <v xml:space="preserve">3. Salud y bienestar </v>
      </c>
      <c r="U869" s="87" t="s">
        <v>349</v>
      </c>
      <c r="V869" s="4" t="s">
        <v>350</v>
      </c>
      <c r="W869" s="87" t="s">
        <v>528</v>
      </c>
      <c r="X869" s="4" t="s">
        <v>973</v>
      </c>
      <c r="Y869" s="87" t="s">
        <v>840</v>
      </c>
      <c r="Z869" s="4" t="s">
        <v>12784</v>
      </c>
      <c r="AA869" s="53" t="s">
        <v>15505</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8">
        <v>1939000</v>
      </c>
    </row>
    <row r="870" spans="1:200" ht="15.75" hidden="1">
      <c r="A870" s="50"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87">
        <v>1</v>
      </c>
      <c r="O870" s="4" t="s">
        <v>137</v>
      </c>
      <c r="P870" s="87">
        <v>7</v>
      </c>
      <c r="Q870" s="4" t="s">
        <v>179</v>
      </c>
      <c r="R870" s="87" t="s">
        <v>528</v>
      </c>
      <c r="S870" s="4" t="s">
        <v>972</v>
      </c>
      <c r="T870" s="67" t="str">
        <f t="shared" si="13"/>
        <v xml:space="preserve">3. Salud y bienestar </v>
      </c>
      <c r="U870" s="87" t="s">
        <v>349</v>
      </c>
      <c r="V870" s="4" t="s">
        <v>350</v>
      </c>
      <c r="W870" s="87" t="s">
        <v>528</v>
      </c>
      <c r="X870" s="4" t="s">
        <v>973</v>
      </c>
      <c r="Y870" s="87" t="s">
        <v>840</v>
      </c>
      <c r="Z870" s="4" t="s">
        <v>12784</v>
      </c>
      <c r="AA870" s="53" t="s">
        <v>15505</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8">
        <v>25842545.060000002</v>
      </c>
    </row>
    <row r="871" spans="1:200" ht="15.75" hidden="1">
      <c r="A871" s="50"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87">
        <v>2</v>
      </c>
      <c r="O871" s="5" t="s">
        <v>25</v>
      </c>
      <c r="P871" s="87">
        <v>1</v>
      </c>
      <c r="Q871" s="5" t="s">
        <v>28</v>
      </c>
      <c r="R871" s="87">
        <v>16</v>
      </c>
      <c r="S871" s="4" t="s">
        <v>31</v>
      </c>
      <c r="T871" s="67" t="str">
        <f t="shared" si="13"/>
        <v>16. Paz, justicia e instituciones sólidas</v>
      </c>
      <c r="U871" s="87" t="s">
        <v>497</v>
      </c>
      <c r="V871" s="4" t="s">
        <v>34</v>
      </c>
      <c r="W871" s="87" t="s">
        <v>3581</v>
      </c>
      <c r="X871" s="4" t="s">
        <v>235</v>
      </c>
      <c r="Y871" s="87" t="s">
        <v>349</v>
      </c>
      <c r="Z871" s="4" t="s">
        <v>236</v>
      </c>
      <c r="AA871" s="53" t="s">
        <v>15449</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8">
        <v>55461</v>
      </c>
    </row>
    <row r="872" spans="1:200" ht="15.75" hidden="1">
      <c r="A872" s="50"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87">
        <v>1</v>
      </c>
      <c r="O872" s="4" t="s">
        <v>137</v>
      </c>
      <c r="P872" s="87">
        <v>7</v>
      </c>
      <c r="Q872" s="4" t="s">
        <v>179</v>
      </c>
      <c r="R872" s="87">
        <v>16</v>
      </c>
      <c r="S872" s="4" t="s">
        <v>31</v>
      </c>
      <c r="T872" s="67" t="str">
        <f t="shared" si="13"/>
        <v>16. Paz, justicia e instituciones sólidas</v>
      </c>
      <c r="U872" s="87" t="s">
        <v>528</v>
      </c>
      <c r="V872" s="4" t="s">
        <v>34</v>
      </c>
      <c r="W872" s="87" t="s">
        <v>4738</v>
      </c>
      <c r="X872" s="4" t="s">
        <v>37</v>
      </c>
      <c r="Y872" s="87" t="s">
        <v>528</v>
      </c>
      <c r="Z872" s="4" t="s">
        <v>252</v>
      </c>
      <c r="AA872" s="53" t="s">
        <v>15486</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8">
        <v>3000</v>
      </c>
    </row>
    <row r="873" spans="1:200" ht="15.75" hidden="1">
      <c r="A873" s="50"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87">
        <v>1</v>
      </c>
      <c r="O873" s="5" t="s">
        <v>137</v>
      </c>
      <c r="P873" s="87">
        <v>7</v>
      </c>
      <c r="Q873" s="5" t="s">
        <v>179</v>
      </c>
      <c r="R873" s="87">
        <v>5</v>
      </c>
      <c r="S873" s="4" t="s">
        <v>268</v>
      </c>
      <c r="T873" s="67" t="str">
        <f t="shared" si="13"/>
        <v xml:space="preserve">5. Igualdad de género </v>
      </c>
      <c r="U873" s="87" t="s">
        <v>497</v>
      </c>
      <c r="V873" s="4" t="s">
        <v>34</v>
      </c>
      <c r="W873" s="87" t="s">
        <v>349</v>
      </c>
      <c r="X873" s="4" t="s">
        <v>269</v>
      </c>
      <c r="Y873" s="87" t="s">
        <v>840</v>
      </c>
      <c r="Z873" s="4" t="s">
        <v>270</v>
      </c>
      <c r="AA873" s="53" t="s">
        <v>15450</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8">
        <v>3000</v>
      </c>
    </row>
    <row r="874" spans="1:200" ht="15.75" hidden="1">
      <c r="A874" s="50"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87">
        <v>1</v>
      </c>
      <c r="O874" s="4" t="s">
        <v>137</v>
      </c>
      <c r="P874" s="87">
        <v>7</v>
      </c>
      <c r="Q874" s="4" t="s">
        <v>179</v>
      </c>
      <c r="R874" s="87">
        <v>10</v>
      </c>
      <c r="S874" s="4" t="s">
        <v>286</v>
      </c>
      <c r="T874" s="67" t="str">
        <f t="shared" si="13"/>
        <v xml:space="preserve">10. Reducción de las desigualdades </v>
      </c>
      <c r="U874" s="87" t="s">
        <v>497</v>
      </c>
      <c r="V874" s="4" t="s">
        <v>34</v>
      </c>
      <c r="W874" s="87" t="s">
        <v>349</v>
      </c>
      <c r="X874" s="4" t="s">
        <v>269</v>
      </c>
      <c r="Y874" s="87" t="s">
        <v>840</v>
      </c>
      <c r="Z874" s="4" t="s">
        <v>270</v>
      </c>
      <c r="AA874" s="53" t="s">
        <v>15450</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0"/>
      <c r="BX874" s="50"/>
      <c r="BY874" s="68">
        <v>13000</v>
      </c>
      <c r="BZ874" s="15"/>
      <c r="DK874" s="15"/>
      <c r="DL874" s="15"/>
      <c r="DM874" s="15"/>
      <c r="DN874" s="15"/>
      <c r="GR874" s="15"/>
    </row>
    <row r="875" spans="1:200" ht="15.75" hidden="1">
      <c r="A875" s="50"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87">
        <v>1</v>
      </c>
      <c r="O875" s="4" t="s">
        <v>137</v>
      </c>
      <c r="P875" s="87">
        <v>7</v>
      </c>
      <c r="Q875" s="4" t="s">
        <v>179</v>
      </c>
      <c r="R875" s="87" t="s">
        <v>1593</v>
      </c>
      <c r="S875" s="4" t="s">
        <v>286</v>
      </c>
      <c r="T875" s="67" t="str">
        <f t="shared" si="13"/>
        <v xml:space="preserve">10. Reducción de las desigualdades </v>
      </c>
      <c r="U875" s="87" t="s">
        <v>349</v>
      </c>
      <c r="V875" s="4" t="s">
        <v>350</v>
      </c>
      <c r="W875" s="87" t="s">
        <v>351</v>
      </c>
      <c r="X875" s="4" t="s">
        <v>352</v>
      </c>
      <c r="Y875" s="87" t="s">
        <v>353</v>
      </c>
      <c r="Z875" s="4" t="s">
        <v>354</v>
      </c>
      <c r="AA875" s="53"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0"/>
      <c r="AW875" s="50"/>
      <c r="AX875" s="50"/>
      <c r="AY875" s="50"/>
      <c r="AZ875" s="50"/>
      <c r="BA875" s="50"/>
      <c r="BB875" s="50"/>
      <c r="BC875" s="50"/>
      <c r="BD875" s="50"/>
      <c r="BE875" s="50"/>
      <c r="BF875" s="50"/>
      <c r="BG875" s="50"/>
      <c r="BH875" s="50"/>
      <c r="BI875" s="50"/>
      <c r="BJ875" s="50"/>
      <c r="BK875" s="50"/>
      <c r="BL875" s="50"/>
      <c r="BM875" s="50"/>
      <c r="BN875" s="50"/>
      <c r="BO875" s="50"/>
      <c r="BP875" s="50"/>
      <c r="BQ875" s="50"/>
      <c r="BR875" s="50"/>
      <c r="BS875" s="50"/>
      <c r="BT875" s="50"/>
      <c r="BU875" s="50"/>
      <c r="BV875" s="50"/>
      <c r="BY875" s="68">
        <v>3000</v>
      </c>
    </row>
    <row r="876" spans="1:200" ht="15.75" hidden="1">
      <c r="A876" s="50"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87">
        <v>1</v>
      </c>
      <c r="O876" s="4" t="s">
        <v>137</v>
      </c>
      <c r="P876" s="87">
        <v>7</v>
      </c>
      <c r="Q876" s="4" t="s">
        <v>179</v>
      </c>
      <c r="R876" s="87">
        <v>3</v>
      </c>
      <c r="S876" s="4" t="s">
        <v>972</v>
      </c>
      <c r="T876" s="67" t="str">
        <f t="shared" si="13"/>
        <v xml:space="preserve">3. Salud y bienestar </v>
      </c>
      <c r="U876" s="87" t="s">
        <v>349</v>
      </c>
      <c r="V876" s="4" t="s">
        <v>350</v>
      </c>
      <c r="W876" s="87" t="s">
        <v>528</v>
      </c>
      <c r="X876" s="4" t="s">
        <v>973</v>
      </c>
      <c r="Y876" s="87" t="s">
        <v>840</v>
      </c>
      <c r="Z876" s="4" t="s">
        <v>12784</v>
      </c>
      <c r="AA876" s="53" t="s">
        <v>15505</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8">
        <v>1449467</v>
      </c>
    </row>
    <row r="877" spans="1:200" ht="15.75" hidden="1">
      <c r="A877" s="50"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87">
        <v>1</v>
      </c>
      <c r="O877" s="5" t="s">
        <v>137</v>
      </c>
      <c r="P877" s="87">
        <v>7</v>
      </c>
      <c r="Q877" s="5" t="s">
        <v>179</v>
      </c>
      <c r="R877" s="87" t="s">
        <v>528</v>
      </c>
      <c r="S877" s="4" t="s">
        <v>972</v>
      </c>
      <c r="T877" s="67" t="str">
        <f t="shared" si="13"/>
        <v xml:space="preserve">3. Salud y bienestar </v>
      </c>
      <c r="U877" s="87" t="s">
        <v>349</v>
      </c>
      <c r="V877" s="4" t="s">
        <v>350</v>
      </c>
      <c r="W877" s="87" t="s">
        <v>528</v>
      </c>
      <c r="X877" s="4" t="s">
        <v>973</v>
      </c>
      <c r="Y877" s="87" t="s">
        <v>840</v>
      </c>
      <c r="Z877" s="4" t="s">
        <v>12784</v>
      </c>
      <c r="AA877" s="53" t="s">
        <v>15505</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0"/>
      <c r="BX877" s="50"/>
      <c r="BY877" s="68">
        <v>22619774.02</v>
      </c>
      <c r="BZ877" s="50"/>
      <c r="DK877" s="50"/>
      <c r="DL877" s="50"/>
      <c r="DM877" s="50"/>
      <c r="DN877" s="50"/>
      <c r="GR877" s="50"/>
    </row>
    <row r="878" spans="1:200" ht="15.75" hidden="1">
      <c r="A878" s="50"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87">
        <v>2</v>
      </c>
      <c r="O878" s="4" t="s">
        <v>25</v>
      </c>
      <c r="P878" s="87">
        <v>1</v>
      </c>
      <c r="Q878" s="4" t="s">
        <v>28</v>
      </c>
      <c r="R878" s="87">
        <v>16</v>
      </c>
      <c r="S878" s="4" t="s">
        <v>31</v>
      </c>
      <c r="T878" s="67" t="str">
        <f t="shared" si="13"/>
        <v>16. Paz, justicia e instituciones sólidas</v>
      </c>
      <c r="U878" s="87" t="s">
        <v>497</v>
      </c>
      <c r="V878" s="4" t="s">
        <v>34</v>
      </c>
      <c r="W878" s="87" t="s">
        <v>3581</v>
      </c>
      <c r="X878" s="4" t="s">
        <v>235</v>
      </c>
      <c r="Y878" s="87" t="s">
        <v>349</v>
      </c>
      <c r="Z878" s="4" t="s">
        <v>236</v>
      </c>
      <c r="AA878" s="53" t="s">
        <v>15449</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8">
        <v>15000</v>
      </c>
    </row>
    <row r="879" spans="1:200" ht="15.75" hidden="1">
      <c r="A879" s="50"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87">
        <v>1</v>
      </c>
      <c r="O879" s="5" t="s">
        <v>137</v>
      </c>
      <c r="P879" s="87">
        <v>7</v>
      </c>
      <c r="Q879" s="5" t="s">
        <v>179</v>
      </c>
      <c r="R879" s="87">
        <v>16</v>
      </c>
      <c r="S879" s="4" t="s">
        <v>31</v>
      </c>
      <c r="T879" s="67" t="str">
        <f t="shared" si="13"/>
        <v>16. Paz, justicia e instituciones sólidas</v>
      </c>
      <c r="U879" s="87" t="s">
        <v>528</v>
      </c>
      <c r="V879" s="4" t="s">
        <v>34</v>
      </c>
      <c r="W879" s="87" t="s">
        <v>4738</v>
      </c>
      <c r="X879" s="4" t="s">
        <v>37</v>
      </c>
      <c r="Y879" s="87" t="s">
        <v>528</v>
      </c>
      <c r="Z879" s="4" t="s">
        <v>252</v>
      </c>
      <c r="AA879" s="53" t="s">
        <v>15486</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8">
        <v>14813817</v>
      </c>
    </row>
    <row r="880" spans="1:200" ht="15.75" hidden="1">
      <c r="A880" s="50"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87">
        <v>1</v>
      </c>
      <c r="O880" s="5" t="s">
        <v>137</v>
      </c>
      <c r="P880" s="87">
        <v>7</v>
      </c>
      <c r="Q880" s="5" t="s">
        <v>179</v>
      </c>
      <c r="R880" s="87">
        <v>5</v>
      </c>
      <c r="S880" s="4" t="s">
        <v>268</v>
      </c>
      <c r="T880" s="67" t="str">
        <f t="shared" si="13"/>
        <v xml:space="preserve">5. Igualdad de género </v>
      </c>
      <c r="U880" s="87" t="s">
        <v>497</v>
      </c>
      <c r="V880" s="4" t="s">
        <v>34</v>
      </c>
      <c r="W880" s="87" t="s">
        <v>349</v>
      </c>
      <c r="X880" s="4" t="s">
        <v>269</v>
      </c>
      <c r="Y880" s="87" t="s">
        <v>840</v>
      </c>
      <c r="Z880" s="4" t="s">
        <v>270</v>
      </c>
      <c r="AA880" s="53" t="s">
        <v>15450</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8">
        <v>10000</v>
      </c>
    </row>
    <row r="881" spans="1:200" s="22" customFormat="1" ht="15.75" hidden="1">
      <c r="A881" s="50"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87">
        <v>1</v>
      </c>
      <c r="O881" s="4" t="s">
        <v>137</v>
      </c>
      <c r="P881" s="87">
        <v>7</v>
      </c>
      <c r="Q881" s="4" t="s">
        <v>179</v>
      </c>
      <c r="R881" s="87">
        <v>10</v>
      </c>
      <c r="S881" s="4" t="s">
        <v>286</v>
      </c>
      <c r="T881" s="67" t="str">
        <f t="shared" si="13"/>
        <v xml:space="preserve">10. Reducción de las desigualdades </v>
      </c>
      <c r="U881" s="87" t="s">
        <v>497</v>
      </c>
      <c r="V881" s="4" t="s">
        <v>34</v>
      </c>
      <c r="W881" s="87" t="s">
        <v>349</v>
      </c>
      <c r="X881" s="4" t="s">
        <v>269</v>
      </c>
      <c r="Y881" s="87" t="s">
        <v>840</v>
      </c>
      <c r="Z881" s="4" t="s">
        <v>270</v>
      </c>
      <c r="AA881" s="53" t="s">
        <v>15450</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0"/>
      <c r="BX881" s="50"/>
      <c r="BY881" s="68">
        <v>10000</v>
      </c>
      <c r="BZ881" s="50"/>
      <c r="CA881" s="50"/>
      <c r="CB881" s="50"/>
      <c r="CC881" s="50"/>
      <c r="CD881" s="50"/>
      <c r="CE881" s="50"/>
      <c r="CF881" s="50"/>
      <c r="CG881" s="50"/>
      <c r="CH881" s="50"/>
      <c r="CI881" s="50"/>
      <c r="CJ881" s="50"/>
      <c r="CK881" s="50"/>
      <c r="CL881" s="50"/>
      <c r="CM881" s="50"/>
      <c r="CN881" s="50"/>
      <c r="CO881" s="50"/>
      <c r="CP881" s="50"/>
      <c r="CQ881" s="50"/>
      <c r="CR881" s="50"/>
      <c r="CS881" s="50"/>
      <c r="CT881" s="50"/>
      <c r="CU881" s="50"/>
      <c r="CV881" s="50"/>
      <c r="CW881" s="50"/>
      <c r="CX881" s="50"/>
      <c r="CY881" s="50"/>
      <c r="CZ881" s="50"/>
      <c r="DA881" s="50"/>
      <c r="DB881" s="50"/>
      <c r="DC881" s="50"/>
      <c r="DD881" s="50"/>
      <c r="DE881" s="50"/>
      <c r="DF881" s="50"/>
      <c r="DG881" s="50"/>
      <c r="DH881" s="50"/>
      <c r="DI881" s="50"/>
      <c r="DJ881" s="50"/>
      <c r="DK881" s="50"/>
      <c r="DL881" s="50"/>
      <c r="DM881" s="50"/>
      <c r="DN881" s="50"/>
      <c r="DO881" s="50"/>
      <c r="DP881" s="50"/>
      <c r="DQ881" s="50"/>
      <c r="DR881" s="50"/>
      <c r="DS881" s="50"/>
      <c r="DT881" s="50"/>
      <c r="DU881" s="50"/>
      <c r="DV881" s="50"/>
      <c r="DW881" s="50"/>
      <c r="DX881" s="50"/>
      <c r="DY881" s="50"/>
      <c r="DZ881" s="50"/>
      <c r="EA881" s="50"/>
      <c r="EB881" s="50"/>
      <c r="EC881" s="50"/>
      <c r="ED881" s="50"/>
      <c r="EE881" s="50"/>
      <c r="EF881" s="50"/>
      <c r="EG881" s="50"/>
      <c r="EH881" s="50"/>
      <c r="EI881" s="50"/>
      <c r="EJ881" s="50"/>
      <c r="EK881" s="50"/>
      <c r="EL881" s="50"/>
      <c r="EM881" s="50"/>
      <c r="EN881" s="50"/>
      <c r="EO881" s="50"/>
      <c r="EP881" s="50"/>
      <c r="EQ881" s="50"/>
      <c r="ER881" s="50"/>
      <c r="ES881" s="50"/>
      <c r="ET881" s="50"/>
      <c r="EU881" s="50"/>
      <c r="EV881" s="50"/>
      <c r="EW881" s="50"/>
      <c r="EX881" s="50"/>
      <c r="EY881" s="50"/>
      <c r="EZ881" s="50"/>
      <c r="FA881" s="50"/>
      <c r="FB881" s="50"/>
      <c r="FC881" s="50"/>
      <c r="FD881" s="50"/>
      <c r="FE881" s="50"/>
      <c r="FF881" s="50"/>
      <c r="FG881" s="50"/>
      <c r="FH881" s="50"/>
      <c r="FI881" s="50"/>
      <c r="FJ881" s="50"/>
      <c r="FK881" s="50"/>
      <c r="FL881" s="50"/>
      <c r="FM881" s="50"/>
      <c r="FN881" s="50"/>
      <c r="FO881" s="50"/>
      <c r="FP881" s="50"/>
      <c r="FQ881" s="50"/>
      <c r="FR881" s="50"/>
      <c r="FS881" s="50"/>
      <c r="FT881" s="50"/>
      <c r="FU881" s="50"/>
      <c r="FV881" s="50"/>
      <c r="FW881" s="50"/>
      <c r="FX881" s="50"/>
      <c r="FY881" s="50"/>
      <c r="FZ881" s="50"/>
      <c r="GA881" s="50"/>
      <c r="GB881" s="50"/>
      <c r="GC881" s="50"/>
      <c r="GD881" s="50"/>
      <c r="GE881" s="50"/>
      <c r="GF881" s="50"/>
      <c r="GG881" s="50"/>
      <c r="GH881" s="50"/>
      <c r="GI881" s="50"/>
      <c r="GJ881" s="50"/>
      <c r="GK881" s="50"/>
      <c r="GL881" s="50"/>
      <c r="GM881" s="50"/>
      <c r="GN881" s="50"/>
      <c r="GO881" s="50"/>
      <c r="GP881" s="50"/>
      <c r="GQ881" s="50"/>
      <c r="GR881" s="50"/>
    </row>
    <row r="882" spans="1:200" s="22" customFormat="1" ht="15.75" hidden="1">
      <c r="A882" s="50"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87" t="s">
        <v>497</v>
      </c>
      <c r="O882" s="5" t="s">
        <v>12942</v>
      </c>
      <c r="P882" s="87" t="s">
        <v>3581</v>
      </c>
      <c r="Q882" s="5" t="s">
        <v>179</v>
      </c>
      <c r="R882" s="87" t="s">
        <v>1593</v>
      </c>
      <c r="S882" s="4" t="s">
        <v>286</v>
      </c>
      <c r="T882" s="67" t="str">
        <f t="shared" si="13"/>
        <v xml:space="preserve">10. Reducción de las desigualdades </v>
      </c>
      <c r="U882" s="87" t="s">
        <v>349</v>
      </c>
      <c r="V882" s="4" t="s">
        <v>350</v>
      </c>
      <c r="W882" s="87" t="s">
        <v>351</v>
      </c>
      <c r="X882" s="4" t="s">
        <v>352</v>
      </c>
      <c r="Y882" s="87" t="s">
        <v>353</v>
      </c>
      <c r="Z882" s="4" t="s">
        <v>354</v>
      </c>
      <c r="AA882" s="53"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68">
        <v>10000</v>
      </c>
      <c r="BZ882" s="50"/>
      <c r="CA882" s="50"/>
      <c r="CB882" s="50"/>
      <c r="CC882" s="50"/>
      <c r="CD882" s="50"/>
      <c r="CE882" s="50"/>
      <c r="CF882" s="50"/>
      <c r="CG882" s="50"/>
      <c r="CH882" s="50"/>
      <c r="CI882" s="50"/>
      <c r="CJ882" s="50"/>
      <c r="CK882" s="50"/>
      <c r="CL882" s="50"/>
      <c r="CM882" s="50"/>
      <c r="CN882" s="50"/>
      <c r="CO882" s="50"/>
      <c r="CP882" s="50"/>
      <c r="CQ882" s="50"/>
      <c r="CR882" s="50"/>
      <c r="CS882" s="50"/>
      <c r="CT882" s="50"/>
      <c r="CU882" s="50"/>
      <c r="CV882" s="50"/>
      <c r="CW882" s="50"/>
      <c r="CX882" s="50"/>
      <c r="CY882" s="50"/>
      <c r="CZ882" s="50"/>
      <c r="DA882" s="50"/>
      <c r="DB882" s="50"/>
      <c r="DC882" s="50"/>
      <c r="DD882" s="50"/>
      <c r="DE882" s="50"/>
      <c r="DF882" s="50"/>
      <c r="DG882" s="50"/>
      <c r="DH882" s="50"/>
      <c r="DI882" s="50"/>
      <c r="DJ882" s="50"/>
      <c r="DK882" s="50"/>
      <c r="DL882" s="50"/>
      <c r="DM882" s="50"/>
      <c r="DN882" s="50"/>
      <c r="DO882" s="50"/>
      <c r="DP882" s="50"/>
      <c r="DQ882" s="50"/>
      <c r="DR882" s="50"/>
      <c r="DS882" s="50"/>
      <c r="DT882" s="50"/>
      <c r="DU882" s="50"/>
      <c r="DV882" s="50"/>
      <c r="DW882" s="50"/>
      <c r="DX882" s="50"/>
      <c r="DY882" s="50"/>
      <c r="DZ882" s="50"/>
      <c r="EA882" s="50"/>
      <c r="EB882" s="50"/>
      <c r="EC882" s="50"/>
      <c r="ED882" s="50"/>
      <c r="EE882" s="50"/>
      <c r="EF882" s="50"/>
      <c r="EG882" s="50"/>
      <c r="EH882" s="50"/>
      <c r="EI882" s="50"/>
      <c r="EJ882" s="50"/>
      <c r="EK882" s="50"/>
      <c r="EL882" s="50"/>
      <c r="EM882" s="50"/>
      <c r="EN882" s="50"/>
      <c r="EO882" s="50"/>
      <c r="EP882" s="50"/>
      <c r="EQ882" s="50"/>
      <c r="ER882" s="50"/>
      <c r="ES882" s="50"/>
      <c r="ET882" s="50"/>
      <c r="EU882" s="50"/>
      <c r="EV882" s="50"/>
      <c r="EW882" s="50"/>
      <c r="EX882" s="50"/>
      <c r="EY882" s="50"/>
      <c r="EZ882" s="50"/>
      <c r="FA882" s="50"/>
      <c r="FB882" s="50"/>
      <c r="FC882" s="50"/>
      <c r="FD882" s="50"/>
      <c r="FE882" s="50"/>
      <c r="FF882" s="50"/>
      <c r="FG882" s="50"/>
      <c r="FH882" s="50"/>
      <c r="FI882" s="50"/>
      <c r="FJ882" s="50"/>
      <c r="FK882" s="50"/>
      <c r="FL882" s="50"/>
      <c r="FM882" s="50"/>
      <c r="FN882" s="50"/>
      <c r="FO882" s="50"/>
      <c r="FP882" s="50"/>
      <c r="FQ882" s="50"/>
      <c r="FR882" s="50"/>
      <c r="FS882" s="50"/>
      <c r="FT882" s="50"/>
      <c r="FU882" s="50"/>
      <c r="FV882" s="50"/>
      <c r="FW882" s="50"/>
      <c r="FX882" s="50"/>
      <c r="FY882" s="50"/>
      <c r="FZ882" s="50"/>
      <c r="GA882" s="50"/>
      <c r="GB882" s="50"/>
      <c r="GC882" s="50"/>
      <c r="GD882" s="50"/>
      <c r="GE882" s="50"/>
      <c r="GF882" s="50"/>
      <c r="GG882" s="50"/>
      <c r="GH882" s="50"/>
      <c r="GI882" s="50"/>
      <c r="GJ882" s="50"/>
      <c r="GK882" s="50"/>
      <c r="GL882" s="50"/>
      <c r="GM882" s="50"/>
      <c r="GN882" s="50"/>
      <c r="GO882" s="50"/>
      <c r="GP882" s="50"/>
      <c r="GQ882" s="50"/>
      <c r="GR882" s="50"/>
    </row>
    <row r="883" spans="1:200" ht="15.75" hidden="1">
      <c r="A883" s="50"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87" t="s">
        <v>497</v>
      </c>
      <c r="O883" s="5" t="s">
        <v>12942</v>
      </c>
      <c r="P883" s="87" t="s">
        <v>3581</v>
      </c>
      <c r="Q883" s="5" t="s">
        <v>179</v>
      </c>
      <c r="R883" s="87">
        <v>3</v>
      </c>
      <c r="S883" s="4" t="s">
        <v>972</v>
      </c>
      <c r="T883" s="67" t="str">
        <f t="shared" si="13"/>
        <v xml:space="preserve">3. Salud y bienestar </v>
      </c>
      <c r="U883" s="87" t="s">
        <v>349</v>
      </c>
      <c r="V883" s="4" t="s">
        <v>350</v>
      </c>
      <c r="W883" s="87" t="s">
        <v>528</v>
      </c>
      <c r="X883" s="4" t="s">
        <v>973</v>
      </c>
      <c r="Y883" s="87" t="s">
        <v>840</v>
      </c>
      <c r="Z883" s="4" t="s">
        <v>12784</v>
      </c>
      <c r="AA883" s="53" t="s">
        <v>15505</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8">
        <v>5231973</v>
      </c>
    </row>
    <row r="884" spans="1:200" ht="15.75" hidden="1">
      <c r="A884" s="50"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87" t="s">
        <v>497</v>
      </c>
      <c r="O884" s="4" t="s">
        <v>12942</v>
      </c>
      <c r="P884" s="87" t="s">
        <v>3581</v>
      </c>
      <c r="Q884" s="4" t="s">
        <v>179</v>
      </c>
      <c r="R884" s="87">
        <v>3</v>
      </c>
      <c r="S884" s="4" t="s">
        <v>972</v>
      </c>
      <c r="T884" s="67" t="str">
        <f t="shared" si="13"/>
        <v xml:space="preserve">3. Salud y bienestar </v>
      </c>
      <c r="U884" s="87" t="s">
        <v>349</v>
      </c>
      <c r="V884" s="4" t="s">
        <v>350</v>
      </c>
      <c r="W884" s="87" t="s">
        <v>528</v>
      </c>
      <c r="X884" s="4" t="s">
        <v>973</v>
      </c>
      <c r="Y884" s="87" t="s">
        <v>840</v>
      </c>
      <c r="Z884" s="4" t="s">
        <v>12784</v>
      </c>
      <c r="AA884" s="53" t="s">
        <v>15505</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8">
        <v>7320000</v>
      </c>
    </row>
    <row r="885" spans="1:200" ht="15.75" hidden="1">
      <c r="A885" s="50"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87">
        <v>3</v>
      </c>
      <c r="O885" s="5" t="s">
        <v>138</v>
      </c>
      <c r="P885" s="87">
        <v>4</v>
      </c>
      <c r="Q885" s="5" t="s">
        <v>186</v>
      </c>
      <c r="R885" s="87">
        <v>3</v>
      </c>
      <c r="S885" s="4" t="s">
        <v>972</v>
      </c>
      <c r="T885" s="67" t="str">
        <f t="shared" si="13"/>
        <v xml:space="preserve">3. Salud y bienestar </v>
      </c>
      <c r="U885" s="87" t="s">
        <v>349</v>
      </c>
      <c r="V885" s="4" t="s">
        <v>350</v>
      </c>
      <c r="W885" s="87" t="s">
        <v>528</v>
      </c>
      <c r="X885" s="4" t="s">
        <v>973</v>
      </c>
      <c r="Y885" s="87" t="s">
        <v>497</v>
      </c>
      <c r="Z885" s="4" t="s">
        <v>5517</v>
      </c>
      <c r="AA885" s="53" t="s">
        <v>15483</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8">
        <v>15941640</v>
      </c>
    </row>
    <row r="886" spans="1:200" ht="15.75" hidden="1">
      <c r="A886" s="50"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87" t="s">
        <v>497</v>
      </c>
      <c r="O886" s="4" t="s">
        <v>12942</v>
      </c>
      <c r="P886" s="87" t="s">
        <v>3581</v>
      </c>
      <c r="Q886" s="4" t="s">
        <v>179</v>
      </c>
      <c r="R886" s="87">
        <v>3</v>
      </c>
      <c r="S886" s="4" t="s">
        <v>972</v>
      </c>
      <c r="T886" s="67" t="str">
        <f t="shared" si="13"/>
        <v xml:space="preserve">3. Salud y bienestar </v>
      </c>
      <c r="U886" s="87" t="s">
        <v>349</v>
      </c>
      <c r="V886" s="4" t="s">
        <v>350</v>
      </c>
      <c r="W886" s="87" t="s">
        <v>528</v>
      </c>
      <c r="X886" s="4" t="s">
        <v>973</v>
      </c>
      <c r="Y886" s="87" t="s">
        <v>349</v>
      </c>
      <c r="Z886" s="4" t="s">
        <v>8726</v>
      </c>
      <c r="AA886" s="53" t="s">
        <v>15495</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8">
        <v>28974674</v>
      </c>
    </row>
    <row r="887" spans="1:200" ht="15.75" hidden="1">
      <c r="A887" s="50"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87" t="s">
        <v>497</v>
      </c>
      <c r="O887" s="5" t="s">
        <v>12942</v>
      </c>
      <c r="P887" s="87" t="s">
        <v>3581</v>
      </c>
      <c r="Q887" s="5" t="s">
        <v>179</v>
      </c>
      <c r="R887" s="87">
        <v>3</v>
      </c>
      <c r="S887" s="4" t="s">
        <v>972</v>
      </c>
      <c r="T887" s="67" t="str">
        <f t="shared" si="13"/>
        <v xml:space="preserve">3. Salud y bienestar </v>
      </c>
      <c r="U887" s="87" t="s">
        <v>349</v>
      </c>
      <c r="V887" s="4" t="s">
        <v>350</v>
      </c>
      <c r="W887" s="87" t="s">
        <v>528</v>
      </c>
      <c r="X887" s="4" t="s">
        <v>973</v>
      </c>
      <c r="Y887" s="87" t="s">
        <v>349</v>
      </c>
      <c r="Z887" s="4" t="s">
        <v>8726</v>
      </c>
      <c r="AA887" s="53" t="s">
        <v>15495</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8">
        <v>1078641482</v>
      </c>
    </row>
    <row r="888" spans="1:200" ht="15.75" hidden="1">
      <c r="A888" s="50"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87" t="s">
        <v>497</v>
      </c>
      <c r="O888" s="4" t="s">
        <v>137</v>
      </c>
      <c r="P888" s="87" t="s">
        <v>3581</v>
      </c>
      <c r="Q888" s="4" t="s">
        <v>179</v>
      </c>
      <c r="R888" s="87" t="s">
        <v>528</v>
      </c>
      <c r="S888" s="4" t="s">
        <v>972</v>
      </c>
      <c r="T888" s="67" t="str">
        <f t="shared" si="13"/>
        <v xml:space="preserve">3. Salud y bienestar </v>
      </c>
      <c r="U888" s="87" t="s">
        <v>349</v>
      </c>
      <c r="V888" s="4" t="s">
        <v>350</v>
      </c>
      <c r="W888" s="87" t="s">
        <v>528</v>
      </c>
      <c r="X888" s="4" t="s">
        <v>973</v>
      </c>
      <c r="Y888" s="87" t="s">
        <v>349</v>
      </c>
      <c r="Z888" s="4" t="s">
        <v>8726</v>
      </c>
      <c r="AA888" s="53" t="s">
        <v>15495</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8">
        <v>4946767073</v>
      </c>
    </row>
    <row r="889" spans="1:200" ht="15.75" hidden="1">
      <c r="A889" s="50"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87" t="s">
        <v>349</v>
      </c>
      <c r="O889" s="5" t="s">
        <v>25</v>
      </c>
      <c r="P889" s="87" t="s">
        <v>497</v>
      </c>
      <c r="Q889" s="5" t="s">
        <v>28</v>
      </c>
      <c r="R889" s="87">
        <v>16</v>
      </c>
      <c r="S889" s="4" t="s">
        <v>31</v>
      </c>
      <c r="T889" s="67" t="str">
        <f t="shared" si="13"/>
        <v>16. Paz, justicia e instituciones sólidas</v>
      </c>
      <c r="U889" s="87" t="s">
        <v>497</v>
      </c>
      <c r="V889" s="4" t="s">
        <v>34</v>
      </c>
      <c r="W889" s="87" t="s">
        <v>3581</v>
      </c>
      <c r="X889" s="4" t="s">
        <v>235</v>
      </c>
      <c r="Y889" s="87" t="s">
        <v>349</v>
      </c>
      <c r="Z889" s="4" t="s">
        <v>236</v>
      </c>
      <c r="AA889" s="53" t="s">
        <v>15449</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8">
        <v>200000</v>
      </c>
    </row>
    <row r="890" spans="1:200" ht="15.75" hidden="1">
      <c r="A890" s="50"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87" t="s">
        <v>497</v>
      </c>
      <c r="O890" s="4" t="s">
        <v>137</v>
      </c>
      <c r="P890" s="87" t="s">
        <v>528</v>
      </c>
      <c r="Q890" s="4" t="s">
        <v>175</v>
      </c>
      <c r="R890" s="87">
        <v>16</v>
      </c>
      <c r="S890" s="4" t="s">
        <v>31</v>
      </c>
      <c r="T890" s="67" t="str">
        <f t="shared" si="13"/>
        <v>16. Paz, justicia e instituciones sólidas</v>
      </c>
      <c r="U890" s="87" t="s">
        <v>528</v>
      </c>
      <c r="V890" s="4" t="s">
        <v>34</v>
      </c>
      <c r="W890" s="87" t="s">
        <v>4738</v>
      </c>
      <c r="X890" s="4" t="s">
        <v>37</v>
      </c>
      <c r="Y890" s="87" t="s">
        <v>528</v>
      </c>
      <c r="Z890" s="4" t="s">
        <v>252</v>
      </c>
      <c r="AA890" s="53" t="s">
        <v>15486</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8">
        <v>1945500</v>
      </c>
      <c r="BZ890" s="15"/>
      <c r="DK890" s="15"/>
      <c r="DL890" s="15"/>
      <c r="DM890" s="15"/>
      <c r="DN890" s="15"/>
      <c r="GR890" s="15"/>
    </row>
    <row r="891" spans="1:200" ht="15.75" hidden="1">
      <c r="A891" s="50"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87" t="s">
        <v>497</v>
      </c>
      <c r="O891" s="5" t="s">
        <v>12942</v>
      </c>
      <c r="P891" s="87" t="s">
        <v>3581</v>
      </c>
      <c r="Q891" s="5" t="s">
        <v>179</v>
      </c>
      <c r="R891" s="87">
        <v>5</v>
      </c>
      <c r="S891" s="4" t="s">
        <v>268</v>
      </c>
      <c r="T891" s="67" t="str">
        <f t="shared" si="13"/>
        <v xml:space="preserve">5. Igualdad de género </v>
      </c>
      <c r="U891" s="87" t="s">
        <v>497</v>
      </c>
      <c r="V891" s="4" t="s">
        <v>34</v>
      </c>
      <c r="W891" s="87" t="s">
        <v>349</v>
      </c>
      <c r="X891" s="4" t="s">
        <v>269</v>
      </c>
      <c r="Y891" s="87" t="s">
        <v>840</v>
      </c>
      <c r="Z891" s="4" t="s">
        <v>270</v>
      </c>
      <c r="AA891" s="53" t="s">
        <v>15450</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8">
        <v>8718000</v>
      </c>
    </row>
    <row r="892" spans="1:200" ht="15.75" hidden="1">
      <c r="A892" s="50"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87" t="s">
        <v>497</v>
      </c>
      <c r="O892" s="4" t="s">
        <v>12942</v>
      </c>
      <c r="P892" s="87" t="s">
        <v>3581</v>
      </c>
      <c r="Q892" s="4" t="s">
        <v>179</v>
      </c>
      <c r="R892" s="87">
        <v>10</v>
      </c>
      <c r="S892" s="4" t="s">
        <v>286</v>
      </c>
      <c r="T892" s="67" t="str">
        <f t="shared" si="13"/>
        <v xml:space="preserve">10. Reducción de las desigualdades </v>
      </c>
      <c r="U892" s="87" t="s">
        <v>497</v>
      </c>
      <c r="V892" s="4" t="s">
        <v>34</v>
      </c>
      <c r="W892" s="87" t="s">
        <v>349</v>
      </c>
      <c r="X892" s="4" t="s">
        <v>269</v>
      </c>
      <c r="Y892" s="87" t="s">
        <v>840</v>
      </c>
      <c r="Z892" s="4" t="s">
        <v>270</v>
      </c>
      <c r="AA892" s="53" t="s">
        <v>15450</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8">
        <v>1650000</v>
      </c>
    </row>
    <row r="893" spans="1:200" ht="15.75" hidden="1">
      <c r="A893" s="50"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87" t="s">
        <v>497</v>
      </c>
      <c r="O893" s="4" t="s">
        <v>12942</v>
      </c>
      <c r="P893" s="87" t="s">
        <v>3581</v>
      </c>
      <c r="Q893" s="4" t="s">
        <v>179</v>
      </c>
      <c r="R893" s="87" t="s">
        <v>1593</v>
      </c>
      <c r="S893" s="4" t="s">
        <v>286</v>
      </c>
      <c r="T893" s="67" t="str">
        <f t="shared" si="13"/>
        <v xml:space="preserve">10. Reducción de las desigualdades </v>
      </c>
      <c r="U893" s="87" t="s">
        <v>349</v>
      </c>
      <c r="V893" s="4" t="s">
        <v>350</v>
      </c>
      <c r="W893" s="87" t="s">
        <v>351</v>
      </c>
      <c r="X893" s="4" t="s">
        <v>352</v>
      </c>
      <c r="Y893" s="87" t="s">
        <v>353</v>
      </c>
      <c r="Z893" s="4" t="s">
        <v>354</v>
      </c>
      <c r="AA893" s="53"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0"/>
      <c r="AW893" s="50"/>
      <c r="AX893" s="50"/>
      <c r="AY893" s="50"/>
      <c r="AZ893" s="50"/>
      <c r="BA893" s="50"/>
      <c r="BB893" s="50"/>
      <c r="BC893" s="50"/>
      <c r="BD893" s="50"/>
      <c r="BE893" s="50"/>
      <c r="BF893" s="50"/>
      <c r="BG893" s="50"/>
      <c r="BH893" s="50"/>
      <c r="BI893" s="50"/>
      <c r="BJ893" s="50"/>
      <c r="BK893" s="50"/>
      <c r="BL893" s="50"/>
      <c r="BM893" s="50"/>
      <c r="BN893" s="50"/>
      <c r="BO893" s="50"/>
      <c r="BP893" s="50"/>
      <c r="BQ893" s="50"/>
      <c r="BR893" s="50"/>
      <c r="BS893" s="50"/>
      <c r="BT893" s="50"/>
      <c r="BU893" s="50"/>
      <c r="BV893" s="50"/>
      <c r="BY893" s="68">
        <v>200000</v>
      </c>
    </row>
    <row r="894" spans="1:200" ht="15.75" hidden="1">
      <c r="A894" s="50"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87">
        <v>2</v>
      </c>
      <c r="O894" s="5" t="s">
        <v>149</v>
      </c>
      <c r="P894" s="87">
        <v>2</v>
      </c>
      <c r="Q894" s="5" t="s">
        <v>204</v>
      </c>
      <c r="R894" s="87">
        <v>16</v>
      </c>
      <c r="S894" s="4" t="s">
        <v>31</v>
      </c>
      <c r="T894" s="67" t="str">
        <f t="shared" si="13"/>
        <v>16. Paz, justicia e instituciones sólidas</v>
      </c>
      <c r="U894" s="87" t="s">
        <v>497</v>
      </c>
      <c r="V894" s="4" t="s">
        <v>34</v>
      </c>
      <c r="W894" s="87" t="s">
        <v>349</v>
      </c>
      <c r="X894" s="4" t="s">
        <v>12330</v>
      </c>
      <c r="Y894" s="87" t="s">
        <v>497</v>
      </c>
      <c r="Z894" s="4" t="s">
        <v>12331</v>
      </c>
      <c r="AA894" s="53" t="s">
        <v>15462</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8">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0"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87" t="s">
        <v>349</v>
      </c>
      <c r="O895" s="4" t="s">
        <v>152</v>
      </c>
      <c r="P895" s="87" t="s">
        <v>349</v>
      </c>
      <c r="Q895" s="4" t="s">
        <v>214</v>
      </c>
      <c r="R895" s="87">
        <v>16</v>
      </c>
      <c r="S895" s="4" t="s">
        <v>31</v>
      </c>
      <c r="T895" s="67" t="str">
        <f t="shared" si="13"/>
        <v>16. Paz, justicia e instituciones sólidas</v>
      </c>
      <c r="U895" s="87" t="s">
        <v>349</v>
      </c>
      <c r="V895" s="4" t="s">
        <v>7960</v>
      </c>
      <c r="W895" s="87" t="s">
        <v>498</v>
      </c>
      <c r="X895" s="4" t="s">
        <v>13085</v>
      </c>
      <c r="Y895" s="87" t="s">
        <v>528</v>
      </c>
      <c r="Z895" s="4" t="s">
        <v>694</v>
      </c>
      <c r="AA895" s="53" t="s">
        <v>15457</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8">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0"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87">
        <v>5</v>
      </c>
      <c r="O896" s="5" t="s">
        <v>146</v>
      </c>
      <c r="P896" s="87">
        <v>0</v>
      </c>
      <c r="Q896" s="5" t="s">
        <v>146</v>
      </c>
      <c r="R896" s="87">
        <v>4</v>
      </c>
      <c r="S896" s="4" t="s">
        <v>1022</v>
      </c>
      <c r="T896" s="67" t="str">
        <f t="shared" si="13"/>
        <v>4. Educación de calidad</v>
      </c>
      <c r="U896" s="87" t="s">
        <v>349</v>
      </c>
      <c r="V896" s="4" t="s">
        <v>350</v>
      </c>
      <c r="W896" s="87" t="s">
        <v>840</v>
      </c>
      <c r="X896" s="4" t="s">
        <v>1039</v>
      </c>
      <c r="Y896" s="87" t="s">
        <v>349</v>
      </c>
      <c r="Z896" s="4" t="s">
        <v>1040</v>
      </c>
      <c r="AA896" s="53" t="s">
        <v>15468</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8">
        <v>8450592</v>
      </c>
    </row>
    <row r="897" spans="1:80" ht="15.75" hidden="1">
      <c r="A897" s="50"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87">
        <v>2</v>
      </c>
      <c r="O897" s="4" t="s">
        <v>143</v>
      </c>
      <c r="P897" s="87">
        <v>0</v>
      </c>
      <c r="Q897" s="4" t="s">
        <v>143</v>
      </c>
      <c r="R897" s="87">
        <v>11</v>
      </c>
      <c r="S897" s="4" t="s">
        <v>631</v>
      </c>
      <c r="T897" s="67" t="str">
        <f t="shared" si="13"/>
        <v>11. Ciudades y comunidades sostenibles</v>
      </c>
      <c r="U897" s="87" t="s">
        <v>497</v>
      </c>
      <c r="V897" s="4" t="s">
        <v>34</v>
      </c>
      <c r="W897" s="87" t="s">
        <v>528</v>
      </c>
      <c r="X897" s="4" t="s">
        <v>37</v>
      </c>
      <c r="Y897" s="87" t="s">
        <v>528</v>
      </c>
      <c r="Z897" s="4" t="s">
        <v>7190</v>
      </c>
      <c r="AA897" s="53" t="s">
        <v>15487</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8">
        <v>9373747</v>
      </c>
    </row>
    <row r="898" spans="1:80" ht="15.75" hidden="1">
      <c r="A898" s="50"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87">
        <v>5</v>
      </c>
      <c r="O898" s="5" t="s">
        <v>146</v>
      </c>
      <c r="P898" s="87">
        <v>0</v>
      </c>
      <c r="Q898" s="5" t="s">
        <v>146</v>
      </c>
      <c r="R898" s="87">
        <v>4</v>
      </c>
      <c r="S898" s="4" t="s">
        <v>1022</v>
      </c>
      <c r="T898" s="67" t="str">
        <f t="shared" si="13"/>
        <v>4. Educación de calidad</v>
      </c>
      <c r="U898" s="87" t="s">
        <v>349</v>
      </c>
      <c r="V898" s="4" t="s">
        <v>350</v>
      </c>
      <c r="W898" s="87" t="s">
        <v>840</v>
      </c>
      <c r="X898" s="4" t="s">
        <v>1039</v>
      </c>
      <c r="Y898" s="87" t="s">
        <v>349</v>
      </c>
      <c r="Z898" s="4" t="s">
        <v>1040</v>
      </c>
      <c r="AA898" s="53" t="s">
        <v>15468</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8">
        <v>10190522</v>
      </c>
      <c r="CB898" s="50"/>
    </row>
    <row r="899" spans="1:80" ht="15.75" hidden="1">
      <c r="A899" s="50"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87">
        <v>5</v>
      </c>
      <c r="O899" s="5" t="s">
        <v>146</v>
      </c>
      <c r="P899" s="87">
        <v>0</v>
      </c>
      <c r="Q899" s="5" t="s">
        <v>146</v>
      </c>
      <c r="R899" s="87">
        <v>4</v>
      </c>
      <c r="S899" s="4" t="s">
        <v>1022</v>
      </c>
      <c r="T899" s="67" t="str">
        <f t="shared" ref="T899:T962" si="14">R899&amp;". "&amp;S899</f>
        <v>4. Educación de calidad</v>
      </c>
      <c r="U899" s="87" t="s">
        <v>349</v>
      </c>
      <c r="V899" s="4" t="s">
        <v>350</v>
      </c>
      <c r="W899" s="87" t="s">
        <v>840</v>
      </c>
      <c r="X899" s="4" t="s">
        <v>1039</v>
      </c>
      <c r="Y899" s="87" t="s">
        <v>349</v>
      </c>
      <c r="Z899" s="4" t="s">
        <v>1040</v>
      </c>
      <c r="AA899" s="53" t="s">
        <v>15468</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8">
        <v>837984</v>
      </c>
      <c r="CB899" s="50"/>
    </row>
    <row r="900" spans="1:80" ht="15.75" hidden="1">
      <c r="A900" s="50"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87">
        <v>7</v>
      </c>
      <c r="O900" s="4" t="s">
        <v>147</v>
      </c>
      <c r="P900" s="87">
        <v>0</v>
      </c>
      <c r="Q900" s="4" t="s">
        <v>147</v>
      </c>
      <c r="R900" s="87">
        <v>4</v>
      </c>
      <c r="S900" s="4" t="s">
        <v>1022</v>
      </c>
      <c r="T900" s="67" t="str">
        <f t="shared" si="14"/>
        <v>4. Educación de calidad</v>
      </c>
      <c r="U900" s="87" t="s">
        <v>349</v>
      </c>
      <c r="V900" s="4" t="s">
        <v>350</v>
      </c>
      <c r="W900" s="87" t="s">
        <v>840</v>
      </c>
      <c r="X900" s="4" t="s">
        <v>1039</v>
      </c>
      <c r="Y900" s="87" t="s">
        <v>349</v>
      </c>
      <c r="Z900" s="4" t="s">
        <v>1040</v>
      </c>
      <c r="AA900" s="53" t="s">
        <v>15468</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8">
        <v>50000</v>
      </c>
    </row>
    <row r="901" spans="1:80" ht="15.75" hidden="1">
      <c r="A901" s="50"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87">
        <v>5</v>
      </c>
      <c r="O901" s="5" t="s">
        <v>146</v>
      </c>
      <c r="P901" s="87">
        <v>0</v>
      </c>
      <c r="Q901" s="5" t="s">
        <v>146</v>
      </c>
      <c r="R901" s="87" t="s">
        <v>840</v>
      </c>
      <c r="S901" s="4" t="s">
        <v>1022</v>
      </c>
      <c r="T901" s="67" t="str">
        <f t="shared" si="14"/>
        <v>4. Educación de calidad</v>
      </c>
      <c r="U901" s="87" t="s">
        <v>349</v>
      </c>
      <c r="V901" s="4" t="s">
        <v>350</v>
      </c>
      <c r="W901" s="87" t="s">
        <v>840</v>
      </c>
      <c r="X901" s="4" t="s">
        <v>1039</v>
      </c>
      <c r="Y901" s="87" t="s">
        <v>349</v>
      </c>
      <c r="Z901" s="4" t="s">
        <v>1040</v>
      </c>
      <c r="AA901" s="53" t="s">
        <v>15468</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8">
        <v>30000000</v>
      </c>
    </row>
    <row r="902" spans="1:80" ht="15.75" hidden="1">
      <c r="A902" s="50"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87" t="s">
        <v>3581</v>
      </c>
      <c r="O902" s="5" t="s">
        <v>147</v>
      </c>
      <c r="P902" s="87">
        <v>0</v>
      </c>
      <c r="Q902" s="5" t="s">
        <v>147</v>
      </c>
      <c r="R902" s="87">
        <v>16</v>
      </c>
      <c r="S902" s="4" t="s">
        <v>31</v>
      </c>
      <c r="T902" s="67" t="str">
        <f t="shared" si="14"/>
        <v>16. Paz, justicia e instituciones sólidas</v>
      </c>
      <c r="U902" s="87" t="s">
        <v>528</v>
      </c>
      <c r="V902" s="4" t="s">
        <v>34</v>
      </c>
      <c r="W902" s="87" t="s">
        <v>4738</v>
      </c>
      <c r="X902" s="4" t="s">
        <v>37</v>
      </c>
      <c r="Y902" s="87" t="s">
        <v>528</v>
      </c>
      <c r="Z902" s="4" t="s">
        <v>252</v>
      </c>
      <c r="AA902" s="53" t="s">
        <v>15486</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8">
        <v>162000000</v>
      </c>
    </row>
    <row r="903" spans="1:80" ht="15.75" hidden="1">
      <c r="A903" s="50"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87" t="s">
        <v>528</v>
      </c>
      <c r="O903" s="5" t="s">
        <v>144</v>
      </c>
      <c r="P903" s="87" t="s">
        <v>872</v>
      </c>
      <c r="Q903" s="4" t="s">
        <v>144</v>
      </c>
      <c r="R903" s="87">
        <v>5</v>
      </c>
      <c r="S903" s="4" t="s">
        <v>268</v>
      </c>
      <c r="T903" s="67" t="str">
        <f t="shared" si="14"/>
        <v xml:space="preserve">5. Igualdad de género </v>
      </c>
      <c r="U903" s="87" t="s">
        <v>497</v>
      </c>
      <c r="V903" s="4" t="s">
        <v>34</v>
      </c>
      <c r="W903" s="87" t="s">
        <v>349</v>
      </c>
      <c r="X903" s="4" t="s">
        <v>269</v>
      </c>
      <c r="Y903" s="87" t="s">
        <v>840</v>
      </c>
      <c r="Z903" s="4" t="s">
        <v>270</v>
      </c>
      <c r="AA903" s="53" t="s">
        <v>15450</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8">
        <v>161781900</v>
      </c>
    </row>
    <row r="904" spans="1:80" ht="15.75" hidden="1">
      <c r="A904" s="50"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87" t="s">
        <v>528</v>
      </c>
      <c r="O904" s="5" t="s">
        <v>144</v>
      </c>
      <c r="P904" s="87">
        <v>0</v>
      </c>
      <c r="Q904" s="5" t="s">
        <v>144</v>
      </c>
      <c r="R904" s="87">
        <v>10</v>
      </c>
      <c r="S904" s="4" t="s">
        <v>286</v>
      </c>
      <c r="T904" s="67" t="str">
        <f t="shared" si="14"/>
        <v xml:space="preserve">10. Reducción de las desigualdades </v>
      </c>
      <c r="U904" s="87" t="s">
        <v>497</v>
      </c>
      <c r="V904" s="4" t="s">
        <v>34</v>
      </c>
      <c r="W904" s="87" t="s">
        <v>349</v>
      </c>
      <c r="X904" s="4" t="s">
        <v>269</v>
      </c>
      <c r="Y904" s="87" t="s">
        <v>840</v>
      </c>
      <c r="Z904" s="4" t="s">
        <v>270</v>
      </c>
      <c r="AA904" s="53" t="s">
        <v>15450</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8">
        <v>6307992</v>
      </c>
    </row>
    <row r="905" spans="1:80" ht="15.75" hidden="1">
      <c r="A905" s="50"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87" t="s">
        <v>498</v>
      </c>
      <c r="O905" s="5" t="s">
        <v>146</v>
      </c>
      <c r="P905" s="87" t="s">
        <v>872</v>
      </c>
      <c r="Q905" s="5" t="s">
        <v>146</v>
      </c>
      <c r="R905" s="87">
        <v>10</v>
      </c>
      <c r="S905" s="4" t="s">
        <v>286</v>
      </c>
      <c r="T905" s="67" t="str">
        <f t="shared" si="14"/>
        <v xml:space="preserve">10. Reducción de las desigualdades </v>
      </c>
      <c r="U905" s="87" t="s">
        <v>349</v>
      </c>
      <c r="V905" s="4" t="s">
        <v>350</v>
      </c>
      <c r="W905" s="87" t="s">
        <v>351</v>
      </c>
      <c r="X905" s="4" t="s">
        <v>352</v>
      </c>
      <c r="Y905" s="87" t="s">
        <v>353</v>
      </c>
      <c r="Z905" s="4" t="s">
        <v>354</v>
      </c>
      <c r="AA905" s="53"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0"/>
      <c r="AW905" s="50"/>
      <c r="AX905" s="50"/>
      <c r="AY905" s="50"/>
      <c r="AZ905" s="50"/>
      <c r="BA905" s="50"/>
      <c r="BB905" s="50"/>
      <c r="BC905" s="50"/>
      <c r="BD905" s="50"/>
      <c r="BE905" s="50"/>
      <c r="BF905" s="50"/>
      <c r="BG905" s="50"/>
      <c r="BH905" s="50"/>
      <c r="BI905" s="50"/>
      <c r="BJ905" s="50"/>
      <c r="BK905" s="50"/>
      <c r="BL905" s="50"/>
      <c r="BM905" s="50"/>
      <c r="BN905" s="50"/>
      <c r="BO905" s="50"/>
      <c r="BP905" s="50"/>
      <c r="BQ905" s="50"/>
      <c r="BR905" s="50"/>
      <c r="BS905" s="50"/>
      <c r="BT905" s="50"/>
      <c r="BU905" s="50"/>
      <c r="BV905" s="50"/>
      <c r="BY905" s="68">
        <v>4747640</v>
      </c>
    </row>
    <row r="906" spans="1:80" ht="15.75" hidden="1">
      <c r="A906" s="50"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87">
        <v>1</v>
      </c>
      <c r="O906" s="4" t="s">
        <v>142</v>
      </c>
      <c r="P906" s="87">
        <v>0</v>
      </c>
      <c r="Q906" s="4" t="s">
        <v>142</v>
      </c>
      <c r="R906" s="87">
        <v>4</v>
      </c>
      <c r="S906" s="4" t="s">
        <v>1022</v>
      </c>
      <c r="T906" s="67" t="str">
        <f t="shared" si="14"/>
        <v>4. Educación de calidad</v>
      </c>
      <c r="U906" s="87" t="s">
        <v>349</v>
      </c>
      <c r="V906" s="4" t="s">
        <v>350</v>
      </c>
      <c r="W906" s="87" t="s">
        <v>840</v>
      </c>
      <c r="X906" s="4" t="s">
        <v>1039</v>
      </c>
      <c r="Y906" s="87" t="s">
        <v>349</v>
      </c>
      <c r="Z906" s="4" t="s">
        <v>1040</v>
      </c>
      <c r="AA906" s="53" t="s">
        <v>15468</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8">
        <v>3305564</v>
      </c>
    </row>
    <row r="907" spans="1:80" ht="15.75" hidden="1">
      <c r="A907" s="50"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87">
        <v>5</v>
      </c>
      <c r="O907" s="5" t="s">
        <v>146</v>
      </c>
      <c r="P907" s="87">
        <v>0</v>
      </c>
      <c r="Q907" s="5" t="s">
        <v>146</v>
      </c>
      <c r="R907" s="87">
        <v>4</v>
      </c>
      <c r="S907" s="4" t="s">
        <v>1022</v>
      </c>
      <c r="T907" s="67" t="str">
        <f t="shared" si="14"/>
        <v>4. Educación de calidad</v>
      </c>
      <c r="U907" s="87" t="s">
        <v>349</v>
      </c>
      <c r="V907" s="4" t="s">
        <v>350</v>
      </c>
      <c r="W907" s="87" t="s">
        <v>840</v>
      </c>
      <c r="X907" s="4" t="s">
        <v>1039</v>
      </c>
      <c r="Y907" s="87" t="s">
        <v>349</v>
      </c>
      <c r="Z907" s="4" t="s">
        <v>1040</v>
      </c>
      <c r="AA907" s="53" t="s">
        <v>15468</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8">
        <v>20894838</v>
      </c>
    </row>
    <row r="908" spans="1:80" ht="15.75" hidden="1">
      <c r="A908" s="50"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87">
        <v>5</v>
      </c>
      <c r="O908" s="4" t="s">
        <v>146</v>
      </c>
      <c r="P908" s="87">
        <v>0</v>
      </c>
      <c r="Q908" s="4" t="s">
        <v>146</v>
      </c>
      <c r="R908" s="87">
        <v>4</v>
      </c>
      <c r="S908" s="4" t="s">
        <v>1022</v>
      </c>
      <c r="T908" s="67" t="str">
        <f t="shared" si="14"/>
        <v>4. Educación de calidad</v>
      </c>
      <c r="U908" s="87" t="s">
        <v>349</v>
      </c>
      <c r="V908" s="4" t="s">
        <v>350</v>
      </c>
      <c r="W908" s="87" t="s">
        <v>840</v>
      </c>
      <c r="X908" s="4" t="s">
        <v>1039</v>
      </c>
      <c r="Y908" s="87" t="s">
        <v>349</v>
      </c>
      <c r="Z908" s="4" t="s">
        <v>1040</v>
      </c>
      <c r="AA908" s="53" t="s">
        <v>15468</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8">
        <v>10808337</v>
      </c>
    </row>
    <row r="909" spans="1:80" ht="15.75" hidden="1">
      <c r="A909" s="50"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87">
        <v>5</v>
      </c>
      <c r="O909" s="4" t="s">
        <v>146</v>
      </c>
      <c r="P909" s="87">
        <v>0</v>
      </c>
      <c r="Q909" s="4" t="s">
        <v>146</v>
      </c>
      <c r="R909" s="87">
        <v>4</v>
      </c>
      <c r="S909" s="4" t="s">
        <v>1022</v>
      </c>
      <c r="T909" s="67" t="str">
        <f t="shared" si="14"/>
        <v>4. Educación de calidad</v>
      </c>
      <c r="U909" s="87" t="s">
        <v>349</v>
      </c>
      <c r="V909" s="4" t="s">
        <v>350</v>
      </c>
      <c r="W909" s="87" t="s">
        <v>840</v>
      </c>
      <c r="X909" s="4" t="s">
        <v>1039</v>
      </c>
      <c r="Y909" s="87" t="s">
        <v>349</v>
      </c>
      <c r="Z909" s="4" t="s">
        <v>1040</v>
      </c>
      <c r="AA909" s="53" t="s">
        <v>15468</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8">
        <v>433510857.95999998</v>
      </c>
    </row>
    <row r="910" spans="1:80" ht="15.75" hidden="1">
      <c r="A910" s="50"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87">
        <v>2</v>
      </c>
      <c r="O910" s="5" t="s">
        <v>143</v>
      </c>
      <c r="P910" s="87">
        <v>0</v>
      </c>
      <c r="Q910" s="5" t="s">
        <v>143</v>
      </c>
      <c r="R910" s="87">
        <v>4</v>
      </c>
      <c r="S910" s="4" t="s">
        <v>1022</v>
      </c>
      <c r="T910" s="67" t="str">
        <f t="shared" si="14"/>
        <v>4. Educación de calidad</v>
      </c>
      <c r="U910" s="87" t="s">
        <v>497</v>
      </c>
      <c r="V910" s="4" t="s">
        <v>34</v>
      </c>
      <c r="W910" s="87" t="s">
        <v>528</v>
      </c>
      <c r="X910" s="4" t="s">
        <v>37</v>
      </c>
      <c r="Y910" s="87" t="s">
        <v>528</v>
      </c>
      <c r="Z910" s="4" t="s">
        <v>7190</v>
      </c>
      <c r="AA910" s="53" t="s">
        <v>15487</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8">
        <v>4531206</v>
      </c>
    </row>
    <row r="911" spans="1:80" ht="15.75" hidden="1">
      <c r="A911" s="50"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87">
        <v>2</v>
      </c>
      <c r="O911" s="5" t="s">
        <v>143</v>
      </c>
      <c r="P911" s="87">
        <v>0</v>
      </c>
      <c r="Q911" s="5" t="s">
        <v>143</v>
      </c>
      <c r="R911" s="87" t="s">
        <v>840</v>
      </c>
      <c r="S911" s="4" t="s">
        <v>1022</v>
      </c>
      <c r="T911" s="67" t="str">
        <f t="shared" si="14"/>
        <v>4. Educación de calidad</v>
      </c>
      <c r="U911" s="87" t="s">
        <v>497</v>
      </c>
      <c r="V911" s="4" t="s">
        <v>34</v>
      </c>
      <c r="W911" s="87" t="s">
        <v>528</v>
      </c>
      <c r="X911" s="4" t="s">
        <v>37</v>
      </c>
      <c r="Y911" s="87" t="s">
        <v>528</v>
      </c>
      <c r="Z911" s="4" t="s">
        <v>7190</v>
      </c>
      <c r="AA911" s="53" t="s">
        <v>15487</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8">
        <v>13673700</v>
      </c>
      <c r="CB911" s="24"/>
    </row>
    <row r="912" spans="1:80" ht="15.75" hidden="1">
      <c r="A912" s="50"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87" t="s">
        <v>349</v>
      </c>
      <c r="O912" s="4" t="s">
        <v>143</v>
      </c>
      <c r="P912" s="87" t="s">
        <v>872</v>
      </c>
      <c r="Q912" s="4" t="s">
        <v>143</v>
      </c>
      <c r="R912" s="87">
        <v>16</v>
      </c>
      <c r="S912" s="4" t="s">
        <v>31</v>
      </c>
      <c r="T912" s="67" t="str">
        <f t="shared" si="14"/>
        <v>16. Paz, justicia e instituciones sólidas</v>
      </c>
      <c r="U912" s="87" t="s">
        <v>497</v>
      </c>
      <c r="V912" s="4" t="s">
        <v>34</v>
      </c>
      <c r="W912" s="87" t="s">
        <v>3581</v>
      </c>
      <c r="X912" s="4" t="s">
        <v>235</v>
      </c>
      <c r="Y912" s="87" t="s">
        <v>349</v>
      </c>
      <c r="Z912" s="4" t="s">
        <v>236</v>
      </c>
      <c r="AA912" s="53" t="s">
        <v>15449</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8">
        <v>34000</v>
      </c>
      <c r="CB912" s="24"/>
    </row>
    <row r="913" spans="1:200" ht="15.75" hidden="1">
      <c r="A913" s="50"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87" t="s">
        <v>497</v>
      </c>
      <c r="O913" s="5" t="s">
        <v>142</v>
      </c>
      <c r="P913" s="87" t="s">
        <v>872</v>
      </c>
      <c r="Q913" s="5" t="s">
        <v>142</v>
      </c>
      <c r="R913" s="87">
        <v>16</v>
      </c>
      <c r="S913" s="4" t="s">
        <v>31</v>
      </c>
      <c r="T913" s="67" t="str">
        <f t="shared" si="14"/>
        <v>16. Paz, justicia e instituciones sólidas</v>
      </c>
      <c r="U913" s="87" t="s">
        <v>528</v>
      </c>
      <c r="V913" s="4" t="s">
        <v>34</v>
      </c>
      <c r="W913" s="87" t="s">
        <v>4738</v>
      </c>
      <c r="X913" s="4" t="s">
        <v>37</v>
      </c>
      <c r="Y913" s="87" t="s">
        <v>528</v>
      </c>
      <c r="Z913" s="4" t="s">
        <v>252</v>
      </c>
      <c r="AA913" s="53" t="s">
        <v>15486</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8">
        <v>36000</v>
      </c>
    </row>
    <row r="914" spans="1:200" ht="15.75" hidden="1">
      <c r="A914" s="50"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87" t="s">
        <v>498</v>
      </c>
      <c r="O914" s="4" t="s">
        <v>146</v>
      </c>
      <c r="P914" s="87" t="s">
        <v>872</v>
      </c>
      <c r="Q914" s="4" t="s">
        <v>146</v>
      </c>
      <c r="R914" s="87">
        <v>5</v>
      </c>
      <c r="S914" s="4" t="s">
        <v>268</v>
      </c>
      <c r="T914" s="67" t="str">
        <f t="shared" si="14"/>
        <v xml:space="preserve">5. Igualdad de género </v>
      </c>
      <c r="U914" s="87" t="s">
        <v>497</v>
      </c>
      <c r="V914" s="4" t="s">
        <v>34</v>
      </c>
      <c r="W914" s="87" t="s">
        <v>349</v>
      </c>
      <c r="X914" s="4" t="s">
        <v>269</v>
      </c>
      <c r="Y914" s="87" t="s">
        <v>840</v>
      </c>
      <c r="Z914" s="4" t="s">
        <v>270</v>
      </c>
      <c r="AA914" s="53" t="s">
        <v>15450</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8">
        <v>140000</v>
      </c>
    </row>
    <row r="915" spans="1:200" ht="15.75" hidden="1">
      <c r="A915" s="50"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87" t="s">
        <v>497</v>
      </c>
      <c r="O915" s="4" t="s">
        <v>142</v>
      </c>
      <c r="P915" s="87" t="s">
        <v>872</v>
      </c>
      <c r="Q915" s="4" t="s">
        <v>142</v>
      </c>
      <c r="R915" s="87">
        <v>10</v>
      </c>
      <c r="S915" s="4" t="s">
        <v>286</v>
      </c>
      <c r="T915" s="67" t="str">
        <f t="shared" si="14"/>
        <v xml:space="preserve">10. Reducción de las desigualdades </v>
      </c>
      <c r="U915" s="87" t="s">
        <v>497</v>
      </c>
      <c r="V915" s="4" t="s">
        <v>34</v>
      </c>
      <c r="W915" s="87" t="s">
        <v>349</v>
      </c>
      <c r="X915" s="4" t="s">
        <v>269</v>
      </c>
      <c r="Y915" s="87" t="s">
        <v>840</v>
      </c>
      <c r="Z915" s="4" t="s">
        <v>270</v>
      </c>
      <c r="AA915" s="53" t="s">
        <v>15450</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8">
        <v>10000</v>
      </c>
    </row>
    <row r="916" spans="1:200" ht="15.75" hidden="1">
      <c r="A916" s="50"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87" t="s">
        <v>498</v>
      </c>
      <c r="O916" s="4" t="s">
        <v>147</v>
      </c>
      <c r="P916" s="87" t="s">
        <v>872</v>
      </c>
      <c r="Q916" s="4" t="s">
        <v>147</v>
      </c>
      <c r="R916" s="87">
        <v>10</v>
      </c>
      <c r="S916" s="4" t="s">
        <v>286</v>
      </c>
      <c r="T916" s="67" t="str">
        <f t="shared" si="14"/>
        <v xml:space="preserve">10. Reducción de las desigualdades </v>
      </c>
      <c r="U916" s="87" t="s">
        <v>349</v>
      </c>
      <c r="V916" s="4" t="s">
        <v>350</v>
      </c>
      <c r="W916" s="87" t="s">
        <v>351</v>
      </c>
      <c r="X916" s="4" t="s">
        <v>352</v>
      </c>
      <c r="Y916" s="87" t="s">
        <v>353</v>
      </c>
      <c r="Z916" s="4" t="s">
        <v>354</v>
      </c>
      <c r="AA916" s="53"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8">
        <v>50000</v>
      </c>
    </row>
    <row r="917" spans="1:200" s="22" customFormat="1" ht="15.75" hidden="1">
      <c r="A917" s="50"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87">
        <v>2</v>
      </c>
      <c r="O917" s="5" t="s">
        <v>143</v>
      </c>
      <c r="P917" s="87">
        <v>0</v>
      </c>
      <c r="Q917" s="5" t="s">
        <v>143</v>
      </c>
      <c r="R917" s="87">
        <v>4</v>
      </c>
      <c r="S917" s="4" t="s">
        <v>1022</v>
      </c>
      <c r="T917" s="67" t="str">
        <f t="shared" si="14"/>
        <v>4. Educación de calidad</v>
      </c>
      <c r="U917" s="87" t="s">
        <v>497</v>
      </c>
      <c r="V917" s="4" t="s">
        <v>34</v>
      </c>
      <c r="W917" s="87" t="s">
        <v>528</v>
      </c>
      <c r="X917" s="4" t="s">
        <v>37</v>
      </c>
      <c r="Y917" s="87" t="s">
        <v>528</v>
      </c>
      <c r="Z917" s="4" t="s">
        <v>7190</v>
      </c>
      <c r="AA917" s="53" t="s">
        <v>15487</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0"/>
      <c r="BX917" s="50"/>
      <c r="BY917" s="68">
        <v>3120982</v>
      </c>
      <c r="BZ917" s="50"/>
      <c r="CA917" s="50"/>
      <c r="CB917" s="50"/>
      <c r="CC917" s="50"/>
      <c r="CD917" s="50"/>
      <c r="CE917" s="50"/>
      <c r="CF917" s="50"/>
      <c r="CG917" s="50"/>
      <c r="CH917" s="50"/>
      <c r="CI917" s="50"/>
      <c r="CJ917" s="50"/>
      <c r="CK917" s="50"/>
      <c r="CL917" s="50"/>
      <c r="CM917" s="50"/>
      <c r="CN917" s="50"/>
      <c r="CO917" s="50"/>
      <c r="CP917" s="50"/>
      <c r="CQ917" s="50"/>
      <c r="CR917" s="50"/>
      <c r="CS917" s="50"/>
      <c r="CT917" s="50"/>
      <c r="CU917" s="50"/>
      <c r="CV917" s="50"/>
      <c r="CW917" s="50"/>
      <c r="CX917" s="50"/>
      <c r="CY917" s="50"/>
      <c r="CZ917" s="50"/>
      <c r="DA917" s="50"/>
      <c r="DB917" s="50"/>
      <c r="DC917" s="50"/>
      <c r="DD917" s="50"/>
      <c r="DE917" s="50"/>
      <c r="DF917" s="50"/>
      <c r="DG917" s="50"/>
      <c r="DH917" s="50"/>
      <c r="DI917" s="50"/>
      <c r="DJ917" s="50"/>
      <c r="DK917" s="50"/>
      <c r="DL917" s="50"/>
      <c r="DM917" s="50"/>
      <c r="DN917" s="50"/>
      <c r="DO917" s="50"/>
      <c r="DP917" s="50"/>
      <c r="DQ917" s="50"/>
      <c r="DR917" s="50"/>
      <c r="DS917" s="50"/>
      <c r="DT917" s="50"/>
      <c r="DU917" s="50"/>
      <c r="DV917" s="50"/>
      <c r="DW917" s="50"/>
      <c r="DX917" s="50"/>
      <c r="DY917" s="50"/>
      <c r="DZ917" s="50"/>
      <c r="EA917" s="50"/>
      <c r="EB917" s="50"/>
      <c r="EC917" s="50"/>
      <c r="ED917" s="50"/>
      <c r="EE917" s="50"/>
      <c r="EF917" s="50"/>
      <c r="EG917" s="50"/>
      <c r="EH917" s="50"/>
      <c r="EI917" s="50"/>
      <c r="EJ917" s="50"/>
      <c r="EK917" s="50"/>
      <c r="EL917" s="50"/>
      <c r="EM917" s="50"/>
      <c r="EN917" s="50"/>
      <c r="EO917" s="50"/>
      <c r="EP917" s="50"/>
      <c r="EQ917" s="50"/>
      <c r="ER917" s="50"/>
      <c r="ES917" s="50"/>
      <c r="ET917" s="50"/>
      <c r="EU917" s="50"/>
      <c r="EV917" s="50"/>
      <c r="EW917" s="50"/>
      <c r="EX917" s="50"/>
      <c r="EY917" s="50"/>
      <c r="EZ917" s="50"/>
      <c r="FA917" s="50"/>
      <c r="FB917" s="50"/>
      <c r="FC917" s="50"/>
      <c r="FD917" s="50"/>
      <c r="FE917" s="50"/>
      <c r="FF917" s="50"/>
      <c r="FG917" s="50"/>
      <c r="FH917" s="50"/>
      <c r="FI917" s="50"/>
      <c r="FJ917" s="50"/>
      <c r="FK917" s="50"/>
      <c r="FL917" s="50"/>
      <c r="FM917" s="50"/>
      <c r="FN917" s="50"/>
      <c r="FO917" s="50"/>
      <c r="FP917" s="50"/>
      <c r="FQ917" s="50"/>
      <c r="FR917" s="50"/>
      <c r="FS917" s="50"/>
      <c r="FT917" s="50"/>
      <c r="FU917" s="50"/>
      <c r="FV917" s="50"/>
      <c r="FW917" s="50"/>
      <c r="FX917" s="50"/>
      <c r="FY917" s="50"/>
      <c r="FZ917" s="50"/>
      <c r="GA917" s="50"/>
      <c r="GB917" s="50"/>
      <c r="GC917" s="50"/>
      <c r="GD917" s="50"/>
      <c r="GE917" s="50"/>
      <c r="GF917" s="50"/>
      <c r="GG917" s="50"/>
      <c r="GH917" s="50"/>
      <c r="GI917" s="50"/>
      <c r="GJ917" s="50"/>
      <c r="GK917" s="50"/>
      <c r="GL917" s="50"/>
      <c r="GM917" s="50"/>
      <c r="GN917" s="50"/>
      <c r="GO917" s="50"/>
      <c r="GP917" s="50"/>
      <c r="GQ917" s="50"/>
      <c r="GR917" s="50"/>
    </row>
    <row r="918" spans="1:200" ht="15.75" hidden="1">
      <c r="A918" s="50"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87">
        <v>2</v>
      </c>
      <c r="O918" s="4" t="s">
        <v>143</v>
      </c>
      <c r="P918" s="87">
        <v>0</v>
      </c>
      <c r="Q918" s="4" t="s">
        <v>143</v>
      </c>
      <c r="R918" s="87" t="s">
        <v>840</v>
      </c>
      <c r="S918" s="4" t="s">
        <v>1022</v>
      </c>
      <c r="T918" s="67" t="str">
        <f t="shared" si="14"/>
        <v>4. Educación de calidad</v>
      </c>
      <c r="U918" s="87" t="s">
        <v>497</v>
      </c>
      <c r="V918" s="4" t="s">
        <v>34</v>
      </c>
      <c r="W918" s="87" t="s">
        <v>528</v>
      </c>
      <c r="X918" s="4" t="s">
        <v>37</v>
      </c>
      <c r="Y918" s="87" t="s">
        <v>528</v>
      </c>
      <c r="Z918" s="4" t="s">
        <v>7190</v>
      </c>
      <c r="AA918" s="53" t="s">
        <v>15487</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8">
        <v>5576682.9000000004</v>
      </c>
      <c r="BZ918" t="s">
        <v>13458</v>
      </c>
    </row>
    <row r="919" spans="1:200" ht="15.75" hidden="1">
      <c r="A919" s="50"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87" t="s">
        <v>528</v>
      </c>
      <c r="O919" s="5" t="s">
        <v>144</v>
      </c>
      <c r="P919" s="87" t="s">
        <v>872</v>
      </c>
      <c r="Q919" s="5" t="s">
        <v>144</v>
      </c>
      <c r="R919" s="87">
        <v>16</v>
      </c>
      <c r="S919" s="4" t="s">
        <v>31</v>
      </c>
      <c r="T919" s="67" t="str">
        <f t="shared" si="14"/>
        <v>16. Paz, justicia e instituciones sólidas</v>
      </c>
      <c r="U919" s="87" t="s">
        <v>497</v>
      </c>
      <c r="V919" s="4" t="s">
        <v>34</v>
      </c>
      <c r="W919" s="87" t="s">
        <v>3581</v>
      </c>
      <c r="X919" s="4" t="s">
        <v>235</v>
      </c>
      <c r="Y919" s="87" t="s">
        <v>349</v>
      </c>
      <c r="Z919" s="4" t="s">
        <v>236</v>
      </c>
      <c r="AA919" s="53" t="s">
        <v>15449</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8">
        <v>1000</v>
      </c>
    </row>
    <row r="920" spans="1:200" ht="15.75" hidden="1">
      <c r="A920" s="50"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87" t="s">
        <v>528</v>
      </c>
      <c r="O920" s="4" t="s">
        <v>144</v>
      </c>
      <c r="P920" s="87" t="s">
        <v>872</v>
      </c>
      <c r="Q920" s="4" t="s">
        <v>144</v>
      </c>
      <c r="R920" s="87">
        <v>16</v>
      </c>
      <c r="S920" s="4" t="s">
        <v>31</v>
      </c>
      <c r="T920" s="67" t="str">
        <f t="shared" si="14"/>
        <v>16. Paz, justicia e instituciones sólidas</v>
      </c>
      <c r="U920" s="87" t="s">
        <v>528</v>
      </c>
      <c r="V920" s="4" t="s">
        <v>34</v>
      </c>
      <c r="W920" s="87" t="s">
        <v>4738</v>
      </c>
      <c r="X920" s="4" t="s">
        <v>37</v>
      </c>
      <c r="Y920" s="87" t="s">
        <v>528</v>
      </c>
      <c r="Z920" s="4" t="s">
        <v>252</v>
      </c>
      <c r="AA920" s="53" t="s">
        <v>15486</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8">
        <v>1000</v>
      </c>
    </row>
    <row r="921" spans="1:200" ht="15.75" hidden="1">
      <c r="A921" s="50"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87" t="s">
        <v>498</v>
      </c>
      <c r="O921" s="5" t="s">
        <v>146</v>
      </c>
      <c r="P921" s="87" t="s">
        <v>872</v>
      </c>
      <c r="Q921" s="5" t="s">
        <v>146</v>
      </c>
      <c r="R921" s="87">
        <v>5</v>
      </c>
      <c r="S921" s="4" t="s">
        <v>268</v>
      </c>
      <c r="T921" s="67" t="str">
        <f t="shared" si="14"/>
        <v xml:space="preserve">5. Igualdad de género </v>
      </c>
      <c r="U921" s="87" t="s">
        <v>497</v>
      </c>
      <c r="V921" s="4" t="s">
        <v>34</v>
      </c>
      <c r="W921" s="87" t="s">
        <v>349</v>
      </c>
      <c r="X921" s="4" t="s">
        <v>269</v>
      </c>
      <c r="Y921" s="87" t="s">
        <v>840</v>
      </c>
      <c r="Z921" s="4" t="s">
        <v>270</v>
      </c>
      <c r="AA921" s="53" t="s">
        <v>15450</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8">
        <v>1050000</v>
      </c>
    </row>
    <row r="922" spans="1:200" ht="15.75" hidden="1">
      <c r="A922" s="50"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87" t="s">
        <v>349</v>
      </c>
      <c r="O922" s="4" t="s">
        <v>143</v>
      </c>
      <c r="P922" s="87" t="s">
        <v>872</v>
      </c>
      <c r="Q922" s="4" t="s">
        <v>143</v>
      </c>
      <c r="R922" s="87">
        <v>10</v>
      </c>
      <c r="S922" s="4" t="s">
        <v>286</v>
      </c>
      <c r="T922" s="67" t="str">
        <f t="shared" si="14"/>
        <v xml:space="preserve">10. Reducción de las desigualdades </v>
      </c>
      <c r="U922" s="87" t="s">
        <v>497</v>
      </c>
      <c r="V922" s="4" t="s">
        <v>34</v>
      </c>
      <c r="W922" s="87" t="s">
        <v>349</v>
      </c>
      <c r="X922" s="4" t="s">
        <v>269</v>
      </c>
      <c r="Y922" s="87" t="s">
        <v>840</v>
      </c>
      <c r="Z922" s="4" t="s">
        <v>270</v>
      </c>
      <c r="AA922" s="53" t="s">
        <v>15450</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8">
        <v>1000</v>
      </c>
    </row>
    <row r="923" spans="1:200" ht="15.75" hidden="1">
      <c r="A923" s="50"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87">
        <v>5</v>
      </c>
      <c r="O923" s="4" t="s">
        <v>146</v>
      </c>
      <c r="P923" s="87">
        <v>0</v>
      </c>
      <c r="Q923" s="4" t="s">
        <v>146</v>
      </c>
      <c r="R923" s="87">
        <v>4</v>
      </c>
      <c r="S923" s="4" t="s">
        <v>1022</v>
      </c>
      <c r="T923" s="67" t="str">
        <f t="shared" si="14"/>
        <v>4. Educación de calidad</v>
      </c>
      <c r="U923" s="87" t="s">
        <v>497</v>
      </c>
      <c r="V923" s="4" t="s">
        <v>34</v>
      </c>
      <c r="W923" s="87" t="s">
        <v>353</v>
      </c>
      <c r="X923" s="4" t="s">
        <v>461</v>
      </c>
      <c r="Y923" s="87" t="s">
        <v>528</v>
      </c>
      <c r="Z923" s="4" t="s">
        <v>9721</v>
      </c>
      <c r="AA923" s="53" t="s">
        <v>15497</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8">
        <v>14111881</v>
      </c>
    </row>
    <row r="924" spans="1:200" ht="15.75" hidden="1">
      <c r="A924" s="50"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87">
        <v>5</v>
      </c>
      <c r="O924" s="5" t="s">
        <v>146</v>
      </c>
      <c r="P924" s="87">
        <v>0</v>
      </c>
      <c r="Q924" s="5" t="s">
        <v>146</v>
      </c>
      <c r="R924" s="87" t="s">
        <v>840</v>
      </c>
      <c r="S924" s="4" t="s">
        <v>1022</v>
      </c>
      <c r="T924" s="67" t="str">
        <f t="shared" si="14"/>
        <v>4. Educación de calidad</v>
      </c>
      <c r="U924" s="87" t="s">
        <v>497</v>
      </c>
      <c r="V924" s="4" t="s">
        <v>34</v>
      </c>
      <c r="W924" s="87" t="s">
        <v>353</v>
      </c>
      <c r="X924" s="4" t="s">
        <v>461</v>
      </c>
      <c r="Y924" s="87" t="s">
        <v>528</v>
      </c>
      <c r="Z924" s="4" t="s">
        <v>9721</v>
      </c>
      <c r="AA924" s="53" t="s">
        <v>15497</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8">
        <v>1924812.86</v>
      </c>
    </row>
    <row r="925" spans="1:200" ht="15.75" hidden="1">
      <c r="A925" s="50"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87" t="s">
        <v>3581</v>
      </c>
      <c r="O925" s="4" t="s">
        <v>147</v>
      </c>
      <c r="P925" s="87" t="s">
        <v>872</v>
      </c>
      <c r="Q925" s="4" t="s">
        <v>147</v>
      </c>
      <c r="R925" s="87">
        <v>16</v>
      </c>
      <c r="S925" s="4" t="s">
        <v>31</v>
      </c>
      <c r="T925" s="67" t="str">
        <f t="shared" si="14"/>
        <v>16. Paz, justicia e instituciones sólidas</v>
      </c>
      <c r="U925" s="87" t="s">
        <v>497</v>
      </c>
      <c r="V925" s="4" t="s">
        <v>34</v>
      </c>
      <c r="W925" s="87" t="s">
        <v>3581</v>
      </c>
      <c r="X925" s="4" t="s">
        <v>235</v>
      </c>
      <c r="Y925" s="87" t="s">
        <v>349</v>
      </c>
      <c r="Z925" s="4" t="s">
        <v>236</v>
      </c>
      <c r="AA925" s="53" t="s">
        <v>15449</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8">
        <v>20000</v>
      </c>
    </row>
    <row r="926" spans="1:200" ht="15.75" hidden="1">
      <c r="A926" s="50"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87" t="s">
        <v>497</v>
      </c>
      <c r="O926" s="5" t="s">
        <v>142</v>
      </c>
      <c r="P926" s="87" t="s">
        <v>872</v>
      </c>
      <c r="Q926" s="5" t="s">
        <v>142</v>
      </c>
      <c r="R926" s="87">
        <v>16</v>
      </c>
      <c r="S926" s="4" t="s">
        <v>31</v>
      </c>
      <c r="T926" s="67" t="str">
        <f t="shared" si="14"/>
        <v>16. Paz, justicia e instituciones sólidas</v>
      </c>
      <c r="U926" s="87" t="s">
        <v>528</v>
      </c>
      <c r="V926" s="4" t="s">
        <v>34</v>
      </c>
      <c r="W926" s="87" t="s">
        <v>4738</v>
      </c>
      <c r="X926" s="4" t="s">
        <v>37</v>
      </c>
      <c r="Y926" s="87" t="s">
        <v>528</v>
      </c>
      <c r="Z926" s="4" t="s">
        <v>252</v>
      </c>
      <c r="AA926" s="53" t="s">
        <v>15486</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8">
        <v>20000</v>
      </c>
    </row>
    <row r="927" spans="1:200" ht="15.75" hidden="1">
      <c r="A927" s="50"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87" t="s">
        <v>840</v>
      </c>
      <c r="O927" s="4" t="s">
        <v>142</v>
      </c>
      <c r="P927" s="87" t="s">
        <v>872</v>
      </c>
      <c r="Q927" s="4" t="s">
        <v>142</v>
      </c>
      <c r="R927" s="87">
        <v>5</v>
      </c>
      <c r="S927" s="4" t="s">
        <v>268</v>
      </c>
      <c r="T927" s="67" t="str">
        <f t="shared" si="14"/>
        <v xml:space="preserve">5. Igualdad de género </v>
      </c>
      <c r="U927" s="87" t="s">
        <v>497</v>
      </c>
      <c r="V927" s="4" t="s">
        <v>34</v>
      </c>
      <c r="W927" s="87" t="s">
        <v>349</v>
      </c>
      <c r="X927" s="4" t="s">
        <v>269</v>
      </c>
      <c r="Y927" s="87" t="s">
        <v>840</v>
      </c>
      <c r="Z927" s="4" t="s">
        <v>270</v>
      </c>
      <c r="AA927" s="53" t="s">
        <v>15450</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8">
        <v>600000</v>
      </c>
    </row>
    <row r="928" spans="1:200" ht="15.75" hidden="1">
      <c r="A928" s="50"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87" t="s">
        <v>840</v>
      </c>
      <c r="O928" s="5" t="s">
        <v>142</v>
      </c>
      <c r="P928" s="87" t="s">
        <v>872</v>
      </c>
      <c r="Q928" s="5" t="s">
        <v>142</v>
      </c>
      <c r="R928" s="87">
        <v>10</v>
      </c>
      <c r="S928" s="4" t="s">
        <v>286</v>
      </c>
      <c r="T928" s="67" t="str">
        <f t="shared" si="14"/>
        <v xml:space="preserve">10. Reducción de las desigualdades </v>
      </c>
      <c r="U928" s="87" t="s">
        <v>497</v>
      </c>
      <c r="V928" s="4" t="s">
        <v>34</v>
      </c>
      <c r="W928" s="87" t="s">
        <v>349</v>
      </c>
      <c r="X928" s="4" t="s">
        <v>269</v>
      </c>
      <c r="Y928" s="87" t="s">
        <v>840</v>
      </c>
      <c r="Z928" s="4" t="s">
        <v>270</v>
      </c>
      <c r="AA928" s="53" t="s">
        <v>15450</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8">
        <v>600000</v>
      </c>
    </row>
    <row r="929" spans="1:200" ht="15.75" hidden="1">
      <c r="A929" s="50"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87" t="s">
        <v>840</v>
      </c>
      <c r="O929" s="4" t="s">
        <v>142</v>
      </c>
      <c r="P929" s="87" t="s">
        <v>872</v>
      </c>
      <c r="Q929" s="4" t="s">
        <v>142</v>
      </c>
      <c r="R929" s="87">
        <v>10</v>
      </c>
      <c r="S929" s="4" t="s">
        <v>286</v>
      </c>
      <c r="T929" s="67" t="str">
        <f t="shared" si="14"/>
        <v xml:space="preserve">10. Reducción de las desigualdades </v>
      </c>
      <c r="U929" s="87" t="s">
        <v>349</v>
      </c>
      <c r="V929" s="4" t="s">
        <v>350</v>
      </c>
      <c r="W929" s="87" t="s">
        <v>351</v>
      </c>
      <c r="X929" s="4" t="s">
        <v>352</v>
      </c>
      <c r="Y929" s="87" t="s">
        <v>353</v>
      </c>
      <c r="Z929" s="4" t="s">
        <v>354</v>
      </c>
      <c r="AA929" s="53"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0"/>
      <c r="AW929" s="50"/>
      <c r="AX929" s="50"/>
      <c r="AY929" s="50"/>
      <c r="AZ929" s="50"/>
      <c r="BA929" s="50"/>
      <c r="BB929" s="50"/>
      <c r="BC929" s="50"/>
      <c r="BD929" s="50"/>
      <c r="BE929" s="50"/>
      <c r="BF929" s="50"/>
      <c r="BG929" s="50"/>
      <c r="BH929" s="50"/>
      <c r="BI929" s="50"/>
      <c r="BJ929" s="50"/>
      <c r="BK929" s="50"/>
      <c r="BL929" s="50"/>
      <c r="BM929" s="50"/>
      <c r="BN929" s="50"/>
      <c r="BO929" s="50"/>
      <c r="BP929" s="50"/>
      <c r="BQ929" s="50"/>
      <c r="BR929" s="50"/>
      <c r="BS929" s="50"/>
      <c r="BT929" s="50"/>
      <c r="BU929" s="50"/>
      <c r="BV929" s="50"/>
      <c r="BY929" s="68">
        <v>600000</v>
      </c>
    </row>
    <row r="930" spans="1:200" ht="15.75" hidden="1">
      <c r="A930" s="50"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87">
        <v>3</v>
      </c>
      <c r="O930" s="5" t="s">
        <v>153</v>
      </c>
      <c r="P930" s="87">
        <v>2</v>
      </c>
      <c r="Q930" s="5" t="s">
        <v>218</v>
      </c>
      <c r="R930" s="87">
        <v>16</v>
      </c>
      <c r="S930" s="4" t="s">
        <v>31</v>
      </c>
      <c r="T930" s="67" t="str">
        <f t="shared" si="14"/>
        <v>16. Paz, justicia e instituciones sólidas</v>
      </c>
      <c r="U930" s="87" t="s">
        <v>497</v>
      </c>
      <c r="V930" s="4" t="s">
        <v>34</v>
      </c>
      <c r="W930" s="87" t="s">
        <v>353</v>
      </c>
      <c r="X930" s="4" t="s">
        <v>13607</v>
      </c>
      <c r="Y930" s="87" t="s">
        <v>840</v>
      </c>
      <c r="Z930" s="4" t="s">
        <v>13608</v>
      </c>
      <c r="AA930" s="53" t="s">
        <v>15452</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8">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0"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87" t="s">
        <v>351</v>
      </c>
      <c r="O931" s="5" t="s">
        <v>135</v>
      </c>
      <c r="P931" s="87" t="s">
        <v>353</v>
      </c>
      <c r="Q931" s="5" t="s">
        <v>172</v>
      </c>
      <c r="R931" s="87">
        <v>8</v>
      </c>
      <c r="S931" s="4" t="s">
        <v>1854</v>
      </c>
      <c r="T931" s="67" t="str">
        <f t="shared" si="14"/>
        <v>8. Trabajo decente y crecimiento económico</v>
      </c>
      <c r="U931" s="87" t="s">
        <v>528</v>
      </c>
      <c r="V931" s="4" t="s">
        <v>578</v>
      </c>
      <c r="W931" s="87" t="s">
        <v>497</v>
      </c>
      <c r="X931" s="4" t="s">
        <v>579</v>
      </c>
      <c r="Y931" s="87" t="s">
        <v>349</v>
      </c>
      <c r="Z931" s="4" t="s">
        <v>8947</v>
      </c>
      <c r="AA931" s="53" t="s">
        <v>15494</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8">
        <v>679812</v>
      </c>
    </row>
    <row r="932" spans="1:200" ht="15.75" hidden="1">
      <c r="A932" s="50"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87" t="s">
        <v>351</v>
      </c>
      <c r="O932" s="4" t="s">
        <v>135</v>
      </c>
      <c r="P932" s="87" t="s">
        <v>353</v>
      </c>
      <c r="Q932" s="4" t="s">
        <v>172</v>
      </c>
      <c r="R932" s="87">
        <v>8</v>
      </c>
      <c r="S932" s="4" t="s">
        <v>1854</v>
      </c>
      <c r="T932" s="67" t="str">
        <f t="shared" si="14"/>
        <v>8. Trabajo decente y crecimiento económico</v>
      </c>
      <c r="U932" s="87" t="s">
        <v>528</v>
      </c>
      <c r="V932" s="4" t="s">
        <v>578</v>
      </c>
      <c r="W932" s="87" t="s">
        <v>497</v>
      </c>
      <c r="X932" s="4" t="s">
        <v>579</v>
      </c>
      <c r="Y932" s="87" t="s">
        <v>349</v>
      </c>
      <c r="Z932" s="4" t="s">
        <v>8947</v>
      </c>
      <c r="AA932" s="53" t="s">
        <v>15494</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8">
        <v>935808</v>
      </c>
    </row>
    <row r="933" spans="1:200" ht="15.75" hidden="1">
      <c r="A933" s="50"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87" t="s">
        <v>351</v>
      </c>
      <c r="O933" s="5" t="s">
        <v>135</v>
      </c>
      <c r="P933" s="87" t="s">
        <v>349</v>
      </c>
      <c r="Q933" s="5" t="s">
        <v>168</v>
      </c>
      <c r="R933" s="87">
        <v>8</v>
      </c>
      <c r="S933" s="4" t="s">
        <v>1854</v>
      </c>
      <c r="T933" s="67" t="str">
        <f t="shared" si="14"/>
        <v>8. Trabajo decente y crecimiento económico</v>
      </c>
      <c r="U933" s="87" t="s">
        <v>528</v>
      </c>
      <c r="V933" s="4" t="s">
        <v>578</v>
      </c>
      <c r="W933" s="87" t="s">
        <v>497</v>
      </c>
      <c r="X933" s="4" t="s">
        <v>579</v>
      </c>
      <c r="Y933" s="87" t="s">
        <v>349</v>
      </c>
      <c r="Z933" s="4" t="s">
        <v>8947</v>
      </c>
      <c r="AA933" s="53" t="s">
        <v>15494</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8">
        <v>161600973.23999998</v>
      </c>
    </row>
    <row r="934" spans="1:200" ht="15.75" hidden="1">
      <c r="A934" s="50"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87" t="s">
        <v>351</v>
      </c>
      <c r="O934" s="5" t="s">
        <v>135</v>
      </c>
      <c r="P934" s="87" t="s">
        <v>353</v>
      </c>
      <c r="Q934" s="5" t="s">
        <v>172</v>
      </c>
      <c r="R934" s="87">
        <v>16</v>
      </c>
      <c r="S934" s="4" t="s">
        <v>31</v>
      </c>
      <c r="T934" s="67" t="str">
        <f t="shared" si="14"/>
        <v>16. Paz, justicia e instituciones sólidas</v>
      </c>
      <c r="U934" s="87" t="s">
        <v>528</v>
      </c>
      <c r="V934" s="4" t="s">
        <v>34</v>
      </c>
      <c r="W934" s="87" t="s">
        <v>4738</v>
      </c>
      <c r="X934" s="4" t="s">
        <v>37</v>
      </c>
      <c r="Y934" s="87" t="s">
        <v>528</v>
      </c>
      <c r="Z934" s="4" t="s">
        <v>252</v>
      </c>
      <c r="AA934" s="53" t="s">
        <v>15486</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8">
        <v>54985912</v>
      </c>
    </row>
    <row r="935" spans="1:200" ht="15.75" hidden="1">
      <c r="A935" s="50"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87">
        <v>5</v>
      </c>
      <c r="O935" s="4" t="s">
        <v>134</v>
      </c>
      <c r="P935" s="87">
        <v>0</v>
      </c>
      <c r="Q935" s="4" t="s">
        <v>134</v>
      </c>
      <c r="R935" s="87">
        <v>5</v>
      </c>
      <c r="S935" s="4" t="s">
        <v>268</v>
      </c>
      <c r="T935" s="67" t="str">
        <f t="shared" si="14"/>
        <v xml:space="preserve">5. Igualdad de género </v>
      </c>
      <c r="U935" s="87" t="s">
        <v>497</v>
      </c>
      <c r="V935" s="4" t="s">
        <v>34</v>
      </c>
      <c r="W935" s="87" t="s">
        <v>349</v>
      </c>
      <c r="X935" s="4" t="s">
        <v>269</v>
      </c>
      <c r="Y935" s="87" t="s">
        <v>840</v>
      </c>
      <c r="Z935" s="4" t="s">
        <v>270</v>
      </c>
      <c r="AA935" s="53" t="s">
        <v>15450</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8">
        <v>323511</v>
      </c>
    </row>
    <row r="936" spans="1:200" ht="15.75" hidden="1">
      <c r="A936" s="50"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87">
        <v>6</v>
      </c>
      <c r="O936" s="5" t="s">
        <v>135</v>
      </c>
      <c r="P936" s="87">
        <v>0</v>
      </c>
      <c r="Q936" s="5" t="s">
        <v>135</v>
      </c>
      <c r="R936" s="87">
        <v>10</v>
      </c>
      <c r="S936" s="4" t="s">
        <v>286</v>
      </c>
      <c r="T936" s="67" t="str">
        <f t="shared" si="14"/>
        <v xml:space="preserve">10. Reducción de las desigualdades </v>
      </c>
      <c r="U936" s="87" t="s">
        <v>497</v>
      </c>
      <c r="V936" s="4" t="s">
        <v>34</v>
      </c>
      <c r="W936" s="87" t="s">
        <v>349</v>
      </c>
      <c r="X936" s="4" t="s">
        <v>269</v>
      </c>
      <c r="Y936" s="87" t="s">
        <v>840</v>
      </c>
      <c r="Z936" s="4" t="s">
        <v>270</v>
      </c>
      <c r="AA936" s="53" t="s">
        <v>15450</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8">
        <v>442861</v>
      </c>
    </row>
    <row r="937" spans="1:200" ht="15.75" hidden="1">
      <c r="A937" s="50"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87" t="s">
        <v>351</v>
      </c>
      <c r="O937" s="4" t="s">
        <v>135</v>
      </c>
      <c r="P937" s="87" t="s">
        <v>349</v>
      </c>
      <c r="Q937" s="4" t="s">
        <v>168</v>
      </c>
      <c r="R937" s="87">
        <v>8</v>
      </c>
      <c r="S937" s="4" t="s">
        <v>1854</v>
      </c>
      <c r="T937" s="67" t="str">
        <f t="shared" si="14"/>
        <v>8. Trabajo decente y crecimiento económico</v>
      </c>
      <c r="U937" s="87" t="s">
        <v>528</v>
      </c>
      <c r="V937" s="4" t="s">
        <v>578</v>
      </c>
      <c r="W937" s="87" t="s">
        <v>497</v>
      </c>
      <c r="X937" s="4" t="s">
        <v>579</v>
      </c>
      <c r="Y937" s="87" t="s">
        <v>349</v>
      </c>
      <c r="Z937" s="4" t="s">
        <v>8947</v>
      </c>
      <c r="AA937" s="53" t="s">
        <v>15494</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8">
        <v>50000000</v>
      </c>
    </row>
    <row r="938" spans="1:200" ht="15.75" hidden="1">
      <c r="A938" s="50"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87" t="s">
        <v>351</v>
      </c>
      <c r="O938" s="5" t="s">
        <v>135</v>
      </c>
      <c r="P938" s="87" t="s">
        <v>353</v>
      </c>
      <c r="Q938" s="5" t="s">
        <v>172</v>
      </c>
      <c r="R938" s="87">
        <v>8</v>
      </c>
      <c r="S938" s="4" t="s">
        <v>1854</v>
      </c>
      <c r="T938" s="67" t="str">
        <f t="shared" si="14"/>
        <v>8. Trabajo decente y crecimiento económico</v>
      </c>
      <c r="U938" s="87" t="s">
        <v>528</v>
      </c>
      <c r="V938" s="4" t="s">
        <v>578</v>
      </c>
      <c r="W938" s="87" t="s">
        <v>497</v>
      </c>
      <c r="X938" s="4" t="s">
        <v>579</v>
      </c>
      <c r="Y938" s="87" t="s">
        <v>497</v>
      </c>
      <c r="Z938" s="4" t="s">
        <v>580</v>
      </c>
      <c r="AA938" s="53" t="s">
        <v>15454</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8">
        <v>90000000</v>
      </c>
    </row>
    <row r="939" spans="1:200" ht="15.75" hidden="1">
      <c r="A939" s="50"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87" t="s">
        <v>351</v>
      </c>
      <c r="O939" s="4" t="s">
        <v>135</v>
      </c>
      <c r="P939" s="87" t="s">
        <v>353</v>
      </c>
      <c r="Q939" s="4" t="s">
        <v>172</v>
      </c>
      <c r="R939" s="87">
        <v>8</v>
      </c>
      <c r="S939" s="4" t="s">
        <v>1854</v>
      </c>
      <c r="T939" s="67" t="str">
        <f t="shared" si="14"/>
        <v>8. Trabajo decente y crecimiento económico</v>
      </c>
      <c r="U939" s="87" t="s">
        <v>349</v>
      </c>
      <c r="V939" s="4" t="s">
        <v>350</v>
      </c>
      <c r="W939" s="87" t="s">
        <v>351</v>
      </c>
      <c r="X939" s="4" t="s">
        <v>352</v>
      </c>
      <c r="Y939" s="87" t="s">
        <v>840</v>
      </c>
      <c r="Z939" s="4" t="s">
        <v>2567</v>
      </c>
      <c r="AA939" s="53" t="s">
        <v>15477</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8">
        <v>380617000</v>
      </c>
    </row>
    <row r="940" spans="1:200" s="15" customFormat="1" ht="15.75" hidden="1">
      <c r="A940" s="50"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87" t="s">
        <v>497</v>
      </c>
      <c r="O940" s="4" t="s">
        <v>130</v>
      </c>
      <c r="P940" s="87" t="s">
        <v>840</v>
      </c>
      <c r="Q940" s="4" t="s">
        <v>159</v>
      </c>
      <c r="R940" s="87">
        <v>8</v>
      </c>
      <c r="S940" s="4" t="s">
        <v>1854</v>
      </c>
      <c r="T940" s="67" t="str">
        <f t="shared" si="14"/>
        <v>8. Trabajo decente y crecimiento económico</v>
      </c>
      <c r="U940" s="87" t="s">
        <v>528</v>
      </c>
      <c r="V940" s="4" t="s">
        <v>578</v>
      </c>
      <c r="W940" s="87" t="s">
        <v>497</v>
      </c>
      <c r="X940" s="4" t="s">
        <v>579</v>
      </c>
      <c r="Y940" s="87" t="s">
        <v>349</v>
      </c>
      <c r="Z940" s="4" t="s">
        <v>8947</v>
      </c>
      <c r="AA940" s="53" t="s">
        <v>15494</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8">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0"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87" t="s">
        <v>351</v>
      </c>
      <c r="O941" s="5" t="s">
        <v>135</v>
      </c>
      <c r="P941" s="87" t="s">
        <v>349</v>
      </c>
      <c r="Q941" s="5" t="s">
        <v>168</v>
      </c>
      <c r="R941" s="87">
        <v>8</v>
      </c>
      <c r="S941" s="4" t="s">
        <v>1854</v>
      </c>
      <c r="T941" s="67" t="str">
        <f t="shared" si="14"/>
        <v>8. Trabajo decente y crecimiento económico</v>
      </c>
      <c r="U941" s="87" t="s">
        <v>528</v>
      </c>
      <c r="V941" s="4" t="s">
        <v>578</v>
      </c>
      <c r="W941" s="87" t="s">
        <v>497</v>
      </c>
      <c r="X941" s="4" t="s">
        <v>579</v>
      </c>
      <c r="Y941" s="87" t="s">
        <v>349</v>
      </c>
      <c r="Z941" s="4" t="s">
        <v>8947</v>
      </c>
      <c r="AA941" s="53" t="s">
        <v>15494</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8">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0"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87" t="s">
        <v>351</v>
      </c>
      <c r="O942" s="4" t="s">
        <v>135</v>
      </c>
      <c r="P942" s="87" t="s">
        <v>353</v>
      </c>
      <c r="Q942" s="4" t="s">
        <v>172</v>
      </c>
      <c r="R942" s="87">
        <v>16</v>
      </c>
      <c r="S942" s="4" t="s">
        <v>31</v>
      </c>
      <c r="T942" s="67" t="str">
        <f t="shared" si="14"/>
        <v>16. Paz, justicia e instituciones sólidas</v>
      </c>
      <c r="U942" s="87" t="s">
        <v>497</v>
      </c>
      <c r="V942" s="4" t="s">
        <v>34</v>
      </c>
      <c r="W942" s="87" t="s">
        <v>3581</v>
      </c>
      <c r="X942" s="4" t="s">
        <v>235</v>
      </c>
      <c r="Y942" s="87" t="s">
        <v>349</v>
      </c>
      <c r="Z942" s="4" t="s">
        <v>236</v>
      </c>
      <c r="AA942" s="53" t="s">
        <v>15449</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8">
        <v>25000</v>
      </c>
    </row>
    <row r="943" spans="1:200" ht="15.75" hidden="1">
      <c r="A943" s="50"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87" t="s">
        <v>351</v>
      </c>
      <c r="O943" s="5" t="s">
        <v>135</v>
      </c>
      <c r="P943" s="87" t="s">
        <v>353</v>
      </c>
      <c r="Q943" s="5" t="s">
        <v>172</v>
      </c>
      <c r="R943" s="87">
        <v>16</v>
      </c>
      <c r="S943" s="4" t="s">
        <v>31</v>
      </c>
      <c r="T943" s="67" t="str">
        <f t="shared" si="14"/>
        <v>16. Paz, justicia e instituciones sólidas</v>
      </c>
      <c r="U943" s="87" t="s">
        <v>528</v>
      </c>
      <c r="V943" s="4" t="s">
        <v>34</v>
      </c>
      <c r="W943" s="87" t="s">
        <v>4738</v>
      </c>
      <c r="X943" s="4" t="s">
        <v>37</v>
      </c>
      <c r="Y943" s="87" t="s">
        <v>528</v>
      </c>
      <c r="Z943" s="4" t="s">
        <v>252</v>
      </c>
      <c r="AA943" s="53" t="s">
        <v>15486</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8">
        <v>50000</v>
      </c>
    </row>
    <row r="944" spans="1:200" ht="15.75" hidden="1">
      <c r="A944" s="50"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87">
        <v>5</v>
      </c>
      <c r="O944" s="4" t="s">
        <v>134</v>
      </c>
      <c r="P944" s="87">
        <v>0</v>
      </c>
      <c r="Q944" s="4" t="s">
        <v>134</v>
      </c>
      <c r="R944" s="87">
        <v>5</v>
      </c>
      <c r="S944" s="4" t="s">
        <v>268</v>
      </c>
      <c r="T944" s="67" t="str">
        <f t="shared" si="14"/>
        <v xml:space="preserve">5. Igualdad de género </v>
      </c>
      <c r="U944" s="87" t="s">
        <v>497</v>
      </c>
      <c r="V944" s="4" t="s">
        <v>34</v>
      </c>
      <c r="W944" s="87" t="s">
        <v>349</v>
      </c>
      <c r="X944" s="4" t="s">
        <v>269</v>
      </c>
      <c r="Y944" s="87" t="s">
        <v>840</v>
      </c>
      <c r="Z944" s="4" t="s">
        <v>270</v>
      </c>
      <c r="AA944" s="53" t="s">
        <v>15450</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8">
        <v>5000</v>
      </c>
    </row>
    <row r="945" spans="1:200" ht="15.75" hidden="1">
      <c r="A945" s="50"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87">
        <v>6</v>
      </c>
      <c r="O945" s="5" t="s">
        <v>135</v>
      </c>
      <c r="P945" s="87">
        <v>0</v>
      </c>
      <c r="Q945" s="5" t="s">
        <v>135</v>
      </c>
      <c r="R945" s="87">
        <v>10</v>
      </c>
      <c r="S945" s="4" t="s">
        <v>286</v>
      </c>
      <c r="T945" s="67" t="str">
        <f t="shared" si="14"/>
        <v xml:space="preserve">10. Reducción de las desigualdades </v>
      </c>
      <c r="U945" s="87" t="s">
        <v>497</v>
      </c>
      <c r="V945" s="4" t="s">
        <v>34</v>
      </c>
      <c r="W945" s="87" t="s">
        <v>349</v>
      </c>
      <c r="X945" s="4" t="s">
        <v>269</v>
      </c>
      <c r="Y945" s="87" t="s">
        <v>840</v>
      </c>
      <c r="Z945" s="4" t="s">
        <v>270</v>
      </c>
      <c r="AA945" s="53" t="s">
        <v>15450</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8">
        <v>5000</v>
      </c>
    </row>
    <row r="946" spans="1:200" s="15" customFormat="1" ht="15.75" hidden="1">
      <c r="A946" s="50"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87" t="s">
        <v>351</v>
      </c>
      <c r="O946" s="5" t="s">
        <v>135</v>
      </c>
      <c r="P946" s="87" t="s">
        <v>497</v>
      </c>
      <c r="Q946" s="5" t="s">
        <v>167</v>
      </c>
      <c r="R946" s="87" t="s">
        <v>1593</v>
      </c>
      <c r="S946" s="4" t="s">
        <v>286</v>
      </c>
      <c r="T946" s="67" t="str">
        <f t="shared" si="14"/>
        <v xml:space="preserve">10. Reducción de las desigualdades </v>
      </c>
      <c r="U946" s="87" t="s">
        <v>349</v>
      </c>
      <c r="V946" s="4" t="s">
        <v>350</v>
      </c>
      <c r="W946" s="87" t="s">
        <v>351</v>
      </c>
      <c r="X946" s="4" t="s">
        <v>352</v>
      </c>
      <c r="Y946" s="87" t="s">
        <v>353</v>
      </c>
      <c r="Z946" s="4" t="s">
        <v>354</v>
      </c>
      <c r="AA946" s="53"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0"/>
      <c r="AW946" s="50"/>
      <c r="AX946" s="50"/>
      <c r="AY946" s="50"/>
      <c r="AZ946" s="50"/>
      <c r="BA946" s="50"/>
      <c r="BB946" s="50"/>
      <c r="BC946" s="50"/>
      <c r="BD946" s="50"/>
      <c r="BE946" s="50"/>
      <c r="BF946" s="50"/>
      <c r="BG946" s="50"/>
      <c r="BH946" s="50"/>
      <c r="BI946" s="50"/>
      <c r="BJ946" s="50"/>
      <c r="BK946" s="50"/>
      <c r="BL946" s="50"/>
      <c r="BM946" s="50"/>
      <c r="BN946" s="50"/>
      <c r="BO946" s="50"/>
      <c r="BP946" s="50"/>
      <c r="BQ946" s="50"/>
      <c r="BR946" s="50"/>
      <c r="BS946" s="50"/>
      <c r="BT946" s="50"/>
      <c r="BU946" s="50"/>
      <c r="BV946" s="50"/>
      <c r="BW946"/>
      <c r="BX946"/>
      <c r="BY946" s="68">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0"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87" t="s">
        <v>349</v>
      </c>
      <c r="O947" s="4" t="s">
        <v>25</v>
      </c>
      <c r="P947" s="87" t="s">
        <v>528</v>
      </c>
      <c r="Q947" s="4" t="s">
        <v>181</v>
      </c>
      <c r="R947" s="87">
        <v>16</v>
      </c>
      <c r="S947" s="4" t="s">
        <v>31</v>
      </c>
      <c r="T947" s="67" t="str">
        <f t="shared" si="14"/>
        <v>16. Paz, justicia e instituciones sólidas</v>
      </c>
      <c r="U947" s="87" t="s">
        <v>497</v>
      </c>
      <c r="V947" s="4" t="s">
        <v>34</v>
      </c>
      <c r="W947" s="87" t="s">
        <v>3581</v>
      </c>
      <c r="X947" s="4" t="s">
        <v>235</v>
      </c>
      <c r="Y947" s="87" t="s">
        <v>349</v>
      </c>
      <c r="Z947" s="4" t="s">
        <v>236</v>
      </c>
      <c r="AA947" s="53" t="s">
        <v>15449</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8">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0"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87" t="s">
        <v>497</v>
      </c>
      <c r="O948" s="5" t="s">
        <v>137</v>
      </c>
      <c r="P948" s="87" t="s">
        <v>3581</v>
      </c>
      <c r="Q948" s="5" t="s">
        <v>179</v>
      </c>
      <c r="R948" s="87">
        <v>16</v>
      </c>
      <c r="S948" s="4" t="s">
        <v>31</v>
      </c>
      <c r="T948" s="67" t="str">
        <f t="shared" si="14"/>
        <v>16. Paz, justicia e instituciones sólidas</v>
      </c>
      <c r="U948" s="87" t="s">
        <v>497</v>
      </c>
      <c r="V948" s="4" t="s">
        <v>34</v>
      </c>
      <c r="W948" s="87" t="s">
        <v>3581</v>
      </c>
      <c r="X948" s="4" t="s">
        <v>235</v>
      </c>
      <c r="Y948" s="87" t="s">
        <v>349</v>
      </c>
      <c r="Z948" s="4" t="s">
        <v>236</v>
      </c>
      <c r="AA948" s="53" t="s">
        <v>15449</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8">
        <v>15152564.76</v>
      </c>
    </row>
    <row r="949" spans="1:200" ht="15.75" hidden="1">
      <c r="A949" s="50"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87" t="s">
        <v>349</v>
      </c>
      <c r="O949" s="4" t="s">
        <v>25</v>
      </c>
      <c r="P949" s="87" t="s">
        <v>497</v>
      </c>
      <c r="Q949" s="4" t="s">
        <v>28</v>
      </c>
      <c r="R949" s="87">
        <v>16</v>
      </c>
      <c r="S949" s="4" t="s">
        <v>31</v>
      </c>
      <c r="T949" s="67" t="str">
        <f t="shared" si="14"/>
        <v>16. Paz, justicia e instituciones sólidas</v>
      </c>
      <c r="U949" s="87" t="s">
        <v>497</v>
      </c>
      <c r="V949" s="4" t="s">
        <v>34</v>
      </c>
      <c r="W949" s="87" t="s">
        <v>3581</v>
      </c>
      <c r="X949" s="4" t="s">
        <v>235</v>
      </c>
      <c r="Y949" s="87" t="s">
        <v>349</v>
      </c>
      <c r="Z949" s="4" t="s">
        <v>236</v>
      </c>
      <c r="AA949" s="53" t="s">
        <v>15449</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8">
        <v>1316561.67</v>
      </c>
    </row>
    <row r="950" spans="1:200" ht="15.75" hidden="1">
      <c r="A950" s="50"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87" t="s">
        <v>497</v>
      </c>
      <c r="O950" s="5" t="s">
        <v>137</v>
      </c>
      <c r="P950" s="87" t="s">
        <v>528</v>
      </c>
      <c r="Q950" s="5" t="s">
        <v>175</v>
      </c>
      <c r="R950" s="87">
        <v>16</v>
      </c>
      <c r="S950" s="4" t="s">
        <v>31</v>
      </c>
      <c r="T950" s="67" t="str">
        <f t="shared" si="14"/>
        <v>16. Paz, justicia e instituciones sólidas</v>
      </c>
      <c r="U950" s="87" t="s">
        <v>528</v>
      </c>
      <c r="V950" s="4" t="s">
        <v>34</v>
      </c>
      <c r="W950" s="87" t="s">
        <v>4738</v>
      </c>
      <c r="X950" s="4" t="s">
        <v>37</v>
      </c>
      <c r="Y950" s="87" t="s">
        <v>528</v>
      </c>
      <c r="Z950" s="4" t="s">
        <v>252</v>
      </c>
      <c r="AA950" s="53" t="s">
        <v>15486</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8">
        <v>4077914.08</v>
      </c>
    </row>
    <row r="951" spans="1:200" ht="15.75" hidden="1">
      <c r="A951" s="50"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87" t="s">
        <v>497</v>
      </c>
      <c r="O951" s="4" t="s">
        <v>12942</v>
      </c>
      <c r="P951" s="87" t="s">
        <v>3581</v>
      </c>
      <c r="Q951" s="4" t="s">
        <v>179</v>
      </c>
      <c r="R951" s="87">
        <v>5</v>
      </c>
      <c r="S951" s="4" t="s">
        <v>268</v>
      </c>
      <c r="T951" s="67" t="str">
        <f t="shared" si="14"/>
        <v xml:space="preserve">5. Igualdad de género </v>
      </c>
      <c r="U951" s="87" t="s">
        <v>497</v>
      </c>
      <c r="V951" s="4" t="s">
        <v>34</v>
      </c>
      <c r="W951" s="87" t="s">
        <v>349</v>
      </c>
      <c r="X951" s="4" t="s">
        <v>269</v>
      </c>
      <c r="Y951" s="87" t="s">
        <v>840</v>
      </c>
      <c r="Z951" s="4" t="s">
        <v>270</v>
      </c>
      <c r="AA951" s="53" t="s">
        <v>15450</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8">
        <v>747979.71000000008</v>
      </c>
    </row>
    <row r="952" spans="1:200" ht="15.75" hidden="1">
      <c r="A952" s="50"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87" t="s">
        <v>497</v>
      </c>
      <c r="O952" s="5" t="s">
        <v>12942</v>
      </c>
      <c r="P952" s="87" t="s">
        <v>3581</v>
      </c>
      <c r="Q952" s="5" t="s">
        <v>179</v>
      </c>
      <c r="R952" s="87">
        <v>10</v>
      </c>
      <c r="S952" s="4" t="s">
        <v>286</v>
      </c>
      <c r="T952" s="67" t="str">
        <f t="shared" si="14"/>
        <v xml:space="preserve">10. Reducción de las desigualdades </v>
      </c>
      <c r="U952" s="87" t="s">
        <v>497</v>
      </c>
      <c r="V952" s="4" t="s">
        <v>34</v>
      </c>
      <c r="W952" s="87" t="s">
        <v>349</v>
      </c>
      <c r="X952" s="4" t="s">
        <v>269</v>
      </c>
      <c r="Y952" s="87" t="s">
        <v>840</v>
      </c>
      <c r="Z952" s="4" t="s">
        <v>270</v>
      </c>
      <c r="AA952" s="53" t="s">
        <v>15450</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8">
        <v>418931.35</v>
      </c>
    </row>
    <row r="953" spans="1:200" ht="15.75" hidden="1">
      <c r="A953" s="50"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87" t="s">
        <v>497</v>
      </c>
      <c r="O953" s="4" t="s">
        <v>12942</v>
      </c>
      <c r="P953" s="87" t="s">
        <v>3581</v>
      </c>
      <c r="Q953" s="4" t="s">
        <v>179</v>
      </c>
      <c r="R953" s="87">
        <v>10</v>
      </c>
      <c r="S953" s="4" t="s">
        <v>286</v>
      </c>
      <c r="T953" s="67" t="str">
        <f t="shared" si="14"/>
        <v xml:space="preserve">10. Reducción de las desigualdades </v>
      </c>
      <c r="U953" s="87" t="s">
        <v>349</v>
      </c>
      <c r="V953" s="4" t="s">
        <v>350</v>
      </c>
      <c r="W953" s="87" t="s">
        <v>351</v>
      </c>
      <c r="X953" s="4" t="s">
        <v>352</v>
      </c>
      <c r="Y953" s="87" t="s">
        <v>353</v>
      </c>
      <c r="Z953" s="4" t="s">
        <v>354</v>
      </c>
      <c r="AA953" s="53"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0"/>
      <c r="AW953" s="50"/>
      <c r="AX953" s="50"/>
      <c r="AY953" s="50"/>
      <c r="AZ953" s="50"/>
      <c r="BA953" s="50"/>
      <c r="BB953" s="50"/>
      <c r="BC953" s="50"/>
      <c r="BD953" s="50"/>
      <c r="BE953" s="50"/>
      <c r="BF953" s="50"/>
      <c r="BG953" s="50"/>
      <c r="BH953" s="50"/>
      <c r="BI953" s="50"/>
      <c r="BJ953" s="50"/>
      <c r="BK953" s="50"/>
      <c r="BL953" s="50"/>
      <c r="BM953" s="50"/>
      <c r="BN953" s="50"/>
      <c r="BO953" s="50"/>
      <c r="BP953" s="50"/>
      <c r="BQ953" s="50"/>
      <c r="BR953" s="50"/>
      <c r="BS953" s="50"/>
      <c r="BT953" s="50"/>
      <c r="BU953" s="50"/>
      <c r="BV953" s="50"/>
      <c r="BY953" s="68">
        <v>50000</v>
      </c>
    </row>
    <row r="954" spans="1:200" ht="15.75" hidden="1">
      <c r="A954" s="50"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87" t="s">
        <v>497</v>
      </c>
      <c r="O954" s="5" t="s">
        <v>137</v>
      </c>
      <c r="P954" s="87" t="s">
        <v>3581</v>
      </c>
      <c r="Q954" s="5" t="s">
        <v>179</v>
      </c>
      <c r="R954" s="87">
        <v>16</v>
      </c>
      <c r="S954" s="4" t="s">
        <v>31</v>
      </c>
      <c r="T954" s="67" t="str">
        <f t="shared" si="14"/>
        <v>16. Paz, justicia e instituciones sólidas</v>
      </c>
      <c r="U954" s="87" t="s">
        <v>497</v>
      </c>
      <c r="V954" s="4" t="s">
        <v>34</v>
      </c>
      <c r="W954" s="87" t="s">
        <v>3581</v>
      </c>
      <c r="X954" s="4" t="s">
        <v>235</v>
      </c>
      <c r="Y954" s="87" t="s">
        <v>349</v>
      </c>
      <c r="Z954" s="4" t="s">
        <v>236</v>
      </c>
      <c r="AA954" s="53" t="s">
        <v>15449</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8">
        <v>994037218.35000014</v>
      </c>
    </row>
    <row r="955" spans="1:200" ht="15.75" hidden="1">
      <c r="A955" s="50"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87" t="s">
        <v>349</v>
      </c>
      <c r="O955" s="4" t="s">
        <v>25</v>
      </c>
      <c r="P955" s="87" t="s">
        <v>497</v>
      </c>
      <c r="Q955" s="4" t="s">
        <v>28</v>
      </c>
      <c r="R955" s="87">
        <v>16</v>
      </c>
      <c r="S955" s="4" t="s">
        <v>31</v>
      </c>
      <c r="T955" s="67" t="str">
        <f t="shared" si="14"/>
        <v>16. Paz, justicia e instituciones sólidas</v>
      </c>
      <c r="U955" s="87" t="s">
        <v>497</v>
      </c>
      <c r="V955" s="4" t="s">
        <v>34</v>
      </c>
      <c r="W955" s="87" t="s">
        <v>3581</v>
      </c>
      <c r="X955" s="4" t="s">
        <v>235</v>
      </c>
      <c r="Y955" s="87" t="s">
        <v>349</v>
      </c>
      <c r="Z955" s="4" t="s">
        <v>236</v>
      </c>
      <c r="AA955" s="53" t="s">
        <v>15449</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8">
        <v>1385334</v>
      </c>
    </row>
    <row r="956" spans="1:200" ht="15.75" hidden="1">
      <c r="A956" s="50"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87" t="s">
        <v>528</v>
      </c>
      <c r="O956" s="5" t="s">
        <v>138</v>
      </c>
      <c r="P956" s="87" t="s">
        <v>840</v>
      </c>
      <c r="Q956" s="5" t="s">
        <v>186</v>
      </c>
      <c r="R956" s="87">
        <v>15</v>
      </c>
      <c r="S956" s="4" t="s">
        <v>927</v>
      </c>
      <c r="T956" s="67" t="str">
        <f t="shared" si="14"/>
        <v>15. Vida de ecosistemas terrestres</v>
      </c>
      <c r="U956" s="87" t="s">
        <v>497</v>
      </c>
      <c r="V956" s="4" t="s">
        <v>34</v>
      </c>
      <c r="W956" s="87" t="s">
        <v>3581</v>
      </c>
      <c r="X956" s="4" t="s">
        <v>235</v>
      </c>
      <c r="Y956" s="87" t="s">
        <v>349</v>
      </c>
      <c r="Z956" s="4" t="s">
        <v>236</v>
      </c>
      <c r="AA956" s="53" t="s">
        <v>15449</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8">
        <v>82300719</v>
      </c>
    </row>
    <row r="957" spans="1:200" ht="15.75" hidden="1">
      <c r="A957" s="50"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87" t="s">
        <v>497</v>
      </c>
      <c r="O957" s="4" t="s">
        <v>137</v>
      </c>
      <c r="P957" s="87" t="s">
        <v>528</v>
      </c>
      <c r="Q957" s="4" t="s">
        <v>175</v>
      </c>
      <c r="R957" s="87">
        <v>16</v>
      </c>
      <c r="S957" s="4" t="s">
        <v>31</v>
      </c>
      <c r="T957" s="67" t="str">
        <f t="shared" si="14"/>
        <v>16. Paz, justicia e instituciones sólidas</v>
      </c>
      <c r="U957" s="87" t="s">
        <v>528</v>
      </c>
      <c r="V957" s="4" t="s">
        <v>34</v>
      </c>
      <c r="W957" s="87" t="s">
        <v>4738</v>
      </c>
      <c r="X957" s="4" t="s">
        <v>37</v>
      </c>
      <c r="Y957" s="87" t="s">
        <v>528</v>
      </c>
      <c r="Z957" s="4" t="s">
        <v>252</v>
      </c>
      <c r="AA957" s="53" t="s">
        <v>15486</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8">
        <v>153000000</v>
      </c>
    </row>
    <row r="958" spans="1:200" ht="15.75" hidden="1">
      <c r="A958" s="50"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87" t="s">
        <v>497</v>
      </c>
      <c r="O958" s="5" t="s">
        <v>12942</v>
      </c>
      <c r="P958" s="87" t="s">
        <v>3581</v>
      </c>
      <c r="Q958" s="5" t="s">
        <v>179</v>
      </c>
      <c r="R958" s="87">
        <v>5</v>
      </c>
      <c r="S958" s="4" t="s">
        <v>268</v>
      </c>
      <c r="T958" s="67" t="str">
        <f t="shared" si="14"/>
        <v xml:space="preserve">5. Igualdad de género </v>
      </c>
      <c r="U958" s="87" t="s">
        <v>497</v>
      </c>
      <c r="V958" s="4" t="s">
        <v>34</v>
      </c>
      <c r="W958" s="87" t="s">
        <v>349</v>
      </c>
      <c r="X958" s="4" t="s">
        <v>269</v>
      </c>
      <c r="Y958" s="87" t="s">
        <v>840</v>
      </c>
      <c r="Z958" s="4" t="s">
        <v>270</v>
      </c>
      <c r="AA958" s="53" t="s">
        <v>15450</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8">
        <v>1000000</v>
      </c>
    </row>
    <row r="959" spans="1:200" ht="15.75" hidden="1">
      <c r="A959" s="50"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87" t="s">
        <v>497</v>
      </c>
      <c r="O959" s="4" t="s">
        <v>12942</v>
      </c>
      <c r="P959" s="87" t="s">
        <v>3581</v>
      </c>
      <c r="Q959" s="4" t="s">
        <v>179</v>
      </c>
      <c r="R959" s="87">
        <v>10</v>
      </c>
      <c r="S959" s="4" t="s">
        <v>286</v>
      </c>
      <c r="T959" s="67" t="str">
        <f t="shared" si="14"/>
        <v xml:space="preserve">10. Reducción de las desigualdades </v>
      </c>
      <c r="U959" s="87" t="s">
        <v>497</v>
      </c>
      <c r="V959" s="4" t="s">
        <v>34</v>
      </c>
      <c r="W959" s="87" t="s">
        <v>349</v>
      </c>
      <c r="X959" s="4" t="s">
        <v>269</v>
      </c>
      <c r="Y959" s="87" t="s">
        <v>840</v>
      </c>
      <c r="Z959" s="4" t="s">
        <v>270</v>
      </c>
      <c r="AA959" s="53" t="s">
        <v>15450</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8">
        <v>1400000</v>
      </c>
    </row>
    <row r="960" spans="1:200" ht="15.75" hidden="1">
      <c r="A960" s="50"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87" t="s">
        <v>497</v>
      </c>
      <c r="O960" s="5" t="s">
        <v>12942</v>
      </c>
      <c r="P960" s="87" t="s">
        <v>3581</v>
      </c>
      <c r="Q960" s="5" t="s">
        <v>179</v>
      </c>
      <c r="R960" s="87">
        <v>10</v>
      </c>
      <c r="S960" s="4" t="s">
        <v>286</v>
      </c>
      <c r="T960" s="67" t="str">
        <f t="shared" si="14"/>
        <v xml:space="preserve">10. Reducción de las desigualdades </v>
      </c>
      <c r="U960" s="87" t="s">
        <v>349</v>
      </c>
      <c r="V960" s="4" t="s">
        <v>350</v>
      </c>
      <c r="W960" s="87" t="s">
        <v>351</v>
      </c>
      <c r="X960" s="4" t="s">
        <v>352</v>
      </c>
      <c r="Y960" s="87" t="s">
        <v>353</v>
      </c>
      <c r="Z960" s="4" t="s">
        <v>354</v>
      </c>
      <c r="AA960" s="53"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Y960" s="68">
        <v>2153078</v>
      </c>
    </row>
    <row r="961" spans="1:78" ht="15.75" hidden="1">
      <c r="A961" s="50"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87">
        <v>7</v>
      </c>
      <c r="O961" s="4" t="s">
        <v>136</v>
      </c>
      <c r="P961" s="87">
        <v>0</v>
      </c>
      <c r="Q961" s="4" t="s">
        <v>136</v>
      </c>
      <c r="R961" s="87" t="s">
        <v>1593</v>
      </c>
      <c r="S961" s="4" t="s">
        <v>286</v>
      </c>
      <c r="T961" s="67" t="str">
        <f t="shared" si="14"/>
        <v xml:space="preserve">10. Reducción de las desigualdades </v>
      </c>
      <c r="U961" s="87" t="s">
        <v>497</v>
      </c>
      <c r="V961" s="4" t="s">
        <v>34</v>
      </c>
      <c r="W961" s="87" t="s">
        <v>528</v>
      </c>
      <c r="X961" s="4" t="s">
        <v>37</v>
      </c>
      <c r="Y961" s="87" t="s">
        <v>349</v>
      </c>
      <c r="Z961" s="4" t="s">
        <v>1685</v>
      </c>
      <c r="AA961" s="53" t="s">
        <v>15471</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0"/>
      <c r="BY961" s="68">
        <v>48109830.099999994</v>
      </c>
    </row>
    <row r="962" spans="1:78" ht="15.75" hidden="1">
      <c r="A962" s="50"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87" t="s">
        <v>3581</v>
      </c>
      <c r="O962" s="5" t="s">
        <v>136</v>
      </c>
      <c r="P962" s="87" t="s">
        <v>872</v>
      </c>
      <c r="Q962" s="5" t="s">
        <v>136</v>
      </c>
      <c r="R962" s="87">
        <v>16</v>
      </c>
      <c r="S962" s="4" t="s">
        <v>31</v>
      </c>
      <c r="T962" s="67" t="str">
        <f t="shared" si="14"/>
        <v>16. Paz, justicia e instituciones sólidas</v>
      </c>
      <c r="U962" s="87" t="s">
        <v>497</v>
      </c>
      <c r="V962" s="4" t="s">
        <v>34</v>
      </c>
      <c r="W962" s="87" t="s">
        <v>3581</v>
      </c>
      <c r="X962" s="4" t="s">
        <v>235</v>
      </c>
      <c r="Y962" s="87" t="s">
        <v>349</v>
      </c>
      <c r="Z962" s="4" t="s">
        <v>236</v>
      </c>
      <c r="AA962" s="53" t="s">
        <v>15449</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8">
        <v>2334458</v>
      </c>
    </row>
    <row r="963" spans="1:78" ht="15.75" hidden="1">
      <c r="A963" s="50"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87" t="s">
        <v>3581</v>
      </c>
      <c r="O963" s="4" t="s">
        <v>136</v>
      </c>
      <c r="P963" s="87" t="s">
        <v>872</v>
      </c>
      <c r="Q963" s="4" t="s">
        <v>136</v>
      </c>
      <c r="R963" s="87">
        <v>16</v>
      </c>
      <c r="S963" s="4" t="s">
        <v>31</v>
      </c>
      <c r="T963" s="67" t="str">
        <f t="shared" ref="T963:T1026" si="15">R963&amp;". "&amp;S963</f>
        <v>16. Paz, justicia e instituciones sólidas</v>
      </c>
      <c r="U963" s="87" t="s">
        <v>528</v>
      </c>
      <c r="V963" s="4" t="s">
        <v>34</v>
      </c>
      <c r="W963" s="87" t="s">
        <v>4738</v>
      </c>
      <c r="X963" s="4" t="s">
        <v>37</v>
      </c>
      <c r="Y963" s="87" t="s">
        <v>528</v>
      </c>
      <c r="Z963" s="4" t="s">
        <v>252</v>
      </c>
      <c r="AA963" s="53" t="s">
        <v>15486</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8">
        <v>174402</v>
      </c>
    </row>
    <row r="964" spans="1:78" ht="15.75" hidden="1">
      <c r="A964" s="50"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87">
        <v>5</v>
      </c>
      <c r="O964" s="5" t="s">
        <v>134</v>
      </c>
      <c r="P964" s="87">
        <v>0</v>
      </c>
      <c r="Q964" s="5" t="s">
        <v>134</v>
      </c>
      <c r="R964" s="87">
        <v>5</v>
      </c>
      <c r="S964" s="4" t="s">
        <v>268</v>
      </c>
      <c r="T964" s="67" t="str">
        <f t="shared" si="15"/>
        <v xml:space="preserve">5. Igualdad de género </v>
      </c>
      <c r="U964" s="87" t="s">
        <v>497</v>
      </c>
      <c r="V964" s="4" t="s">
        <v>34</v>
      </c>
      <c r="W964" s="87" t="s">
        <v>349</v>
      </c>
      <c r="X964" s="4" t="s">
        <v>269</v>
      </c>
      <c r="Y964" s="87" t="s">
        <v>840</v>
      </c>
      <c r="Z964" s="4" t="s">
        <v>270</v>
      </c>
      <c r="AA964" s="53" t="s">
        <v>15450</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8">
        <v>4880247</v>
      </c>
    </row>
    <row r="965" spans="1:78" ht="15.75" hidden="1">
      <c r="A965" s="50"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87">
        <v>6</v>
      </c>
      <c r="O965" s="4" t="s">
        <v>135</v>
      </c>
      <c r="P965" s="87">
        <v>0</v>
      </c>
      <c r="Q965" s="4" t="s">
        <v>135</v>
      </c>
      <c r="R965" s="87">
        <v>10</v>
      </c>
      <c r="S965" s="4" t="s">
        <v>286</v>
      </c>
      <c r="T965" s="67" t="str">
        <f t="shared" si="15"/>
        <v xml:space="preserve">10. Reducción de las desigualdades </v>
      </c>
      <c r="U965" s="87" t="s">
        <v>497</v>
      </c>
      <c r="V965" s="4" t="s">
        <v>34</v>
      </c>
      <c r="W965" s="87" t="s">
        <v>349</v>
      </c>
      <c r="X965" s="4" t="s">
        <v>269</v>
      </c>
      <c r="Y965" s="87" t="s">
        <v>840</v>
      </c>
      <c r="Z965" s="4" t="s">
        <v>270</v>
      </c>
      <c r="AA965" s="53" t="s">
        <v>15450</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8">
        <v>7566397</v>
      </c>
      <c r="BZ965" t="s">
        <v>14115</v>
      </c>
    </row>
    <row r="966" spans="1:78" ht="15.75" hidden="1">
      <c r="A966" s="50"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87">
        <v>6</v>
      </c>
      <c r="O966" s="5" t="s">
        <v>135</v>
      </c>
      <c r="P966" s="87" t="s">
        <v>497</v>
      </c>
      <c r="Q966" s="5" t="s">
        <v>167</v>
      </c>
      <c r="R966" s="87">
        <v>10</v>
      </c>
      <c r="S966" s="4" t="s">
        <v>286</v>
      </c>
      <c r="T966" s="67" t="str">
        <f t="shared" si="15"/>
        <v xml:space="preserve">10. Reducción de las desigualdades </v>
      </c>
      <c r="U966" s="87" t="s">
        <v>349</v>
      </c>
      <c r="V966" s="4" t="s">
        <v>350</v>
      </c>
      <c r="W966" s="87" t="s">
        <v>351</v>
      </c>
      <c r="X966" s="4" t="s">
        <v>352</v>
      </c>
      <c r="Y966" s="87" t="s">
        <v>353</v>
      </c>
      <c r="Z966" s="4" t="s">
        <v>354</v>
      </c>
      <c r="AA966" s="53"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0"/>
      <c r="AW966" s="50"/>
      <c r="AX966" s="50"/>
      <c r="AY966" s="50"/>
      <c r="AZ966" s="50"/>
      <c r="BA966" s="50"/>
      <c r="BB966" s="50"/>
      <c r="BC966" s="50"/>
      <c r="BD966" s="50"/>
      <c r="BE966" s="50"/>
      <c r="BF966" s="50"/>
      <c r="BG966" s="50"/>
      <c r="BH966" s="50"/>
      <c r="BI966" s="50"/>
      <c r="BJ966" s="50"/>
      <c r="BK966" s="50"/>
      <c r="BL966" s="50"/>
      <c r="BM966" s="50"/>
      <c r="BN966" s="50"/>
      <c r="BO966" s="50"/>
      <c r="BP966" s="50"/>
      <c r="BQ966" s="50"/>
      <c r="BR966" s="50"/>
      <c r="BS966" s="50"/>
      <c r="BT966" s="50"/>
      <c r="BU966" s="50"/>
      <c r="BV966" s="50"/>
      <c r="BY966" s="68">
        <v>2762674</v>
      </c>
    </row>
    <row r="967" spans="1:78" ht="15.75" hidden="1">
      <c r="A967" s="50"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87">
        <v>7</v>
      </c>
      <c r="O967" s="5" t="s">
        <v>136</v>
      </c>
      <c r="P967" s="87">
        <v>0</v>
      </c>
      <c r="Q967" s="5" t="s">
        <v>136</v>
      </c>
      <c r="R967" s="87">
        <v>11</v>
      </c>
      <c r="S967" s="4" t="s">
        <v>631</v>
      </c>
      <c r="T967" s="67" t="str">
        <f t="shared" si="15"/>
        <v>11. Ciudades y comunidades sostenibles</v>
      </c>
      <c r="U967" s="87" t="s">
        <v>497</v>
      </c>
      <c r="V967" s="4" t="s">
        <v>34</v>
      </c>
      <c r="W967" s="87" t="s">
        <v>528</v>
      </c>
      <c r="X967" s="4" t="s">
        <v>37</v>
      </c>
      <c r="Y967" s="87" t="s">
        <v>349</v>
      </c>
      <c r="Z967" s="4" t="s">
        <v>1685</v>
      </c>
      <c r="AA967" s="53" t="s">
        <v>15471</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8">
        <v>450000</v>
      </c>
    </row>
    <row r="968" spans="1:78" ht="15.75" hidden="1">
      <c r="A968" s="50"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87">
        <v>7</v>
      </c>
      <c r="O968" s="4" t="s">
        <v>136</v>
      </c>
      <c r="P968" s="87">
        <v>0</v>
      </c>
      <c r="Q968" s="4" t="s">
        <v>136</v>
      </c>
      <c r="R968" s="87">
        <v>11</v>
      </c>
      <c r="S968" s="4" t="s">
        <v>631</v>
      </c>
      <c r="T968" s="67" t="str">
        <f t="shared" si="15"/>
        <v>11. Ciudades y comunidades sostenibles</v>
      </c>
      <c r="U968" s="87" t="s">
        <v>349</v>
      </c>
      <c r="V968" s="4" t="s">
        <v>350</v>
      </c>
      <c r="W968" s="87" t="s">
        <v>351</v>
      </c>
      <c r="X968" s="4" t="s">
        <v>352</v>
      </c>
      <c r="Y968" s="87" t="s">
        <v>3581</v>
      </c>
      <c r="Z968" s="4" t="s">
        <v>2585</v>
      </c>
      <c r="AA968" s="53" t="s">
        <v>15476</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8">
        <v>50600000</v>
      </c>
    </row>
    <row r="969" spans="1:78" ht="15.75">
      <c r="A969" s="50"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87" t="s">
        <v>349</v>
      </c>
      <c r="O969" s="4" t="s">
        <v>152</v>
      </c>
      <c r="P969" s="87" t="s">
        <v>528</v>
      </c>
      <c r="Q969" s="4" t="s">
        <v>215</v>
      </c>
      <c r="R969" s="87">
        <v>4</v>
      </c>
      <c r="S969" s="4" t="s">
        <v>1022</v>
      </c>
      <c r="T969" s="67" t="str">
        <f t="shared" si="15"/>
        <v>4. Educación de calidad</v>
      </c>
      <c r="U969" s="87" t="s">
        <v>349</v>
      </c>
      <c r="V969" s="4" t="s">
        <v>350</v>
      </c>
      <c r="W969" s="87" t="s">
        <v>498</v>
      </c>
      <c r="X969" s="4" t="s">
        <v>693</v>
      </c>
      <c r="Y969" s="87" t="s">
        <v>351</v>
      </c>
      <c r="Z969" s="4" t="s">
        <v>5370</v>
      </c>
      <c r="AA969" s="53"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0" t="s">
        <v>14187</v>
      </c>
      <c r="BY969" s="68">
        <v>50000</v>
      </c>
      <c r="BZ969" t="s">
        <v>14188</v>
      </c>
    </row>
    <row r="970" spans="1:78" ht="15.75">
      <c r="A970" s="50"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87" t="s">
        <v>349</v>
      </c>
      <c r="O970" s="5" t="s">
        <v>152</v>
      </c>
      <c r="P970" s="87" t="s">
        <v>528</v>
      </c>
      <c r="Q970" s="5" t="s">
        <v>215</v>
      </c>
      <c r="R970" s="87">
        <v>4</v>
      </c>
      <c r="S970" s="4" t="s">
        <v>1022</v>
      </c>
      <c r="T970" s="67" t="str">
        <f t="shared" si="15"/>
        <v>4. Educación de calidad</v>
      </c>
      <c r="U970" s="87" t="s">
        <v>349</v>
      </c>
      <c r="V970" s="4" t="s">
        <v>350</v>
      </c>
      <c r="W970" s="87" t="s">
        <v>498</v>
      </c>
      <c r="X970" s="4" t="s">
        <v>693</v>
      </c>
      <c r="Y970" s="87" t="s">
        <v>349</v>
      </c>
      <c r="Z970" s="4" t="s">
        <v>5352</v>
      </c>
      <c r="AA970" s="53" t="s">
        <v>15482</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8">
        <v>114425593</v>
      </c>
    </row>
    <row r="971" spans="1:78" ht="15.75">
      <c r="A971" s="50"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87" t="s">
        <v>349</v>
      </c>
      <c r="O971" s="4" t="s">
        <v>152</v>
      </c>
      <c r="P971" s="87" t="s">
        <v>528</v>
      </c>
      <c r="Q971" s="4" t="s">
        <v>215</v>
      </c>
      <c r="R971" s="87">
        <v>4</v>
      </c>
      <c r="S971" s="4" t="s">
        <v>1022</v>
      </c>
      <c r="T971" s="67" t="str">
        <f t="shared" si="15"/>
        <v>4. Educación de calidad</v>
      </c>
      <c r="U971" s="87" t="s">
        <v>349</v>
      </c>
      <c r="V971" s="4" t="s">
        <v>350</v>
      </c>
      <c r="W971" s="87" t="s">
        <v>498</v>
      </c>
      <c r="X971" s="4" t="s">
        <v>693</v>
      </c>
      <c r="Y971" s="87" t="s">
        <v>497</v>
      </c>
      <c r="Z971" s="4" t="s">
        <v>1023</v>
      </c>
      <c r="AA971" s="53" t="s">
        <v>15466</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8">
        <v>50000</v>
      </c>
    </row>
    <row r="972" spans="1:78" ht="15.75">
      <c r="A972" s="50"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87" t="s">
        <v>349</v>
      </c>
      <c r="O972" s="5" t="s">
        <v>152</v>
      </c>
      <c r="P972" s="87" t="s">
        <v>349</v>
      </c>
      <c r="Q972" s="5" t="s">
        <v>214</v>
      </c>
      <c r="R972" s="87">
        <v>4</v>
      </c>
      <c r="S972" s="4" t="s">
        <v>1022</v>
      </c>
      <c r="T972" s="67" t="str">
        <f t="shared" si="15"/>
        <v>4. Educación de calidad</v>
      </c>
      <c r="U972" s="87" t="s">
        <v>349</v>
      </c>
      <c r="V972" s="4" t="s">
        <v>350</v>
      </c>
      <c r="W972" s="87" t="s">
        <v>498</v>
      </c>
      <c r="X972" s="4" t="s">
        <v>693</v>
      </c>
      <c r="Y972" s="87" t="s">
        <v>528</v>
      </c>
      <c r="Z972" s="4" t="s">
        <v>694</v>
      </c>
      <c r="AA972" s="53" t="s">
        <v>15457</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8">
        <v>50000</v>
      </c>
    </row>
    <row r="973" spans="1:78" ht="15.75">
      <c r="A973" s="50"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87" t="s">
        <v>840</v>
      </c>
      <c r="O973" s="4" t="s">
        <v>154</v>
      </c>
      <c r="P973" s="87" t="s">
        <v>497</v>
      </c>
      <c r="Q973" s="4" t="s">
        <v>219</v>
      </c>
      <c r="R973" s="87">
        <v>4</v>
      </c>
      <c r="S973" s="4" t="s">
        <v>1022</v>
      </c>
      <c r="T973" s="67" t="str">
        <f t="shared" si="15"/>
        <v>4. Educación de calidad</v>
      </c>
      <c r="U973" s="87" t="s">
        <v>349</v>
      </c>
      <c r="V973" s="4" t="s">
        <v>350</v>
      </c>
      <c r="W973" s="87" t="s">
        <v>351</v>
      </c>
      <c r="X973" s="4" t="s">
        <v>352</v>
      </c>
      <c r="Y973" s="87" t="s">
        <v>353</v>
      </c>
      <c r="Z973" s="4" t="s">
        <v>354</v>
      </c>
      <c r="AA973" s="53"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8">
        <v>50000</v>
      </c>
    </row>
    <row r="974" spans="1:78" ht="15.75">
      <c r="A974" s="50"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87">
        <v>2</v>
      </c>
      <c r="O974" s="5" t="s">
        <v>152</v>
      </c>
      <c r="P974" s="87">
        <v>1</v>
      </c>
      <c r="Q974" s="5" t="s">
        <v>213</v>
      </c>
      <c r="R974" s="87">
        <v>9</v>
      </c>
      <c r="S974" s="4" t="s">
        <v>7878</v>
      </c>
      <c r="T974" s="67" t="str">
        <f t="shared" si="15"/>
        <v>9. Industria, innovación e infraestructuras</v>
      </c>
      <c r="U974" s="87" t="s">
        <v>528</v>
      </c>
      <c r="V974" s="4" t="s">
        <v>578</v>
      </c>
      <c r="W974" s="87" t="s">
        <v>353</v>
      </c>
      <c r="X974" s="4" t="s">
        <v>14265</v>
      </c>
      <c r="Y974" s="87" t="s">
        <v>840</v>
      </c>
      <c r="Z974" s="4" t="s">
        <v>14266</v>
      </c>
      <c r="AA974" s="53" t="s">
        <v>15506</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8">
        <v>210383000</v>
      </c>
    </row>
    <row r="975" spans="1:78" ht="15.75">
      <c r="A975" s="50"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87">
        <v>2</v>
      </c>
      <c r="O975" s="4" t="s">
        <v>152</v>
      </c>
      <c r="P975" s="87">
        <v>3</v>
      </c>
      <c r="Q975" s="4" t="s">
        <v>215</v>
      </c>
      <c r="R975" s="87">
        <v>9</v>
      </c>
      <c r="S975" s="4" t="s">
        <v>7878</v>
      </c>
      <c r="T975" s="67" t="str">
        <f t="shared" si="15"/>
        <v>9. Industria, innovación e infraestructuras</v>
      </c>
      <c r="U975" s="87" t="s">
        <v>528</v>
      </c>
      <c r="V975" s="4" t="s">
        <v>578</v>
      </c>
      <c r="W975" s="87" t="s">
        <v>353</v>
      </c>
      <c r="X975" s="4" t="s">
        <v>14265</v>
      </c>
      <c r="Y975" s="87" t="s">
        <v>840</v>
      </c>
      <c r="Z975" s="4" t="s">
        <v>14266</v>
      </c>
      <c r="AA975" s="53" t="s">
        <v>15506</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8">
        <v>126107000</v>
      </c>
    </row>
    <row r="976" spans="1:78" ht="15.75">
      <c r="A976" s="50"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87" t="s">
        <v>497</v>
      </c>
      <c r="O976" s="5" t="s">
        <v>151</v>
      </c>
      <c r="P976" s="87" t="s">
        <v>498</v>
      </c>
      <c r="Q976" s="5" t="s">
        <v>212</v>
      </c>
      <c r="R976" s="87" t="s">
        <v>840</v>
      </c>
      <c r="S976" s="4" t="s">
        <v>1022</v>
      </c>
      <c r="T976" s="67" t="str">
        <f t="shared" si="15"/>
        <v>4. Educación de calidad</v>
      </c>
      <c r="U976" s="87" t="s">
        <v>349</v>
      </c>
      <c r="V976" s="4" t="s">
        <v>350</v>
      </c>
      <c r="W976" s="87" t="s">
        <v>498</v>
      </c>
      <c r="X976" s="4" t="s">
        <v>693</v>
      </c>
      <c r="Y976" s="87" t="s">
        <v>497</v>
      </c>
      <c r="Z976" s="4" t="s">
        <v>1023</v>
      </c>
      <c r="AA976" s="53" t="s">
        <v>15466</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8">
        <v>106520800</v>
      </c>
    </row>
    <row r="977" spans="1:77" ht="15.75">
      <c r="A977" s="50"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87" t="s">
        <v>497</v>
      </c>
      <c r="O977" s="4" t="s">
        <v>151</v>
      </c>
      <c r="P977" s="87" t="s">
        <v>840</v>
      </c>
      <c r="Q977" s="4" t="s">
        <v>211</v>
      </c>
      <c r="R977" s="87">
        <v>16</v>
      </c>
      <c r="S977" s="4" t="s">
        <v>31</v>
      </c>
      <c r="T977" s="67" t="str">
        <f t="shared" si="15"/>
        <v>16. Paz, justicia e instituciones sólidas</v>
      </c>
      <c r="U977" s="87" t="s">
        <v>497</v>
      </c>
      <c r="V977" s="4" t="s">
        <v>34</v>
      </c>
      <c r="W977" s="87" t="s">
        <v>3581</v>
      </c>
      <c r="X977" s="4" t="s">
        <v>235</v>
      </c>
      <c r="Y977" s="87" t="s">
        <v>349</v>
      </c>
      <c r="Z977" s="4" t="s">
        <v>236</v>
      </c>
      <c r="AA977" s="53" t="s">
        <v>15449</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8">
        <v>28210672</v>
      </c>
    </row>
    <row r="978" spans="1:77" ht="15.75">
      <c r="A978" s="50"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87">
        <v>3</v>
      </c>
      <c r="O978" s="5" t="s">
        <v>153</v>
      </c>
      <c r="P978" s="87">
        <v>2</v>
      </c>
      <c r="Q978" s="5" t="s">
        <v>218</v>
      </c>
      <c r="R978" s="87">
        <v>16</v>
      </c>
      <c r="S978" s="4" t="s">
        <v>31</v>
      </c>
      <c r="T978" s="67" t="str">
        <f t="shared" si="15"/>
        <v>16. Paz, justicia e instituciones sólidas</v>
      </c>
      <c r="U978" s="87" t="s">
        <v>528</v>
      </c>
      <c r="V978" s="4" t="s">
        <v>34</v>
      </c>
      <c r="W978" s="87" t="s">
        <v>4738</v>
      </c>
      <c r="X978" s="4" t="s">
        <v>37</v>
      </c>
      <c r="Y978" s="87" t="s">
        <v>528</v>
      </c>
      <c r="Z978" s="4" t="s">
        <v>252</v>
      </c>
      <c r="AA978" s="53"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8">
        <v>400000</v>
      </c>
    </row>
    <row r="979" spans="1:77" ht="15.75">
      <c r="A979" s="50"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87" t="s">
        <v>349</v>
      </c>
      <c r="O979" s="4" t="s">
        <v>152</v>
      </c>
      <c r="P979" s="87" t="s">
        <v>349</v>
      </c>
      <c r="Q979" s="4" t="s">
        <v>214</v>
      </c>
      <c r="R979" s="87">
        <v>5</v>
      </c>
      <c r="S979" s="4" t="s">
        <v>268</v>
      </c>
      <c r="T979" s="67" t="str">
        <f t="shared" si="15"/>
        <v xml:space="preserve">5. Igualdad de género </v>
      </c>
      <c r="U979" s="87" t="s">
        <v>497</v>
      </c>
      <c r="V979" s="4" t="s">
        <v>34</v>
      </c>
      <c r="W979" s="87" t="s">
        <v>349</v>
      </c>
      <c r="X979" s="4" t="s">
        <v>269</v>
      </c>
      <c r="Y979" s="87" t="s">
        <v>840</v>
      </c>
      <c r="Z979" s="4" t="s">
        <v>270</v>
      </c>
      <c r="AA979" s="53" t="s">
        <v>15450</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8">
        <v>45000</v>
      </c>
    </row>
    <row r="980" spans="1:77" ht="15.75">
      <c r="A980" s="50"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87" t="s">
        <v>349</v>
      </c>
      <c r="O980" s="5" t="s">
        <v>152</v>
      </c>
      <c r="P980" s="87" t="s">
        <v>349</v>
      </c>
      <c r="Q980" s="5" t="s">
        <v>214</v>
      </c>
      <c r="R980" s="87">
        <v>10</v>
      </c>
      <c r="S980" s="4" t="s">
        <v>286</v>
      </c>
      <c r="T980" s="67" t="str">
        <f t="shared" si="15"/>
        <v xml:space="preserve">10. Reducción de las desigualdades </v>
      </c>
      <c r="U980" s="87" t="s">
        <v>497</v>
      </c>
      <c r="V980" s="4" t="s">
        <v>34</v>
      </c>
      <c r="W980" s="87" t="s">
        <v>349</v>
      </c>
      <c r="X980" s="4" t="s">
        <v>269</v>
      </c>
      <c r="Y980" s="87" t="s">
        <v>840</v>
      </c>
      <c r="Z980" s="4" t="s">
        <v>270</v>
      </c>
      <c r="AA980" s="53" t="s">
        <v>15450</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8">
        <v>45000</v>
      </c>
    </row>
    <row r="981" spans="1:77" ht="15.75">
      <c r="A981" s="50"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87" t="s">
        <v>349</v>
      </c>
      <c r="O981" s="4" t="s">
        <v>152</v>
      </c>
      <c r="P981" s="87" t="s">
        <v>349</v>
      </c>
      <c r="Q981" s="4" t="s">
        <v>214</v>
      </c>
      <c r="R981" s="87">
        <v>10</v>
      </c>
      <c r="S981" s="4" t="s">
        <v>286</v>
      </c>
      <c r="T981" s="67" t="str">
        <f t="shared" si="15"/>
        <v xml:space="preserve">10. Reducción de las desigualdades </v>
      </c>
      <c r="U981" s="87" t="s">
        <v>349</v>
      </c>
      <c r="V981" s="4" t="s">
        <v>350</v>
      </c>
      <c r="W981" s="87" t="s">
        <v>351</v>
      </c>
      <c r="X981" s="4" t="s">
        <v>352</v>
      </c>
      <c r="Y981" s="87" t="s">
        <v>353</v>
      </c>
      <c r="Z981" s="4" t="s">
        <v>354</v>
      </c>
      <c r="AA981" s="53"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0"/>
      <c r="AW981" s="50"/>
      <c r="AX981" s="50"/>
      <c r="AY981" s="50"/>
      <c r="AZ981" s="50"/>
      <c r="BA981" s="50"/>
      <c r="BB981" s="50"/>
      <c r="BC981" s="50"/>
      <c r="BD981" s="50"/>
      <c r="BE981" s="50"/>
      <c r="BF981" s="50"/>
      <c r="BG981" s="50"/>
      <c r="BH981" s="50"/>
      <c r="BI981" s="50"/>
      <c r="BJ981" s="50"/>
      <c r="BK981" s="50"/>
      <c r="BL981" s="50"/>
      <c r="BM981" s="50"/>
      <c r="BN981" s="50"/>
      <c r="BO981" s="50"/>
      <c r="BP981" s="50"/>
      <c r="BQ981" s="50"/>
      <c r="BR981" s="50"/>
      <c r="BS981" s="50"/>
      <c r="BT981" s="50"/>
      <c r="BU981" s="50"/>
      <c r="BV981" s="50"/>
      <c r="BY981" s="68">
        <v>140000</v>
      </c>
    </row>
    <row r="982" spans="1:77" ht="15.75">
      <c r="A982" s="50"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87" t="s">
        <v>349</v>
      </c>
      <c r="O982" s="5" t="s">
        <v>152</v>
      </c>
      <c r="P982" s="87" t="s">
        <v>528</v>
      </c>
      <c r="Q982" s="5" t="s">
        <v>215</v>
      </c>
      <c r="R982" s="87">
        <v>4</v>
      </c>
      <c r="S982" s="4" t="s">
        <v>1022</v>
      </c>
      <c r="T982" s="67" t="str">
        <f t="shared" si="15"/>
        <v>4. Educación de calidad</v>
      </c>
      <c r="U982" s="87" t="s">
        <v>349</v>
      </c>
      <c r="V982" s="4" t="s">
        <v>350</v>
      </c>
      <c r="W982" s="87" t="s">
        <v>498</v>
      </c>
      <c r="X982" s="4" t="s">
        <v>693</v>
      </c>
      <c r="Y982" s="87" t="s">
        <v>349</v>
      </c>
      <c r="Z982" s="4" t="s">
        <v>5352</v>
      </c>
      <c r="AA982" s="53" t="s">
        <v>15482</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8">
        <v>118143994</v>
      </c>
    </row>
    <row r="983" spans="1:77" ht="15.75">
      <c r="A983" s="50"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87" t="s">
        <v>349</v>
      </c>
      <c r="O983" s="4" t="s">
        <v>152</v>
      </c>
      <c r="P983" s="87" t="s">
        <v>840</v>
      </c>
      <c r="Q983" s="4" t="s">
        <v>216</v>
      </c>
      <c r="R983" s="87">
        <v>4</v>
      </c>
      <c r="S983" s="4" t="s">
        <v>1022</v>
      </c>
      <c r="T983" s="67" t="str">
        <f t="shared" si="15"/>
        <v>4. Educación de calidad</v>
      </c>
      <c r="U983" s="87" t="s">
        <v>349</v>
      </c>
      <c r="V983" s="4" t="s">
        <v>350</v>
      </c>
      <c r="W983" s="87" t="s">
        <v>498</v>
      </c>
      <c r="X983" s="4" t="s">
        <v>693</v>
      </c>
      <c r="Y983" s="87" t="s">
        <v>349</v>
      </c>
      <c r="Z983" s="4" t="s">
        <v>5352</v>
      </c>
      <c r="AA983" s="53" t="s">
        <v>15482</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8">
        <v>30000</v>
      </c>
    </row>
    <row r="984" spans="1:77" ht="15.75">
      <c r="A984" s="50"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87" t="s">
        <v>349</v>
      </c>
      <c r="O984" s="5" t="s">
        <v>152</v>
      </c>
      <c r="P984" s="87" t="s">
        <v>840</v>
      </c>
      <c r="Q984" s="5" t="s">
        <v>216</v>
      </c>
      <c r="R984" s="87">
        <v>4</v>
      </c>
      <c r="S984" s="4" t="s">
        <v>1022</v>
      </c>
      <c r="T984" s="67" t="str">
        <f t="shared" si="15"/>
        <v>4. Educación de calidad</v>
      </c>
      <c r="U984" s="87" t="s">
        <v>349</v>
      </c>
      <c r="V984" s="4" t="s">
        <v>350</v>
      </c>
      <c r="W984" s="87" t="s">
        <v>498</v>
      </c>
      <c r="X984" s="4" t="s">
        <v>693</v>
      </c>
      <c r="Y984" s="87" t="s">
        <v>349</v>
      </c>
      <c r="Z984" s="4" t="s">
        <v>5352</v>
      </c>
      <c r="AA984" s="53" t="s">
        <v>15482</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8">
        <v>320973478.79999995</v>
      </c>
    </row>
    <row r="985" spans="1:77" ht="15.75">
      <c r="A985" s="50"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87">
        <v>2</v>
      </c>
      <c r="O985" s="4" t="s">
        <v>152</v>
      </c>
      <c r="P985" s="87">
        <v>2</v>
      </c>
      <c r="Q985" s="4" t="s">
        <v>214</v>
      </c>
      <c r="R985" s="87">
        <v>4</v>
      </c>
      <c r="S985" s="4" t="s">
        <v>1022</v>
      </c>
      <c r="T985" s="67" t="str">
        <f t="shared" si="15"/>
        <v>4. Educación de calidad</v>
      </c>
      <c r="U985" s="87" t="s">
        <v>528</v>
      </c>
      <c r="V985" s="4" t="s">
        <v>578</v>
      </c>
      <c r="W985" s="87" t="s">
        <v>353</v>
      </c>
      <c r="X985" s="4" t="s">
        <v>14265</v>
      </c>
      <c r="Y985" s="87" t="s">
        <v>840</v>
      </c>
      <c r="Z985" s="4" t="s">
        <v>14266</v>
      </c>
      <c r="AA985" s="53" t="s">
        <v>15506</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8">
        <v>50000</v>
      </c>
    </row>
    <row r="986" spans="1:77" ht="15.75" hidden="1">
      <c r="A986" s="50"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87" t="s">
        <v>349</v>
      </c>
      <c r="O986" s="5" t="s">
        <v>152</v>
      </c>
      <c r="P986" s="87" t="s">
        <v>349</v>
      </c>
      <c r="Q986" s="5" t="s">
        <v>214</v>
      </c>
      <c r="R986" s="87">
        <v>4</v>
      </c>
      <c r="S986" s="4" t="s">
        <v>1022</v>
      </c>
      <c r="T986" s="67" t="str">
        <f t="shared" si="15"/>
        <v>4. Educación de calidad</v>
      </c>
      <c r="U986" s="87" t="s">
        <v>349</v>
      </c>
      <c r="V986" s="4" t="s">
        <v>350</v>
      </c>
      <c r="W986" s="87" t="s">
        <v>498</v>
      </c>
      <c r="X986" s="4" t="s">
        <v>693</v>
      </c>
      <c r="Y986" s="87" t="s">
        <v>528</v>
      </c>
      <c r="Z986" s="4" t="s">
        <v>694</v>
      </c>
      <c r="AA986" s="53" t="s">
        <v>15457</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8">
        <v>36121616</v>
      </c>
    </row>
    <row r="987" spans="1:77" ht="15.75" hidden="1">
      <c r="A987" s="50"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87" t="s">
        <v>349</v>
      </c>
      <c r="O987" s="5" t="s">
        <v>152</v>
      </c>
      <c r="P987" s="87" t="s">
        <v>349</v>
      </c>
      <c r="Q987" s="5" t="s">
        <v>214</v>
      </c>
      <c r="R987" s="87" t="s">
        <v>840</v>
      </c>
      <c r="S987" s="4" t="s">
        <v>1022</v>
      </c>
      <c r="T987" s="67" t="str">
        <f t="shared" si="15"/>
        <v>4. Educación de calidad</v>
      </c>
      <c r="U987" s="87" t="s">
        <v>349</v>
      </c>
      <c r="V987" s="4" t="s">
        <v>350</v>
      </c>
      <c r="W987" s="87" t="s">
        <v>498</v>
      </c>
      <c r="X987" s="4" t="s">
        <v>693</v>
      </c>
      <c r="Y987" s="87" t="s">
        <v>528</v>
      </c>
      <c r="Z987" s="4" t="s">
        <v>694</v>
      </c>
      <c r="AA987" s="53" t="s">
        <v>15457</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8">
        <v>18562001.459999997</v>
      </c>
    </row>
    <row r="988" spans="1:77" ht="15.75" hidden="1">
      <c r="A988" s="50"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87" t="s">
        <v>349</v>
      </c>
      <c r="O988" s="4" t="s">
        <v>152</v>
      </c>
      <c r="P988" s="87" t="s">
        <v>349</v>
      </c>
      <c r="Q988" s="4" t="s">
        <v>214</v>
      </c>
      <c r="R988" s="87">
        <v>4</v>
      </c>
      <c r="S988" s="4" t="s">
        <v>1022</v>
      </c>
      <c r="T988" s="67" t="str">
        <f t="shared" si="15"/>
        <v>4. Educación de calidad</v>
      </c>
      <c r="U988" s="87" t="s">
        <v>349</v>
      </c>
      <c r="V988" s="4" t="s">
        <v>350</v>
      </c>
      <c r="W988" s="87" t="s">
        <v>498</v>
      </c>
      <c r="X988" s="4" t="s">
        <v>693</v>
      </c>
      <c r="Y988" s="87" t="s">
        <v>528</v>
      </c>
      <c r="Z988" s="4" t="s">
        <v>694</v>
      </c>
      <c r="AA988" s="53" t="s">
        <v>15457</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8">
        <v>3570000</v>
      </c>
    </row>
    <row r="989" spans="1:77" ht="15.75" hidden="1">
      <c r="A989" s="50"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87" t="s">
        <v>349</v>
      </c>
      <c r="O989" s="5" t="s">
        <v>152</v>
      </c>
      <c r="P989" s="87" t="s">
        <v>349</v>
      </c>
      <c r="Q989" s="5" t="s">
        <v>214</v>
      </c>
      <c r="R989" s="87">
        <v>4</v>
      </c>
      <c r="S989" s="4" t="s">
        <v>1022</v>
      </c>
      <c r="T989" s="67" t="str">
        <f t="shared" si="15"/>
        <v>4. Educación de calidad</v>
      </c>
      <c r="U989" s="87" t="s">
        <v>349</v>
      </c>
      <c r="V989" s="4" t="s">
        <v>350</v>
      </c>
      <c r="W989" s="87" t="s">
        <v>498</v>
      </c>
      <c r="X989" s="4" t="s">
        <v>693</v>
      </c>
      <c r="Y989" s="87" t="s">
        <v>840</v>
      </c>
      <c r="Z989" s="4" t="s">
        <v>14543</v>
      </c>
      <c r="AA989" s="53" t="s">
        <v>15507</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8">
        <v>350000</v>
      </c>
    </row>
    <row r="990" spans="1:77" ht="15.75" hidden="1">
      <c r="A990" s="50"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87" t="s">
        <v>528</v>
      </c>
      <c r="O990" s="4" t="s">
        <v>153</v>
      </c>
      <c r="P990" s="87" t="s">
        <v>349</v>
      </c>
      <c r="Q990" s="4" t="s">
        <v>218</v>
      </c>
      <c r="R990" s="87" t="s">
        <v>840</v>
      </c>
      <c r="S990" s="4" t="s">
        <v>1022</v>
      </c>
      <c r="T990" s="67" t="str">
        <f t="shared" si="15"/>
        <v>4. Educación de calidad</v>
      </c>
      <c r="U990" s="87" t="s">
        <v>349</v>
      </c>
      <c r="V990" s="4" t="s">
        <v>350</v>
      </c>
      <c r="W990" s="87" t="s">
        <v>498</v>
      </c>
      <c r="X990" s="4" t="s">
        <v>693</v>
      </c>
      <c r="Y990" s="87" t="s">
        <v>528</v>
      </c>
      <c r="Z990" s="4" t="s">
        <v>694</v>
      </c>
      <c r="AA990" s="53" t="s">
        <v>15457</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8">
        <v>132752200.09</v>
      </c>
    </row>
    <row r="991" spans="1:77" ht="15.75" hidden="1">
      <c r="A991" s="50"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87" t="s">
        <v>498</v>
      </c>
      <c r="O991" s="5" t="s">
        <v>155</v>
      </c>
      <c r="P991" s="87" t="s">
        <v>497</v>
      </c>
      <c r="Q991" s="5" t="s">
        <v>221</v>
      </c>
      <c r="R991" s="87">
        <v>16</v>
      </c>
      <c r="S991" s="4" t="s">
        <v>31</v>
      </c>
      <c r="T991" s="67" t="str">
        <f t="shared" si="15"/>
        <v>16. Paz, justicia e instituciones sólidas</v>
      </c>
      <c r="U991" s="87" t="s">
        <v>497</v>
      </c>
      <c r="V991" s="4" t="s">
        <v>34</v>
      </c>
      <c r="W991" s="87" t="s">
        <v>3581</v>
      </c>
      <c r="X991" s="4" t="s">
        <v>235</v>
      </c>
      <c r="Y991" s="87" t="s">
        <v>349</v>
      </c>
      <c r="Z991" s="4" t="s">
        <v>236</v>
      </c>
      <c r="AA991" s="53" t="s">
        <v>15449</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8">
        <v>394283</v>
      </c>
    </row>
    <row r="992" spans="1:77" ht="15.75" hidden="1">
      <c r="A992" s="50"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87">
        <v>3</v>
      </c>
      <c r="O992" s="4" t="s">
        <v>153</v>
      </c>
      <c r="P992" s="87">
        <v>2</v>
      </c>
      <c r="Q992" s="4" t="s">
        <v>218</v>
      </c>
      <c r="R992" s="87">
        <v>16</v>
      </c>
      <c r="S992" s="4" t="s">
        <v>31</v>
      </c>
      <c r="T992" s="67" t="str">
        <f t="shared" si="15"/>
        <v>16. Paz, justicia e instituciones sólidas</v>
      </c>
      <c r="U992" s="87" t="s">
        <v>528</v>
      </c>
      <c r="V992" s="4" t="s">
        <v>34</v>
      </c>
      <c r="W992" s="87" t="s">
        <v>4738</v>
      </c>
      <c r="X992" s="4" t="s">
        <v>37</v>
      </c>
      <c r="Y992" s="87" t="s">
        <v>528</v>
      </c>
      <c r="Z992" s="4" t="s">
        <v>252</v>
      </c>
      <c r="AA992" s="53" t="s">
        <v>15486</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8">
        <v>18101250</v>
      </c>
    </row>
    <row r="993" spans="1:77" ht="15.75" hidden="1">
      <c r="A993" s="50"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87" t="s">
        <v>349</v>
      </c>
      <c r="O993" s="5" t="s">
        <v>152</v>
      </c>
      <c r="P993" s="87" t="s">
        <v>349</v>
      </c>
      <c r="Q993" s="5" t="s">
        <v>214</v>
      </c>
      <c r="R993" s="87">
        <v>5</v>
      </c>
      <c r="S993" s="4" t="s">
        <v>268</v>
      </c>
      <c r="T993" s="67" t="str">
        <f t="shared" si="15"/>
        <v xml:space="preserve">5. Igualdad de género </v>
      </c>
      <c r="U993" s="87" t="s">
        <v>497</v>
      </c>
      <c r="V993" s="4" t="s">
        <v>34</v>
      </c>
      <c r="W993" s="87" t="s">
        <v>349</v>
      </c>
      <c r="X993" s="4" t="s">
        <v>269</v>
      </c>
      <c r="Y993" s="87" t="s">
        <v>840</v>
      </c>
      <c r="Z993" s="4" t="s">
        <v>270</v>
      </c>
      <c r="AA993" s="53" t="s">
        <v>15450</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8">
        <v>30000</v>
      </c>
    </row>
    <row r="994" spans="1:77" ht="15.75" hidden="1">
      <c r="A994" s="50"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87" t="s">
        <v>349</v>
      </c>
      <c r="O994" s="4" t="s">
        <v>152</v>
      </c>
      <c r="P994" s="87" t="s">
        <v>349</v>
      </c>
      <c r="Q994" s="4" t="s">
        <v>214</v>
      </c>
      <c r="R994" s="87">
        <v>10</v>
      </c>
      <c r="S994" s="4" t="s">
        <v>286</v>
      </c>
      <c r="T994" s="67" t="str">
        <f t="shared" si="15"/>
        <v xml:space="preserve">10. Reducción de las desigualdades </v>
      </c>
      <c r="U994" s="87" t="s">
        <v>497</v>
      </c>
      <c r="V994" s="4" t="s">
        <v>34</v>
      </c>
      <c r="W994" s="87" t="s">
        <v>349</v>
      </c>
      <c r="X994" s="4" t="s">
        <v>269</v>
      </c>
      <c r="Y994" s="87" t="s">
        <v>840</v>
      </c>
      <c r="Z994" s="4" t="s">
        <v>270</v>
      </c>
      <c r="AA994" s="53" t="s">
        <v>15450</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8">
        <v>30000</v>
      </c>
    </row>
    <row r="995" spans="1:77" ht="15.75" hidden="1">
      <c r="A995" s="50"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87" t="s">
        <v>349</v>
      </c>
      <c r="O995" s="5" t="s">
        <v>152</v>
      </c>
      <c r="P995" s="87" t="s">
        <v>349</v>
      </c>
      <c r="Q995" s="5" t="s">
        <v>214</v>
      </c>
      <c r="R995" s="87">
        <v>10</v>
      </c>
      <c r="S995" s="4" t="s">
        <v>286</v>
      </c>
      <c r="T995" s="67" t="str">
        <f t="shared" si="15"/>
        <v xml:space="preserve">10. Reducción de las desigualdades </v>
      </c>
      <c r="U995" s="87" t="s">
        <v>349</v>
      </c>
      <c r="V995" s="4" t="s">
        <v>350</v>
      </c>
      <c r="W995" s="87" t="s">
        <v>351</v>
      </c>
      <c r="X995" s="4" t="s">
        <v>352</v>
      </c>
      <c r="Y995" s="87" t="s">
        <v>353</v>
      </c>
      <c r="Z995" s="4" t="s">
        <v>354</v>
      </c>
      <c r="AA995" s="53"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0"/>
      <c r="AW995" s="50"/>
      <c r="AX995" s="50"/>
      <c r="AY995" s="50"/>
      <c r="AZ995" s="50"/>
      <c r="BA995" s="50"/>
      <c r="BB995" s="50"/>
      <c r="BC995" s="50"/>
      <c r="BD995" s="50"/>
      <c r="BE995" s="50"/>
      <c r="BF995" s="50"/>
      <c r="BG995" s="50"/>
      <c r="BH995" s="50"/>
      <c r="BI995" s="50"/>
      <c r="BJ995" s="50"/>
      <c r="BK995" s="50"/>
      <c r="BL995" s="50"/>
      <c r="BM995" s="50"/>
      <c r="BN995" s="50"/>
      <c r="BO995" s="50"/>
      <c r="BP995" s="50"/>
      <c r="BQ995" s="50"/>
      <c r="BR995" s="50"/>
      <c r="BS995" s="50"/>
      <c r="BT995" s="50"/>
      <c r="BU995" s="50"/>
      <c r="BV995" s="50"/>
      <c r="BY995" s="68">
        <v>30000</v>
      </c>
    </row>
    <row r="996" spans="1:77" ht="15.75" hidden="1">
      <c r="A996" s="50"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87" t="s">
        <v>349</v>
      </c>
      <c r="O996" s="4" t="s">
        <v>152</v>
      </c>
      <c r="P996" s="87" t="s">
        <v>497</v>
      </c>
      <c r="Q996" s="4" t="s">
        <v>213</v>
      </c>
      <c r="R996" s="87">
        <v>4</v>
      </c>
      <c r="S996" s="4" t="s">
        <v>1022</v>
      </c>
      <c r="T996" s="67" t="str">
        <f t="shared" si="15"/>
        <v>4. Educación de calidad</v>
      </c>
      <c r="U996" s="87" t="s">
        <v>349</v>
      </c>
      <c r="V996" s="4" t="s">
        <v>350</v>
      </c>
      <c r="W996" s="87" t="s">
        <v>840</v>
      </c>
      <c r="X996" s="4" t="s">
        <v>1039</v>
      </c>
      <c r="Y996" s="87" t="s">
        <v>497</v>
      </c>
      <c r="Z996" s="4" t="s">
        <v>1059</v>
      </c>
      <c r="AA996" s="53" t="s">
        <v>15469</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8">
        <v>1500000</v>
      </c>
    </row>
    <row r="997" spans="1:77" ht="15.75" hidden="1">
      <c r="A997" s="50"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87" t="s">
        <v>840</v>
      </c>
      <c r="O997" s="5" t="s">
        <v>154</v>
      </c>
      <c r="P997" s="87" t="s">
        <v>497</v>
      </c>
      <c r="Q997" s="5" t="s">
        <v>219</v>
      </c>
      <c r="R997" s="87">
        <v>4</v>
      </c>
      <c r="S997" s="4" t="s">
        <v>1022</v>
      </c>
      <c r="T997" s="67" t="str">
        <f t="shared" si="15"/>
        <v>4. Educación de calidad</v>
      </c>
      <c r="U997" s="87" t="s">
        <v>349</v>
      </c>
      <c r="V997" s="4" t="s">
        <v>350</v>
      </c>
      <c r="W997" s="87" t="s">
        <v>840</v>
      </c>
      <c r="X997" s="4" t="s">
        <v>1039</v>
      </c>
      <c r="Y997" s="87" t="s">
        <v>497</v>
      </c>
      <c r="Z997" s="4" t="s">
        <v>1059</v>
      </c>
      <c r="AA997" s="53" t="s">
        <v>15469</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8">
        <v>270000</v>
      </c>
    </row>
    <row r="998" spans="1:77" ht="15.75" hidden="1">
      <c r="A998" s="50"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87" t="s">
        <v>528</v>
      </c>
      <c r="O998" s="4" t="s">
        <v>153</v>
      </c>
      <c r="P998" s="87" t="s">
        <v>349</v>
      </c>
      <c r="Q998" s="4" t="s">
        <v>218</v>
      </c>
      <c r="R998" s="87" t="s">
        <v>840</v>
      </c>
      <c r="S998" s="4" t="s">
        <v>1022</v>
      </c>
      <c r="T998" s="67" t="str">
        <f t="shared" si="15"/>
        <v>4. Educación de calidad</v>
      </c>
      <c r="U998" s="87" t="s">
        <v>349</v>
      </c>
      <c r="V998" s="4" t="s">
        <v>350</v>
      </c>
      <c r="W998" s="87" t="s">
        <v>840</v>
      </c>
      <c r="X998" s="4" t="s">
        <v>1039</v>
      </c>
      <c r="Y998" s="87" t="s">
        <v>497</v>
      </c>
      <c r="Z998" s="4" t="s">
        <v>1059</v>
      </c>
      <c r="AA998" s="53" t="s">
        <v>15469</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8">
        <v>36982059.399999999</v>
      </c>
    </row>
    <row r="999" spans="1:77" ht="15.75" hidden="1">
      <c r="A999" s="50"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87" t="s">
        <v>528</v>
      </c>
      <c r="O999" s="5" t="s">
        <v>153</v>
      </c>
      <c r="P999" s="87" t="s">
        <v>349</v>
      </c>
      <c r="Q999" s="5" t="s">
        <v>218</v>
      </c>
      <c r="R999" s="87">
        <v>16</v>
      </c>
      <c r="S999" s="4" t="s">
        <v>31</v>
      </c>
      <c r="T999" s="67" t="str">
        <f t="shared" si="15"/>
        <v>16. Paz, justicia e instituciones sólidas</v>
      </c>
      <c r="U999" s="87" t="s">
        <v>497</v>
      </c>
      <c r="V999" s="4" t="s">
        <v>34</v>
      </c>
      <c r="W999" s="87" t="s">
        <v>3581</v>
      </c>
      <c r="X999" s="4" t="s">
        <v>235</v>
      </c>
      <c r="Y999" s="87" t="s">
        <v>349</v>
      </c>
      <c r="Z999" s="4" t="s">
        <v>236</v>
      </c>
      <c r="AA999" s="53" t="s">
        <v>15449</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8">
        <v>700000</v>
      </c>
    </row>
    <row r="1000" spans="1:77" ht="15.75" hidden="1">
      <c r="A1000" s="50"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87">
        <v>3</v>
      </c>
      <c r="O1000" s="4" t="s">
        <v>153</v>
      </c>
      <c r="P1000" s="87">
        <v>2</v>
      </c>
      <c r="Q1000" s="4" t="s">
        <v>218</v>
      </c>
      <c r="R1000" s="87">
        <v>16</v>
      </c>
      <c r="S1000" s="4" t="s">
        <v>31</v>
      </c>
      <c r="T1000" s="67" t="str">
        <f t="shared" si="15"/>
        <v>16. Paz, justicia e instituciones sólidas</v>
      </c>
      <c r="U1000" s="87" t="s">
        <v>528</v>
      </c>
      <c r="V1000" s="4" t="s">
        <v>34</v>
      </c>
      <c r="W1000" s="87" t="s">
        <v>4738</v>
      </c>
      <c r="X1000" s="4" t="s">
        <v>37</v>
      </c>
      <c r="Y1000" s="87" t="s">
        <v>528</v>
      </c>
      <c r="Z1000" s="4" t="s">
        <v>252</v>
      </c>
      <c r="AA1000" s="53" t="s">
        <v>15486</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8">
        <v>700000</v>
      </c>
    </row>
    <row r="1001" spans="1:77" ht="15.75" hidden="1">
      <c r="A1001" s="50"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87" t="s">
        <v>840</v>
      </c>
      <c r="O1001" s="5" t="s">
        <v>154</v>
      </c>
      <c r="P1001" s="87" t="s">
        <v>349</v>
      </c>
      <c r="Q1001" s="5" t="s">
        <v>220</v>
      </c>
      <c r="R1001" s="87">
        <v>5</v>
      </c>
      <c r="S1001" s="4" t="s">
        <v>268</v>
      </c>
      <c r="T1001" s="67" t="str">
        <f t="shared" si="15"/>
        <v xml:space="preserve">5. Igualdad de género </v>
      </c>
      <c r="U1001" s="87" t="s">
        <v>497</v>
      </c>
      <c r="V1001" s="4" t="s">
        <v>34</v>
      </c>
      <c r="W1001" s="87" t="s">
        <v>349</v>
      </c>
      <c r="X1001" s="4" t="s">
        <v>269</v>
      </c>
      <c r="Y1001" s="87" t="s">
        <v>840</v>
      </c>
      <c r="Z1001" s="4" t="s">
        <v>270</v>
      </c>
      <c r="AA1001" s="53" t="s">
        <v>15450</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8">
        <v>700000</v>
      </c>
    </row>
    <row r="1002" spans="1:77" ht="15.75" hidden="1">
      <c r="A1002" s="50"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87" t="s">
        <v>840</v>
      </c>
      <c r="O1002" s="4" t="s">
        <v>154</v>
      </c>
      <c r="P1002" s="87" t="s">
        <v>349</v>
      </c>
      <c r="Q1002" s="4" t="s">
        <v>220</v>
      </c>
      <c r="R1002" s="87">
        <v>10</v>
      </c>
      <c r="S1002" s="4" t="s">
        <v>286</v>
      </c>
      <c r="T1002" s="67" t="str">
        <f t="shared" si="15"/>
        <v xml:space="preserve">10. Reducción de las desigualdades </v>
      </c>
      <c r="U1002" s="87" t="s">
        <v>497</v>
      </c>
      <c r="V1002" s="4" t="s">
        <v>34</v>
      </c>
      <c r="W1002" s="87" t="s">
        <v>349</v>
      </c>
      <c r="X1002" s="4" t="s">
        <v>269</v>
      </c>
      <c r="Y1002" s="87" t="s">
        <v>840</v>
      </c>
      <c r="Z1002" s="4" t="s">
        <v>270</v>
      </c>
      <c r="AA1002" s="53" t="s">
        <v>15450</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8">
        <v>3500000</v>
      </c>
    </row>
    <row r="1003" spans="1:77" ht="15.75" hidden="1">
      <c r="A1003" s="50"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87" t="s">
        <v>840</v>
      </c>
      <c r="O1003" s="5" t="s">
        <v>154</v>
      </c>
      <c r="P1003" s="87" t="s">
        <v>349</v>
      </c>
      <c r="Q1003" s="5" t="s">
        <v>220</v>
      </c>
      <c r="R1003" s="87">
        <v>10</v>
      </c>
      <c r="S1003" s="4" t="s">
        <v>286</v>
      </c>
      <c r="T1003" s="67" t="str">
        <f t="shared" si="15"/>
        <v xml:space="preserve">10. Reducción de las desigualdades </v>
      </c>
      <c r="U1003" s="87" t="s">
        <v>349</v>
      </c>
      <c r="V1003" s="4" t="s">
        <v>350</v>
      </c>
      <c r="W1003" s="87" t="s">
        <v>351</v>
      </c>
      <c r="X1003" s="4" t="s">
        <v>352</v>
      </c>
      <c r="Y1003" s="87" t="s">
        <v>353</v>
      </c>
      <c r="Z1003" s="4" t="s">
        <v>354</v>
      </c>
      <c r="AA1003" s="53"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0"/>
      <c r="AW1003" s="50"/>
      <c r="AX1003" s="50"/>
      <c r="AY1003" s="50"/>
      <c r="AZ1003" s="50"/>
      <c r="BA1003" s="50"/>
      <c r="BB1003" s="50"/>
      <c r="BC1003" s="50"/>
      <c r="BD1003" s="50"/>
      <c r="BE1003" s="50"/>
      <c r="BF1003" s="50"/>
      <c r="BG1003" s="50"/>
      <c r="BH1003" s="50"/>
      <c r="BI1003" s="50"/>
      <c r="BJ1003" s="50"/>
      <c r="BK1003" s="50"/>
      <c r="BL1003" s="50"/>
      <c r="BM1003" s="50"/>
      <c r="BN1003" s="50"/>
      <c r="BO1003" s="50"/>
      <c r="BP1003" s="50"/>
      <c r="BQ1003" s="50"/>
      <c r="BR1003" s="50"/>
      <c r="BS1003" s="50"/>
      <c r="BT1003" s="50"/>
      <c r="BU1003" s="50"/>
      <c r="BV1003" s="50"/>
      <c r="BY1003" s="68">
        <v>3500000</v>
      </c>
    </row>
    <row r="1004" spans="1:77" ht="15.75" hidden="1">
      <c r="A1004" s="50"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87" t="s">
        <v>840</v>
      </c>
      <c r="O1004" s="5" t="s">
        <v>154</v>
      </c>
      <c r="P1004" s="87" t="s">
        <v>497</v>
      </c>
      <c r="Q1004" s="5" t="s">
        <v>219</v>
      </c>
      <c r="R1004" s="87">
        <v>4</v>
      </c>
      <c r="S1004" s="4" t="s">
        <v>1022</v>
      </c>
      <c r="T1004" s="67" t="str">
        <f t="shared" si="15"/>
        <v>4. Educación de calidad</v>
      </c>
      <c r="U1004" s="87" t="s">
        <v>349</v>
      </c>
      <c r="V1004" s="4" t="s">
        <v>350</v>
      </c>
      <c r="W1004" s="87" t="s">
        <v>840</v>
      </c>
      <c r="X1004" s="4" t="s">
        <v>1039</v>
      </c>
      <c r="Y1004" s="87" t="s">
        <v>497</v>
      </c>
      <c r="Z1004" s="4" t="s">
        <v>1059</v>
      </c>
      <c r="AA1004" s="53" t="s">
        <v>15469</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8">
        <v>180000000</v>
      </c>
    </row>
    <row r="1005" spans="1:77" ht="15.75" hidden="1">
      <c r="A1005" s="50"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87" t="s">
        <v>840</v>
      </c>
      <c r="O1005" s="4" t="s">
        <v>154</v>
      </c>
      <c r="P1005" s="87" t="s">
        <v>349</v>
      </c>
      <c r="Q1005" s="4" t="s">
        <v>220</v>
      </c>
      <c r="R1005" s="87">
        <v>4</v>
      </c>
      <c r="S1005" s="4" t="s">
        <v>1022</v>
      </c>
      <c r="T1005" s="67" t="str">
        <f t="shared" si="15"/>
        <v>4. Educación de calidad</v>
      </c>
      <c r="U1005" s="87" t="s">
        <v>349</v>
      </c>
      <c r="V1005" s="4" t="s">
        <v>350</v>
      </c>
      <c r="W1005" s="87" t="s">
        <v>840</v>
      </c>
      <c r="X1005" s="4" t="s">
        <v>1039</v>
      </c>
      <c r="Y1005" s="87" t="s">
        <v>497</v>
      </c>
      <c r="Z1005" s="4" t="s">
        <v>1059</v>
      </c>
      <c r="AA1005" s="53" t="s">
        <v>15469</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8">
        <v>43068730</v>
      </c>
    </row>
    <row r="1006" spans="1:77" ht="15.75" hidden="1">
      <c r="A1006" s="50"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87" t="s">
        <v>840</v>
      </c>
      <c r="O1006" s="5" t="s">
        <v>154</v>
      </c>
      <c r="P1006" s="87" t="s">
        <v>497</v>
      </c>
      <c r="Q1006" s="5" t="s">
        <v>219</v>
      </c>
      <c r="R1006" s="87">
        <v>4</v>
      </c>
      <c r="S1006" s="4" t="s">
        <v>1022</v>
      </c>
      <c r="T1006" s="67" t="str">
        <f t="shared" si="15"/>
        <v>4. Educación de calidad</v>
      </c>
      <c r="U1006" s="87" t="s">
        <v>349</v>
      </c>
      <c r="V1006" s="4" t="s">
        <v>350</v>
      </c>
      <c r="W1006" s="87" t="s">
        <v>840</v>
      </c>
      <c r="X1006" s="4" t="s">
        <v>1039</v>
      </c>
      <c r="Y1006" s="87" t="s">
        <v>497</v>
      </c>
      <c r="Z1006" s="4" t="s">
        <v>1059</v>
      </c>
      <c r="AA1006" s="53" t="s">
        <v>15469</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8">
        <v>12531984</v>
      </c>
    </row>
    <row r="1007" spans="1:77" ht="15.75" hidden="1">
      <c r="A1007" s="50"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87" t="s">
        <v>349</v>
      </c>
      <c r="O1007" s="4" t="s">
        <v>152</v>
      </c>
      <c r="P1007" s="87" t="s">
        <v>349</v>
      </c>
      <c r="Q1007" s="4" t="s">
        <v>214</v>
      </c>
      <c r="R1007" s="87">
        <v>4</v>
      </c>
      <c r="S1007" s="4" t="s">
        <v>1022</v>
      </c>
      <c r="T1007" s="67" t="str">
        <f t="shared" si="15"/>
        <v>4. Educación de calidad</v>
      </c>
      <c r="U1007" s="87" t="s">
        <v>349</v>
      </c>
      <c r="V1007" s="4" t="s">
        <v>350</v>
      </c>
      <c r="W1007" s="87" t="s">
        <v>498</v>
      </c>
      <c r="X1007" s="4" t="s">
        <v>693</v>
      </c>
      <c r="Y1007" s="87" t="s">
        <v>349</v>
      </c>
      <c r="Z1007" s="4" t="s">
        <v>5352</v>
      </c>
      <c r="AA1007" s="53" t="s">
        <v>15482</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8">
        <v>90144590</v>
      </c>
    </row>
    <row r="1008" spans="1:77" s="50" customFormat="1" ht="15.75" hidden="1">
      <c r="A1008" s="50"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87">
        <v>2</v>
      </c>
      <c r="O1008" s="5" t="s">
        <v>152</v>
      </c>
      <c r="P1008" s="87">
        <v>1</v>
      </c>
      <c r="Q1008" s="5" t="s">
        <v>213</v>
      </c>
      <c r="R1008" s="87">
        <v>9</v>
      </c>
      <c r="S1008" s="4" t="s">
        <v>7878</v>
      </c>
      <c r="T1008" s="67" t="str">
        <f t="shared" si="15"/>
        <v>9. Industria, innovación e infraestructuras</v>
      </c>
      <c r="U1008" s="87" t="s">
        <v>528</v>
      </c>
      <c r="V1008" s="4" t="s">
        <v>578</v>
      </c>
      <c r="W1008" s="87" t="s">
        <v>353</v>
      </c>
      <c r="X1008" s="4" t="s">
        <v>14265</v>
      </c>
      <c r="Y1008" s="87" t="s">
        <v>840</v>
      </c>
      <c r="Z1008" s="4" t="s">
        <v>14266</v>
      </c>
      <c r="AA1008" s="53" t="s">
        <v>15506</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8">
        <v>818341019.10000002</v>
      </c>
    </row>
    <row r="1009" spans="1:77" ht="15.75" hidden="1">
      <c r="A1009" s="50"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87" t="s">
        <v>349</v>
      </c>
      <c r="O1009" s="4" t="s">
        <v>152</v>
      </c>
      <c r="P1009" s="87" t="s">
        <v>349</v>
      </c>
      <c r="Q1009" s="4" t="s">
        <v>214</v>
      </c>
      <c r="R1009" s="87" t="s">
        <v>840</v>
      </c>
      <c r="S1009" s="4" t="s">
        <v>1022</v>
      </c>
      <c r="T1009" s="67" t="str">
        <f t="shared" si="15"/>
        <v>4. Educación de calidad</v>
      </c>
      <c r="U1009" s="87" t="s">
        <v>349</v>
      </c>
      <c r="V1009" s="4" t="s">
        <v>350</v>
      </c>
      <c r="W1009" s="87" t="s">
        <v>498</v>
      </c>
      <c r="X1009" s="4" t="s">
        <v>693</v>
      </c>
      <c r="Y1009" s="87" t="s">
        <v>349</v>
      </c>
      <c r="Z1009" s="4" t="s">
        <v>5352</v>
      </c>
      <c r="AA1009" s="53" t="s">
        <v>15482</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8">
        <v>683793</v>
      </c>
    </row>
    <row r="1010" spans="1:77" ht="15.75" hidden="1">
      <c r="A1010" s="50"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87" t="s">
        <v>498</v>
      </c>
      <c r="O1010" s="5" t="s">
        <v>155</v>
      </c>
      <c r="P1010" s="87" t="s">
        <v>497</v>
      </c>
      <c r="Q1010" s="5" t="s">
        <v>221</v>
      </c>
      <c r="R1010" s="87">
        <v>16</v>
      </c>
      <c r="S1010" s="4" t="s">
        <v>31</v>
      </c>
      <c r="T1010" s="67" t="str">
        <f t="shared" si="15"/>
        <v>16. Paz, justicia e instituciones sólidas</v>
      </c>
      <c r="U1010" s="87" t="s">
        <v>497</v>
      </c>
      <c r="V1010" s="4" t="s">
        <v>34</v>
      </c>
      <c r="W1010" s="87" t="s">
        <v>3581</v>
      </c>
      <c r="X1010" s="4" t="s">
        <v>235</v>
      </c>
      <c r="Y1010" s="87" t="s">
        <v>349</v>
      </c>
      <c r="Z1010" s="4" t="s">
        <v>236</v>
      </c>
      <c r="AA1010" s="53" t="s">
        <v>15449</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8">
        <v>50000</v>
      </c>
    </row>
    <row r="1011" spans="1:77" ht="15.75" hidden="1">
      <c r="A1011" s="50"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87">
        <v>3</v>
      </c>
      <c r="O1011" s="4" t="s">
        <v>153</v>
      </c>
      <c r="P1011" s="87">
        <v>2</v>
      </c>
      <c r="Q1011" s="4" t="s">
        <v>218</v>
      </c>
      <c r="R1011" s="87">
        <v>16</v>
      </c>
      <c r="S1011" s="4" t="s">
        <v>31</v>
      </c>
      <c r="T1011" s="67" t="str">
        <f t="shared" si="15"/>
        <v>16. Paz, justicia e instituciones sólidas</v>
      </c>
      <c r="U1011" s="87" t="s">
        <v>528</v>
      </c>
      <c r="V1011" s="4" t="s">
        <v>34</v>
      </c>
      <c r="W1011" s="87" t="s">
        <v>4738</v>
      </c>
      <c r="X1011" s="4" t="s">
        <v>37</v>
      </c>
      <c r="Y1011" s="87" t="s">
        <v>528</v>
      </c>
      <c r="Z1011" s="4" t="s">
        <v>252</v>
      </c>
      <c r="AA1011" s="53" t="s">
        <v>15486</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8">
        <v>75000</v>
      </c>
    </row>
    <row r="1012" spans="1:77" ht="15.75" hidden="1">
      <c r="A1012" s="50"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87" t="s">
        <v>349</v>
      </c>
      <c r="O1012" s="5" t="s">
        <v>152</v>
      </c>
      <c r="P1012" s="87" t="s">
        <v>349</v>
      </c>
      <c r="Q1012" s="5" t="s">
        <v>214</v>
      </c>
      <c r="R1012" s="87">
        <v>5</v>
      </c>
      <c r="S1012" s="4" t="s">
        <v>268</v>
      </c>
      <c r="T1012" s="67" t="str">
        <f t="shared" si="15"/>
        <v xml:space="preserve">5. Igualdad de género </v>
      </c>
      <c r="U1012" s="87" t="s">
        <v>497</v>
      </c>
      <c r="V1012" s="4" t="s">
        <v>34</v>
      </c>
      <c r="W1012" s="87" t="s">
        <v>349</v>
      </c>
      <c r="X1012" s="4" t="s">
        <v>269</v>
      </c>
      <c r="Y1012" s="87" t="s">
        <v>840</v>
      </c>
      <c r="Z1012" s="4" t="s">
        <v>270</v>
      </c>
      <c r="AA1012" s="53" t="s">
        <v>15450</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8">
        <v>50000</v>
      </c>
    </row>
    <row r="1013" spans="1:77" ht="15.75" hidden="1">
      <c r="A1013" s="50"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87" t="s">
        <v>349</v>
      </c>
      <c r="O1013" s="4" t="s">
        <v>152</v>
      </c>
      <c r="P1013" s="87" t="s">
        <v>349</v>
      </c>
      <c r="Q1013" s="4" t="s">
        <v>214</v>
      </c>
      <c r="R1013" s="87">
        <v>10</v>
      </c>
      <c r="S1013" s="4" t="s">
        <v>286</v>
      </c>
      <c r="T1013" s="67" t="str">
        <f t="shared" si="15"/>
        <v xml:space="preserve">10. Reducción de las desigualdades </v>
      </c>
      <c r="U1013" s="87" t="s">
        <v>497</v>
      </c>
      <c r="V1013" s="4" t="s">
        <v>34</v>
      </c>
      <c r="W1013" s="87" t="s">
        <v>349</v>
      </c>
      <c r="X1013" s="4" t="s">
        <v>269</v>
      </c>
      <c r="Y1013" s="87" t="s">
        <v>840</v>
      </c>
      <c r="Z1013" s="4" t="s">
        <v>270</v>
      </c>
      <c r="AA1013" s="53" t="s">
        <v>15450</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8">
        <v>50000</v>
      </c>
    </row>
    <row r="1014" spans="1:77" ht="15.75" hidden="1">
      <c r="A1014" s="50"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87" t="s">
        <v>349</v>
      </c>
      <c r="O1014" s="5" t="s">
        <v>152</v>
      </c>
      <c r="P1014" s="87" t="s">
        <v>349</v>
      </c>
      <c r="Q1014" s="5" t="s">
        <v>214</v>
      </c>
      <c r="R1014" s="87">
        <v>10</v>
      </c>
      <c r="S1014" s="4" t="s">
        <v>286</v>
      </c>
      <c r="T1014" s="67" t="str">
        <f t="shared" si="15"/>
        <v xml:space="preserve">10. Reducción de las desigualdades </v>
      </c>
      <c r="U1014" s="87" t="s">
        <v>349</v>
      </c>
      <c r="V1014" s="4" t="s">
        <v>350</v>
      </c>
      <c r="W1014" s="87" t="s">
        <v>351</v>
      </c>
      <c r="X1014" s="4" t="s">
        <v>352</v>
      </c>
      <c r="Y1014" s="87" t="s">
        <v>353</v>
      </c>
      <c r="Z1014" s="4" t="s">
        <v>354</v>
      </c>
      <c r="AA1014" s="53"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0"/>
      <c r="BV1014" s="50"/>
      <c r="BY1014" s="68">
        <v>15000000</v>
      </c>
    </row>
    <row r="1015" spans="1:77" ht="15.75" hidden="1">
      <c r="A1015" s="50"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87" t="s">
        <v>349</v>
      </c>
      <c r="O1015" s="5" t="s">
        <v>152</v>
      </c>
      <c r="P1015" s="87" t="s">
        <v>349</v>
      </c>
      <c r="Q1015" s="5" t="s">
        <v>214</v>
      </c>
      <c r="R1015" s="87">
        <v>4</v>
      </c>
      <c r="S1015" s="4" t="s">
        <v>1022</v>
      </c>
      <c r="T1015" s="67" t="str">
        <f t="shared" si="15"/>
        <v>4. Educación de calidad</v>
      </c>
      <c r="U1015" s="87" t="s">
        <v>349</v>
      </c>
      <c r="V1015" s="4" t="s">
        <v>350</v>
      </c>
      <c r="W1015" s="87" t="s">
        <v>498</v>
      </c>
      <c r="X1015" s="4" t="s">
        <v>693</v>
      </c>
      <c r="Y1015" s="87" t="s">
        <v>349</v>
      </c>
      <c r="Z1015" s="4" t="s">
        <v>5352</v>
      </c>
      <c r="AA1015" s="53" t="s">
        <v>15482</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8">
        <v>150000</v>
      </c>
    </row>
    <row r="1016" spans="1:77" ht="15.75" hidden="1">
      <c r="A1016" s="50"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87">
        <v>2</v>
      </c>
      <c r="O1016" s="4" t="s">
        <v>152</v>
      </c>
      <c r="P1016" s="87">
        <v>2</v>
      </c>
      <c r="Q1016" s="4" t="s">
        <v>214</v>
      </c>
      <c r="R1016" s="87">
        <v>4</v>
      </c>
      <c r="S1016" s="4" t="s">
        <v>1022</v>
      </c>
      <c r="T1016" s="67" t="str">
        <f t="shared" si="15"/>
        <v>4. Educación de calidad</v>
      </c>
      <c r="U1016" s="87" t="s">
        <v>528</v>
      </c>
      <c r="V1016" s="4" t="s">
        <v>578</v>
      </c>
      <c r="W1016" s="87" t="s">
        <v>353</v>
      </c>
      <c r="X1016" s="4" t="s">
        <v>14265</v>
      </c>
      <c r="Y1016" s="87" t="s">
        <v>840</v>
      </c>
      <c r="Z1016" s="4" t="s">
        <v>14266</v>
      </c>
      <c r="AA1016" s="53" t="s">
        <v>15506</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8">
        <v>100000</v>
      </c>
    </row>
    <row r="1017" spans="1:77" ht="15.75" hidden="1">
      <c r="A1017" s="50"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87">
        <v>1</v>
      </c>
      <c r="O1017" s="4" t="s">
        <v>130</v>
      </c>
      <c r="P1017" s="87">
        <v>1</v>
      </c>
      <c r="Q1017" s="4" t="s">
        <v>156</v>
      </c>
      <c r="R1017" s="87">
        <v>16</v>
      </c>
      <c r="S1017" s="4" t="s">
        <v>31</v>
      </c>
      <c r="T1017" s="67" t="str">
        <f t="shared" si="15"/>
        <v>16. Paz, justicia e instituciones sólidas</v>
      </c>
      <c r="U1017" s="87" t="s">
        <v>349</v>
      </c>
      <c r="V1017" s="4" t="s">
        <v>350</v>
      </c>
      <c r="W1017" s="87" t="s">
        <v>498</v>
      </c>
      <c r="X1017" s="4" t="s">
        <v>693</v>
      </c>
      <c r="Y1017" s="87" t="s">
        <v>497</v>
      </c>
      <c r="Z1017" s="4" t="s">
        <v>1023</v>
      </c>
      <c r="AA1017" s="53" t="s">
        <v>15466</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8">
        <v>38405387.890000001</v>
      </c>
    </row>
    <row r="1018" spans="1:77" ht="15.75" hidden="1">
      <c r="A1018" s="50"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87" t="s">
        <v>497</v>
      </c>
      <c r="O1018" s="5" t="s">
        <v>130</v>
      </c>
      <c r="P1018" s="87" t="s">
        <v>497</v>
      </c>
      <c r="Q1018" s="5" t="s">
        <v>156</v>
      </c>
      <c r="R1018" s="87">
        <v>16</v>
      </c>
      <c r="S1018" s="4" t="s">
        <v>31</v>
      </c>
      <c r="T1018" s="67" t="str">
        <f t="shared" si="15"/>
        <v>16. Paz, justicia e instituciones sólidas</v>
      </c>
      <c r="U1018" s="87" t="s">
        <v>497</v>
      </c>
      <c r="V1018" s="4" t="s">
        <v>34</v>
      </c>
      <c r="W1018" s="87" t="s">
        <v>3581</v>
      </c>
      <c r="X1018" s="4" t="s">
        <v>235</v>
      </c>
      <c r="Y1018" s="87" t="s">
        <v>349</v>
      </c>
      <c r="Z1018" s="4" t="s">
        <v>236</v>
      </c>
      <c r="AA1018" s="53" t="s">
        <v>15449</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8">
        <v>20000</v>
      </c>
    </row>
    <row r="1019" spans="1:77" ht="15.75" hidden="1">
      <c r="A1019" s="50"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87" t="s">
        <v>497</v>
      </c>
      <c r="O1019" s="4" t="s">
        <v>130</v>
      </c>
      <c r="P1019" s="87" t="s">
        <v>497</v>
      </c>
      <c r="Q1019" s="4" t="s">
        <v>156</v>
      </c>
      <c r="R1019" s="87">
        <v>16</v>
      </c>
      <c r="S1019" s="4" t="s">
        <v>31</v>
      </c>
      <c r="T1019" s="67" t="str">
        <f t="shared" si="15"/>
        <v>16. Paz, justicia e instituciones sólidas</v>
      </c>
      <c r="U1019" s="87" t="s">
        <v>528</v>
      </c>
      <c r="V1019" s="4" t="s">
        <v>34</v>
      </c>
      <c r="W1019" s="87" t="s">
        <v>4738</v>
      </c>
      <c r="X1019" s="4" t="s">
        <v>37</v>
      </c>
      <c r="Y1019" s="87" t="s">
        <v>528</v>
      </c>
      <c r="Z1019" s="4" t="s">
        <v>252</v>
      </c>
      <c r="AA1019" s="53" t="s">
        <v>15486</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8">
        <v>20000</v>
      </c>
    </row>
    <row r="1020" spans="1:77" ht="15.75" hidden="1">
      <c r="A1020" s="50"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87">
        <v>5</v>
      </c>
      <c r="O1020" s="4" t="s">
        <v>134</v>
      </c>
      <c r="P1020" s="87">
        <v>0</v>
      </c>
      <c r="Q1020" s="4" t="s">
        <v>134</v>
      </c>
      <c r="R1020" s="87">
        <v>5</v>
      </c>
      <c r="S1020" s="4" t="s">
        <v>268</v>
      </c>
      <c r="T1020" s="67" t="str">
        <f t="shared" si="15"/>
        <v xml:space="preserve">5. Igualdad de género </v>
      </c>
      <c r="U1020" s="87" t="s">
        <v>497</v>
      </c>
      <c r="V1020" s="4" t="s">
        <v>34</v>
      </c>
      <c r="W1020" s="87" t="s">
        <v>349</v>
      </c>
      <c r="X1020" s="4" t="s">
        <v>269</v>
      </c>
      <c r="Y1020" s="87" t="s">
        <v>840</v>
      </c>
      <c r="Z1020" s="4" t="s">
        <v>270</v>
      </c>
      <c r="AA1020" s="53" t="s">
        <v>15450</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8">
        <v>232500000</v>
      </c>
    </row>
    <row r="1021" spans="1:77" ht="15.75" hidden="1">
      <c r="A1021" s="50"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87">
        <v>6</v>
      </c>
      <c r="O1021" s="5" t="s">
        <v>135</v>
      </c>
      <c r="P1021" s="87">
        <v>0</v>
      </c>
      <c r="Q1021" s="5" t="s">
        <v>135</v>
      </c>
      <c r="R1021" s="87">
        <v>10</v>
      </c>
      <c r="S1021" s="4" t="s">
        <v>286</v>
      </c>
      <c r="T1021" s="67" t="str">
        <f t="shared" si="15"/>
        <v xml:space="preserve">10. Reducción de las desigualdades </v>
      </c>
      <c r="U1021" s="87" t="s">
        <v>497</v>
      </c>
      <c r="V1021" s="4" t="s">
        <v>34</v>
      </c>
      <c r="W1021" s="87" t="s">
        <v>349</v>
      </c>
      <c r="X1021" s="4" t="s">
        <v>269</v>
      </c>
      <c r="Y1021" s="87" t="s">
        <v>840</v>
      </c>
      <c r="Z1021" s="4" t="s">
        <v>270</v>
      </c>
      <c r="AA1021" s="53" t="s">
        <v>15450</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0"/>
      <c r="BX1021" s="50"/>
      <c r="BY1021" s="68">
        <v>250818588</v>
      </c>
    </row>
    <row r="1022" spans="1:77" s="50" customFormat="1" ht="15.75" hidden="1">
      <c r="A1022" s="50"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87">
        <v>6</v>
      </c>
      <c r="O1022" s="5" t="s">
        <v>135</v>
      </c>
      <c r="P1022" s="87" t="s">
        <v>497</v>
      </c>
      <c r="Q1022" s="5" t="s">
        <v>167</v>
      </c>
      <c r="R1022" s="87">
        <v>10</v>
      </c>
      <c r="S1022" s="4" t="s">
        <v>286</v>
      </c>
      <c r="T1022" s="67" t="str">
        <f t="shared" si="15"/>
        <v xml:space="preserve">10. Reducción de las desigualdades </v>
      </c>
      <c r="U1022" s="87" t="s">
        <v>349</v>
      </c>
      <c r="V1022" s="4" t="s">
        <v>350</v>
      </c>
      <c r="W1022" s="87" t="s">
        <v>351</v>
      </c>
      <c r="X1022" s="4" t="s">
        <v>352</v>
      </c>
      <c r="Y1022" s="87" t="s">
        <v>353</v>
      </c>
      <c r="Z1022" s="4" t="s">
        <v>354</v>
      </c>
      <c r="AA1022" s="53"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8">
        <v>127574220</v>
      </c>
    </row>
    <row r="1023" spans="1:77" ht="15.75" hidden="1">
      <c r="A1023" s="50"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87">
        <v>1</v>
      </c>
      <c r="O1023" s="4" t="s">
        <v>130</v>
      </c>
      <c r="P1023" s="87">
        <v>2</v>
      </c>
      <c r="Q1023" s="4" t="s">
        <v>157</v>
      </c>
      <c r="R1023" s="87">
        <v>4</v>
      </c>
      <c r="S1023" s="4" t="s">
        <v>1022</v>
      </c>
      <c r="T1023" s="67" t="str">
        <f t="shared" si="15"/>
        <v>4. Educación de calidad</v>
      </c>
      <c r="U1023" s="87" t="s">
        <v>349</v>
      </c>
      <c r="V1023" s="4" t="s">
        <v>350</v>
      </c>
      <c r="W1023" s="87" t="s">
        <v>498</v>
      </c>
      <c r="X1023" s="4" t="s">
        <v>693</v>
      </c>
      <c r="Y1023" s="87" t="s">
        <v>497</v>
      </c>
      <c r="Z1023" s="4" t="s">
        <v>1023</v>
      </c>
      <c r="AA1023" s="53" t="s">
        <v>15466</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0"/>
      <c r="BX1023" s="50"/>
      <c r="BY1023" s="68">
        <v>3761575760</v>
      </c>
    </row>
    <row r="1024" spans="1:77" ht="15.75" hidden="1">
      <c r="A1024" s="50"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87">
        <v>1</v>
      </c>
      <c r="O1024" s="5" t="s">
        <v>130</v>
      </c>
      <c r="P1024" s="87">
        <v>1</v>
      </c>
      <c r="Q1024" s="5" t="s">
        <v>156</v>
      </c>
      <c r="R1024" s="87">
        <v>4</v>
      </c>
      <c r="S1024" s="4" t="s">
        <v>1022</v>
      </c>
      <c r="T1024" s="67" t="str">
        <f t="shared" si="15"/>
        <v>4. Educación de calidad</v>
      </c>
      <c r="U1024" s="87" t="s">
        <v>349</v>
      </c>
      <c r="V1024" s="4" t="s">
        <v>350</v>
      </c>
      <c r="W1024" s="87" t="s">
        <v>498</v>
      </c>
      <c r="X1024" s="4" t="s">
        <v>693</v>
      </c>
      <c r="Y1024" s="87" t="s">
        <v>497</v>
      </c>
      <c r="Z1024" s="4" t="s">
        <v>1023</v>
      </c>
      <c r="AA1024" s="53" t="s">
        <v>15466</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8">
        <v>12727274.6</v>
      </c>
    </row>
    <row r="1025" spans="1:200" ht="15.75" hidden="1">
      <c r="A1025" s="50"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87">
        <v>2</v>
      </c>
      <c r="O1025" s="4" t="s">
        <v>131</v>
      </c>
      <c r="P1025" s="87">
        <v>3</v>
      </c>
      <c r="Q1025" s="4" t="s">
        <v>163</v>
      </c>
      <c r="R1025" s="87">
        <v>4</v>
      </c>
      <c r="S1025" s="4" t="s">
        <v>1022</v>
      </c>
      <c r="T1025" s="67" t="str">
        <f t="shared" si="15"/>
        <v>4. Educación de calidad</v>
      </c>
      <c r="U1025" s="87" t="s">
        <v>349</v>
      </c>
      <c r="V1025" s="4" t="s">
        <v>350</v>
      </c>
      <c r="W1025" s="87" t="s">
        <v>498</v>
      </c>
      <c r="X1025" s="4" t="s">
        <v>693</v>
      </c>
      <c r="Y1025" s="87" t="s">
        <v>351</v>
      </c>
      <c r="Z1025" s="4" t="s">
        <v>5370</v>
      </c>
      <c r="AA1025" s="53"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8">
        <v>533205000</v>
      </c>
    </row>
    <row r="1026" spans="1:200" ht="15.75" hidden="1">
      <c r="A1026" s="50"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87" t="s">
        <v>497</v>
      </c>
      <c r="O1026" s="5" t="s">
        <v>130</v>
      </c>
      <c r="P1026" s="87" t="s">
        <v>497</v>
      </c>
      <c r="Q1026" s="5" t="s">
        <v>156</v>
      </c>
      <c r="R1026" s="87">
        <v>4</v>
      </c>
      <c r="S1026" s="4" t="s">
        <v>1022</v>
      </c>
      <c r="T1026" s="67" t="str">
        <f t="shared" si="15"/>
        <v>4. Educación de calidad</v>
      </c>
      <c r="U1026" s="87" t="s">
        <v>349</v>
      </c>
      <c r="V1026" s="4" t="s">
        <v>350</v>
      </c>
      <c r="W1026" s="87" t="s">
        <v>498</v>
      </c>
      <c r="X1026" s="4" t="s">
        <v>693</v>
      </c>
      <c r="Y1026" s="87" t="s">
        <v>497</v>
      </c>
      <c r="Z1026" s="4" t="s">
        <v>1023</v>
      </c>
      <c r="AA1026" s="53" t="s">
        <v>15466</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0"/>
      <c r="BX1026" s="50"/>
      <c r="BY1026" s="68">
        <v>180000</v>
      </c>
    </row>
    <row r="1027" spans="1:200" ht="15.75" hidden="1">
      <c r="A1027" s="50"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87">
        <v>1</v>
      </c>
      <c r="O1027" s="4" t="s">
        <v>130</v>
      </c>
      <c r="P1027" s="87">
        <v>1</v>
      </c>
      <c r="Q1027" s="4" t="s">
        <v>156</v>
      </c>
      <c r="R1027" s="87">
        <v>4</v>
      </c>
      <c r="S1027" s="4" t="s">
        <v>1022</v>
      </c>
      <c r="T1027" s="67" t="str">
        <f t="shared" ref="T1027:T1056" si="16">R1027&amp;". "&amp;S1027</f>
        <v>4. Educación de calidad</v>
      </c>
      <c r="U1027" s="87" t="s">
        <v>349</v>
      </c>
      <c r="V1027" s="4" t="s">
        <v>350</v>
      </c>
      <c r="W1027" s="87" t="s">
        <v>498</v>
      </c>
      <c r="X1027" s="4" t="s">
        <v>693</v>
      </c>
      <c r="Y1027" s="87" t="s">
        <v>497</v>
      </c>
      <c r="Z1027" s="4" t="s">
        <v>1023</v>
      </c>
      <c r="AA1027" s="53" t="s">
        <v>15466</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0"/>
      <c r="BX1027" s="50"/>
      <c r="BY1027" s="68">
        <v>44229095</v>
      </c>
    </row>
    <row r="1028" spans="1:200" ht="15.75" hidden="1">
      <c r="A1028" s="50"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87">
        <v>1</v>
      </c>
      <c r="O1028" s="5" t="s">
        <v>130</v>
      </c>
      <c r="P1028" s="87">
        <v>2</v>
      </c>
      <c r="Q1028" s="5" t="s">
        <v>157</v>
      </c>
      <c r="R1028" s="87">
        <v>4</v>
      </c>
      <c r="S1028" s="4" t="s">
        <v>1022</v>
      </c>
      <c r="T1028" s="67" t="str">
        <f t="shared" si="16"/>
        <v>4. Educación de calidad</v>
      </c>
      <c r="U1028" s="87" t="s">
        <v>349</v>
      </c>
      <c r="V1028" s="4" t="s">
        <v>350</v>
      </c>
      <c r="W1028" s="87" t="s">
        <v>498</v>
      </c>
      <c r="X1028" s="4" t="s">
        <v>693</v>
      </c>
      <c r="Y1028" s="87" t="s">
        <v>497</v>
      </c>
      <c r="Z1028" s="4" t="s">
        <v>1023</v>
      </c>
      <c r="AA1028" s="53" t="s">
        <v>15466</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0"/>
      <c r="BX1028" s="50"/>
      <c r="BY1028" s="68">
        <v>30000</v>
      </c>
      <c r="BZ1028" s="50"/>
      <c r="DK1028" s="50"/>
      <c r="DL1028" s="50"/>
      <c r="DM1028" s="50"/>
      <c r="DN1028" s="50"/>
      <c r="GR1028" s="50"/>
    </row>
    <row r="1029" spans="1:200" ht="15.75" hidden="1">
      <c r="A1029" s="50" t="str">
        <f>B1029&amp;COUNTIF($B$3:B1029,B1029)</f>
        <v>36PFEG13</v>
      </c>
      <c r="B1029" s="3" t="s">
        <v>14928</v>
      </c>
      <c r="C1029" s="4" t="s">
        <v>14929</v>
      </c>
      <c r="D1029" s="4" t="s">
        <v>14930</v>
      </c>
      <c r="E1029" s="4" t="s">
        <v>14931</v>
      </c>
      <c r="F1029" s="4" t="s">
        <v>14932</v>
      </c>
      <c r="G1029" s="4" t="s">
        <v>14933</v>
      </c>
      <c r="H1029" s="3" t="s">
        <v>1243</v>
      </c>
      <c r="I1029" s="4" t="s">
        <v>1244</v>
      </c>
      <c r="J1029" s="4" t="s">
        <v>15521</v>
      </c>
      <c r="K1029" s="5" t="s">
        <v>15523</v>
      </c>
      <c r="L1029" s="6">
        <v>5</v>
      </c>
      <c r="M1029" s="5" t="s">
        <v>128</v>
      </c>
      <c r="N1029" s="87" t="s">
        <v>528</v>
      </c>
      <c r="O1029" s="5" t="s">
        <v>150</v>
      </c>
      <c r="P1029" s="87" t="s">
        <v>528</v>
      </c>
      <c r="Q1029" s="5" t="s">
        <v>210</v>
      </c>
      <c r="R1029" s="87">
        <v>16</v>
      </c>
      <c r="S1029" s="4" t="s">
        <v>31</v>
      </c>
      <c r="T1029" s="67" t="str">
        <f t="shared" si="16"/>
        <v>16. Paz, justicia e instituciones sólidas</v>
      </c>
      <c r="U1029" s="87">
        <v>3</v>
      </c>
      <c r="V1029" s="4" t="s">
        <v>578</v>
      </c>
      <c r="W1029" s="87">
        <v>4</v>
      </c>
      <c r="X1029" s="4" t="s">
        <v>6115</v>
      </c>
      <c r="Y1029" s="87">
        <v>3</v>
      </c>
      <c r="Z1029" s="4" t="s">
        <v>6116</v>
      </c>
      <c r="AA1029" s="53" t="s">
        <v>15484</v>
      </c>
      <c r="AB1029" s="3" t="s">
        <v>1448</v>
      </c>
      <c r="AC1029" s="4" t="s">
        <v>1449</v>
      </c>
      <c r="AD1029" s="4" t="s">
        <v>15521</v>
      </c>
      <c r="AE1029" s="4" t="s">
        <v>15521</v>
      </c>
      <c r="AF1029" s="4" t="s">
        <v>15521</v>
      </c>
      <c r="AG1029" s="4" t="s">
        <v>15521</v>
      </c>
      <c r="AH1029" s="8" t="s">
        <v>15521</v>
      </c>
      <c r="AI1029" s="4" t="s">
        <v>15521</v>
      </c>
      <c r="AJ1029" s="4" t="s">
        <v>15521</v>
      </c>
      <c r="AK1029" s="4" t="s">
        <v>15521</v>
      </c>
      <c r="AL1029" s="4" t="s">
        <v>15521</v>
      </c>
      <c r="AM1029" s="9" t="s">
        <v>15521</v>
      </c>
      <c r="AN1029" s="9" t="s">
        <v>15521</v>
      </c>
      <c r="AO1029" s="9" t="s">
        <v>15521</v>
      </c>
      <c r="AP1029" s="9" t="s">
        <v>15521</v>
      </c>
      <c r="AQ1029" s="3" t="s">
        <v>15521</v>
      </c>
      <c r="AR1029" s="5" t="s">
        <v>15521</v>
      </c>
      <c r="AS1029" s="5" t="s">
        <v>15521</v>
      </c>
      <c r="AT1029" s="4" t="s">
        <v>15521</v>
      </c>
      <c r="AU1029" s="4" t="s">
        <v>15521</v>
      </c>
      <c r="AV1029" s="4" t="s">
        <v>15521</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0"/>
      <c r="BX1029" s="50"/>
      <c r="BZ1029" s="50"/>
      <c r="DK1029" s="50"/>
      <c r="DL1029" s="50"/>
      <c r="DM1029" s="50"/>
      <c r="DN1029" s="50"/>
      <c r="GR1029" s="50"/>
    </row>
    <row r="1030" spans="1:200" ht="15.75" hidden="1">
      <c r="A1030" s="50"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87">
        <v>5</v>
      </c>
      <c r="O1030" s="4" t="s">
        <v>134</v>
      </c>
      <c r="P1030" s="87">
        <v>0</v>
      </c>
      <c r="Q1030" s="4" t="s">
        <v>134</v>
      </c>
      <c r="R1030" s="87">
        <v>5</v>
      </c>
      <c r="S1030" s="4" t="s">
        <v>268</v>
      </c>
      <c r="T1030" s="67" t="str">
        <f t="shared" si="16"/>
        <v xml:space="preserve">5. Igualdad de género </v>
      </c>
      <c r="U1030" s="87" t="s">
        <v>497</v>
      </c>
      <c r="V1030" s="4" t="s">
        <v>34</v>
      </c>
      <c r="W1030" s="87" t="s">
        <v>349</v>
      </c>
      <c r="X1030" s="4" t="s">
        <v>269</v>
      </c>
      <c r="Y1030" s="87" t="s">
        <v>349</v>
      </c>
      <c r="Z1030" s="4" t="s">
        <v>3891</v>
      </c>
      <c r="AA1030" s="53" t="s">
        <v>15479</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8">
        <v>28388960</v>
      </c>
    </row>
    <row r="1031" spans="1:200" ht="15.75" hidden="1">
      <c r="A1031" s="50"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87">
        <v>5</v>
      </c>
      <c r="O1031" s="5" t="s">
        <v>134</v>
      </c>
      <c r="P1031" s="87">
        <v>0</v>
      </c>
      <c r="Q1031" s="5" t="s">
        <v>134</v>
      </c>
      <c r="R1031" s="87">
        <v>5</v>
      </c>
      <c r="S1031" s="4" t="s">
        <v>268</v>
      </c>
      <c r="T1031" s="67" t="str">
        <f t="shared" si="16"/>
        <v xml:space="preserve">5. Igualdad de género </v>
      </c>
      <c r="U1031" s="87" t="s">
        <v>497</v>
      </c>
      <c r="V1031" s="4" t="s">
        <v>34</v>
      </c>
      <c r="W1031" s="87" t="s">
        <v>349</v>
      </c>
      <c r="X1031" s="4" t="s">
        <v>269</v>
      </c>
      <c r="Y1031" s="87" t="s">
        <v>840</v>
      </c>
      <c r="Z1031" s="4" t="s">
        <v>270</v>
      </c>
      <c r="AA1031" s="53" t="s">
        <v>15450</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8">
        <v>368549</v>
      </c>
    </row>
    <row r="1032" spans="1:200" ht="15.75" hidden="1">
      <c r="A1032" s="50"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87">
        <v>6</v>
      </c>
      <c r="O1032" s="4" t="s">
        <v>135</v>
      </c>
      <c r="P1032" s="87">
        <v>0</v>
      </c>
      <c r="Q1032" s="4" t="s">
        <v>135</v>
      </c>
      <c r="R1032" s="87">
        <v>5</v>
      </c>
      <c r="S1032" s="4" t="s">
        <v>268</v>
      </c>
      <c r="T1032" s="67" t="str">
        <f t="shared" si="16"/>
        <v xml:space="preserve">5. Igualdad de género </v>
      </c>
      <c r="U1032" s="87" t="s">
        <v>497</v>
      </c>
      <c r="V1032" s="4" t="s">
        <v>34</v>
      </c>
      <c r="W1032" s="87" t="s">
        <v>349</v>
      </c>
      <c r="X1032" s="4" t="s">
        <v>269</v>
      </c>
      <c r="Y1032" s="87" t="s">
        <v>840</v>
      </c>
      <c r="Z1032" s="4" t="s">
        <v>270</v>
      </c>
      <c r="AA1032" s="53" t="s">
        <v>15450</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8">
        <v>18145515</v>
      </c>
    </row>
    <row r="1033" spans="1:200" ht="15.75" hidden="1">
      <c r="A1033" s="50"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87">
        <v>5</v>
      </c>
      <c r="O1033" s="5" t="s">
        <v>134</v>
      </c>
      <c r="P1033" s="87">
        <v>0</v>
      </c>
      <c r="Q1033" s="5" t="s">
        <v>134</v>
      </c>
      <c r="R1033" s="87">
        <v>5</v>
      </c>
      <c r="S1033" s="4" t="s">
        <v>268</v>
      </c>
      <c r="T1033" s="67" t="str">
        <f t="shared" si="16"/>
        <v xml:space="preserve">5. Igualdad de género </v>
      </c>
      <c r="U1033" s="87" t="s">
        <v>497</v>
      </c>
      <c r="V1033" s="4" t="s">
        <v>34</v>
      </c>
      <c r="W1033" s="87" t="s">
        <v>349</v>
      </c>
      <c r="X1033" s="4" t="s">
        <v>269</v>
      </c>
      <c r="Y1033" s="87" t="s">
        <v>840</v>
      </c>
      <c r="Z1033" s="4" t="s">
        <v>270</v>
      </c>
      <c r="AA1033" s="53" t="s">
        <v>15450</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8">
        <v>348547</v>
      </c>
    </row>
    <row r="1034" spans="1:200" ht="15.75" hidden="1">
      <c r="A1034" s="50"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87">
        <v>5</v>
      </c>
      <c r="O1034" s="4" t="s">
        <v>134</v>
      </c>
      <c r="P1034" s="87">
        <v>0</v>
      </c>
      <c r="Q1034" s="4" t="s">
        <v>134</v>
      </c>
      <c r="R1034" s="87">
        <v>16</v>
      </c>
      <c r="S1034" s="4" t="s">
        <v>31</v>
      </c>
      <c r="T1034" s="67" t="str">
        <f t="shared" si="16"/>
        <v>16. Paz, justicia e instituciones sólidas</v>
      </c>
      <c r="U1034" s="87" t="s">
        <v>497</v>
      </c>
      <c r="V1034" s="4" t="s">
        <v>34</v>
      </c>
      <c r="W1034" s="87" t="s">
        <v>349</v>
      </c>
      <c r="X1034" s="4" t="s">
        <v>269</v>
      </c>
      <c r="Y1034" s="87" t="s">
        <v>840</v>
      </c>
      <c r="Z1034" s="4" t="s">
        <v>270</v>
      </c>
      <c r="AA1034" s="53" t="s">
        <v>15450</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8">
        <v>348549</v>
      </c>
    </row>
    <row r="1035" spans="1:200" ht="15.75" hidden="1">
      <c r="A1035" s="50"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87" t="s">
        <v>498</v>
      </c>
      <c r="O1035" s="5" t="s">
        <v>134</v>
      </c>
      <c r="P1035" s="87" t="s">
        <v>872</v>
      </c>
      <c r="Q1035" s="5" t="s">
        <v>134</v>
      </c>
      <c r="R1035" s="87">
        <v>16</v>
      </c>
      <c r="S1035" s="4" t="s">
        <v>31</v>
      </c>
      <c r="T1035" s="67" t="str">
        <f t="shared" si="16"/>
        <v>16. Paz, justicia e instituciones sólidas</v>
      </c>
      <c r="U1035" s="87" t="s">
        <v>497</v>
      </c>
      <c r="V1035" s="4" t="s">
        <v>34</v>
      </c>
      <c r="W1035" s="87" t="s">
        <v>3581</v>
      </c>
      <c r="X1035" s="4" t="s">
        <v>235</v>
      </c>
      <c r="Y1035" s="87" t="s">
        <v>349</v>
      </c>
      <c r="Z1035" s="4" t="s">
        <v>236</v>
      </c>
      <c r="AA1035" s="53" t="s">
        <v>15449</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8">
        <v>4316074</v>
      </c>
      <c r="BZ1035" s="50"/>
      <c r="DK1035" s="50"/>
      <c r="DL1035" s="50"/>
      <c r="DM1035" s="50"/>
      <c r="DN1035" s="50"/>
      <c r="GR1035" s="50"/>
    </row>
    <row r="1036" spans="1:200" ht="15.75" hidden="1">
      <c r="A1036" s="50"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87" t="s">
        <v>498</v>
      </c>
      <c r="O1036" s="4" t="s">
        <v>134</v>
      </c>
      <c r="P1036" s="87" t="s">
        <v>872</v>
      </c>
      <c r="Q1036" s="4" t="s">
        <v>134</v>
      </c>
      <c r="R1036" s="87">
        <v>16</v>
      </c>
      <c r="S1036" s="4" t="s">
        <v>31</v>
      </c>
      <c r="T1036" s="67" t="str">
        <f t="shared" si="16"/>
        <v>16. Paz, justicia e instituciones sólidas</v>
      </c>
      <c r="U1036" s="87" t="s">
        <v>528</v>
      </c>
      <c r="V1036" s="4" t="s">
        <v>34</v>
      </c>
      <c r="W1036" s="87" t="s">
        <v>4738</v>
      </c>
      <c r="X1036" s="4" t="s">
        <v>37</v>
      </c>
      <c r="Y1036" s="87" t="s">
        <v>528</v>
      </c>
      <c r="Z1036" s="4" t="s">
        <v>252</v>
      </c>
      <c r="AA1036" s="53" t="s">
        <v>15486</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0"/>
      <c r="BX1036" s="50"/>
      <c r="BY1036" s="68">
        <v>348549</v>
      </c>
      <c r="BZ1036" s="15"/>
      <c r="CA1036" s="50"/>
      <c r="CB1036" s="50"/>
      <c r="CI1036" s="50"/>
      <c r="CJ1036" s="50"/>
      <c r="CL1036" s="50"/>
      <c r="CN1036" s="50"/>
      <c r="CP1036" s="50"/>
      <c r="CQ1036" s="50"/>
      <c r="CR1036" s="50"/>
      <c r="CS1036" s="50"/>
      <c r="CT1036" s="50"/>
      <c r="CU1036" s="50"/>
      <c r="CV1036" s="50"/>
      <c r="CW1036" s="50"/>
      <c r="CX1036" s="50"/>
      <c r="CY1036" s="50"/>
      <c r="CZ1036" s="50"/>
      <c r="DA1036" s="50"/>
      <c r="DF1036" s="50"/>
      <c r="DK1036" s="15"/>
      <c r="DL1036" s="15"/>
      <c r="DM1036" s="15"/>
      <c r="DN1036" s="15"/>
      <c r="EU1036" s="50"/>
      <c r="EV1036" s="50"/>
      <c r="EW1036" s="50"/>
      <c r="EX1036" s="50"/>
      <c r="EY1036" s="50"/>
      <c r="EZ1036" s="50"/>
      <c r="FA1036" s="50"/>
      <c r="FB1036" s="50"/>
      <c r="FC1036" s="50"/>
      <c r="FD1036" s="50"/>
      <c r="FE1036" s="50"/>
      <c r="FF1036" s="50"/>
      <c r="FG1036" s="50"/>
      <c r="FH1036" s="50"/>
      <c r="FI1036" s="50"/>
      <c r="FJ1036" s="50"/>
      <c r="FK1036" s="50"/>
      <c r="FL1036" s="50"/>
      <c r="FM1036" s="50"/>
      <c r="FN1036" s="50"/>
      <c r="FO1036" s="50"/>
      <c r="FP1036" s="50"/>
      <c r="FQ1036" s="50"/>
      <c r="FR1036" s="50"/>
      <c r="FS1036" s="50"/>
      <c r="FT1036" s="50"/>
      <c r="FU1036" s="50"/>
      <c r="FV1036" s="50"/>
      <c r="FW1036" s="50"/>
      <c r="FX1036" s="50"/>
      <c r="FY1036" s="50"/>
      <c r="FZ1036" s="50"/>
      <c r="GA1036" s="50"/>
      <c r="GB1036" s="50"/>
      <c r="GC1036" s="50"/>
      <c r="GD1036" s="50"/>
      <c r="GE1036" s="50"/>
      <c r="GF1036" s="50"/>
      <c r="GG1036" s="50"/>
      <c r="GH1036" s="50"/>
      <c r="GI1036" s="50"/>
      <c r="GJ1036" s="50"/>
      <c r="GK1036" s="50"/>
      <c r="GL1036" s="50"/>
      <c r="GM1036" s="50"/>
      <c r="GN1036" s="50"/>
      <c r="GO1036" s="50"/>
      <c r="GP1036" s="50"/>
      <c r="GQ1036" s="50"/>
      <c r="GR1036" s="15"/>
    </row>
    <row r="1037" spans="1:200" ht="15.75" hidden="1">
      <c r="A1037" s="50"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87">
        <v>5</v>
      </c>
      <c r="O1037" s="5" t="s">
        <v>134</v>
      </c>
      <c r="P1037" s="87">
        <v>0</v>
      </c>
      <c r="Q1037" s="5" t="s">
        <v>134</v>
      </c>
      <c r="R1037" s="87">
        <v>5</v>
      </c>
      <c r="S1037" s="4" t="s">
        <v>268</v>
      </c>
      <c r="T1037" s="67" t="str">
        <f t="shared" si="16"/>
        <v xml:space="preserve">5. Igualdad de género </v>
      </c>
      <c r="U1037" s="87" t="s">
        <v>497</v>
      </c>
      <c r="V1037" s="4" t="s">
        <v>34</v>
      </c>
      <c r="W1037" s="87" t="s">
        <v>349</v>
      </c>
      <c r="X1037" s="4" t="s">
        <v>269</v>
      </c>
      <c r="Y1037" s="87" t="s">
        <v>840</v>
      </c>
      <c r="Z1037" s="4" t="s">
        <v>270</v>
      </c>
      <c r="AA1037" s="53" t="s">
        <v>15450</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8">
        <v>7000000</v>
      </c>
      <c r="BZ1037" s="15"/>
      <c r="DK1037" s="15"/>
      <c r="DL1037" s="15"/>
      <c r="DM1037" s="15"/>
      <c r="DN1037" s="15"/>
      <c r="GR1037" s="15"/>
    </row>
    <row r="1038" spans="1:200" ht="15.75" hidden="1">
      <c r="A1038" s="50"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87">
        <v>6</v>
      </c>
      <c r="O1038" s="4" t="s">
        <v>135</v>
      </c>
      <c r="P1038" s="87">
        <v>0</v>
      </c>
      <c r="Q1038" s="4" t="s">
        <v>135</v>
      </c>
      <c r="R1038" s="87">
        <v>10</v>
      </c>
      <c r="S1038" s="4" t="s">
        <v>286</v>
      </c>
      <c r="T1038" s="67" t="str">
        <f t="shared" si="16"/>
        <v xml:space="preserve">10. Reducción de las desigualdades </v>
      </c>
      <c r="U1038" s="87" t="s">
        <v>497</v>
      </c>
      <c r="V1038" s="4" t="s">
        <v>34</v>
      </c>
      <c r="W1038" s="87" t="s">
        <v>349</v>
      </c>
      <c r="X1038" s="4" t="s">
        <v>269</v>
      </c>
      <c r="Y1038" s="87" t="s">
        <v>840</v>
      </c>
      <c r="Z1038" s="4" t="s">
        <v>270</v>
      </c>
      <c r="AA1038" s="53" t="s">
        <v>15450</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8">
        <v>25000000</v>
      </c>
    </row>
    <row r="1039" spans="1:200" ht="15.75" hidden="1">
      <c r="A1039" s="50"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87" t="s">
        <v>498</v>
      </c>
      <c r="O1039" s="5" t="s">
        <v>134</v>
      </c>
      <c r="P1039" s="87" t="s">
        <v>872</v>
      </c>
      <c r="Q1039" s="5" t="s">
        <v>134</v>
      </c>
      <c r="R1039" s="87">
        <v>5</v>
      </c>
      <c r="S1039" s="4" t="s">
        <v>268</v>
      </c>
      <c r="T1039" s="67" t="str">
        <f t="shared" si="16"/>
        <v xml:space="preserve">5. Igualdad de género </v>
      </c>
      <c r="U1039" s="87" t="s">
        <v>528</v>
      </c>
      <c r="V1039" s="4" t="s">
        <v>34</v>
      </c>
      <c r="W1039" s="87" t="s">
        <v>4738</v>
      </c>
      <c r="X1039" s="4" t="s">
        <v>37</v>
      </c>
      <c r="Y1039" s="87" t="s">
        <v>528</v>
      </c>
      <c r="Z1039" s="4" t="s">
        <v>252</v>
      </c>
      <c r="AA1039" s="53" t="s">
        <v>15486</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8">
        <v>348549</v>
      </c>
    </row>
    <row r="1040" spans="1:200" ht="15.75" hidden="1">
      <c r="A1040" s="50"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87">
        <v>6</v>
      </c>
      <c r="O1040" s="4" t="s">
        <v>135</v>
      </c>
      <c r="P1040" s="87" t="s">
        <v>497</v>
      </c>
      <c r="Q1040" s="4" t="s">
        <v>167</v>
      </c>
      <c r="R1040" s="87">
        <v>10</v>
      </c>
      <c r="S1040" s="4" t="s">
        <v>286</v>
      </c>
      <c r="T1040" s="67" t="str">
        <f t="shared" si="16"/>
        <v xml:space="preserve">10. Reducción de las desigualdades </v>
      </c>
      <c r="U1040" s="87" t="s">
        <v>349</v>
      </c>
      <c r="V1040" s="4" t="s">
        <v>350</v>
      </c>
      <c r="W1040" s="87" t="s">
        <v>351</v>
      </c>
      <c r="X1040" s="4" t="s">
        <v>352</v>
      </c>
      <c r="Y1040" s="87" t="s">
        <v>353</v>
      </c>
      <c r="Z1040" s="4" t="s">
        <v>354</v>
      </c>
      <c r="AA1040" s="53"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8">
        <v>840000</v>
      </c>
    </row>
    <row r="1041" spans="1:200" ht="15.75" hidden="1">
      <c r="A1041" s="50"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87">
        <v>6</v>
      </c>
      <c r="O1041" s="4" t="s">
        <v>135</v>
      </c>
      <c r="P1041" s="87">
        <v>0</v>
      </c>
      <c r="Q1041" s="4" t="s">
        <v>135</v>
      </c>
      <c r="R1041" s="87">
        <v>5</v>
      </c>
      <c r="S1041" s="4" t="s">
        <v>268</v>
      </c>
      <c r="T1041" s="67" t="str">
        <f t="shared" si="16"/>
        <v xml:space="preserve">5. Igualdad de género </v>
      </c>
      <c r="U1041" s="87" t="s">
        <v>497</v>
      </c>
      <c r="V1041" s="4" t="s">
        <v>34</v>
      </c>
      <c r="W1041" s="87" t="s">
        <v>349</v>
      </c>
      <c r="X1041" s="4" t="s">
        <v>269</v>
      </c>
      <c r="Y1041" s="87" t="s">
        <v>840</v>
      </c>
      <c r="Z1041" s="4" t="s">
        <v>270</v>
      </c>
      <c r="AA1041" s="53" t="s">
        <v>15450</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8">
        <v>348549</v>
      </c>
    </row>
    <row r="1042" spans="1:200" ht="15.75" hidden="1">
      <c r="A1042" s="50"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87">
        <v>5</v>
      </c>
      <c r="O1042" s="5" t="s">
        <v>134</v>
      </c>
      <c r="P1042" s="87">
        <v>0</v>
      </c>
      <c r="Q1042" s="5" t="s">
        <v>134</v>
      </c>
      <c r="R1042" s="87">
        <v>5</v>
      </c>
      <c r="S1042" s="4" t="s">
        <v>268</v>
      </c>
      <c r="T1042" s="67" t="str">
        <f t="shared" si="16"/>
        <v xml:space="preserve">5. Igualdad de género </v>
      </c>
      <c r="U1042" s="87" t="s">
        <v>497</v>
      </c>
      <c r="V1042" s="4" t="s">
        <v>34</v>
      </c>
      <c r="W1042" s="87" t="s">
        <v>349</v>
      </c>
      <c r="X1042" s="4" t="s">
        <v>269</v>
      </c>
      <c r="Y1042" s="87" t="s">
        <v>840</v>
      </c>
      <c r="Z1042" s="4" t="s">
        <v>270</v>
      </c>
      <c r="AA1042" s="53" t="s">
        <v>15450</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8">
        <v>133184658.47999999</v>
      </c>
    </row>
    <row r="1043" spans="1:200" ht="15.75" hidden="1">
      <c r="A1043" s="50" t="str">
        <f>B1043&amp;COUNTIF($B$3:B1043,B1043)</f>
        <v>38C00114</v>
      </c>
      <c r="B1043" s="3" t="s">
        <v>15095</v>
      </c>
      <c r="C1043" s="4" t="s">
        <v>15096</v>
      </c>
      <c r="D1043" s="4" t="s">
        <v>15097</v>
      </c>
      <c r="E1043" s="4" t="s">
        <v>15098</v>
      </c>
      <c r="F1043" s="4" t="s">
        <v>15099</v>
      </c>
      <c r="G1043" s="4" t="s">
        <v>15100</v>
      </c>
      <c r="H1043" s="3" t="s">
        <v>15528</v>
      </c>
      <c r="I1043" s="4" t="s">
        <v>15529</v>
      </c>
      <c r="J1043" s="4" t="s">
        <v>15521</v>
      </c>
      <c r="K1043" s="5" t="s">
        <v>15530</v>
      </c>
      <c r="L1043" s="6">
        <v>1</v>
      </c>
      <c r="M1043" s="5" t="s">
        <v>125</v>
      </c>
      <c r="N1043" s="87">
        <v>5</v>
      </c>
      <c r="O1043" s="5" t="s">
        <v>15531</v>
      </c>
      <c r="P1043" s="87">
        <v>0</v>
      </c>
      <c r="Q1043" s="5" t="s">
        <v>15531</v>
      </c>
      <c r="R1043" s="87" t="s">
        <v>15532</v>
      </c>
      <c r="S1043" s="4" t="s">
        <v>15533</v>
      </c>
      <c r="T1043" s="67" t="str">
        <f t="shared" si="16"/>
        <v xml:space="preserve">05. Igualda de Género </v>
      </c>
      <c r="U1043" s="87">
        <v>2</v>
      </c>
      <c r="V1043" s="4" t="s">
        <v>350</v>
      </c>
      <c r="W1043" s="87" t="s">
        <v>351</v>
      </c>
      <c r="X1043" s="4" t="s">
        <v>352</v>
      </c>
      <c r="Y1043" s="87" t="s">
        <v>4738</v>
      </c>
      <c r="Z1043" s="4" t="s">
        <v>15534</v>
      </c>
      <c r="AA1043" s="53" t="s">
        <v>15474</v>
      </c>
      <c r="AB1043" s="3" t="s">
        <v>15282</v>
      </c>
      <c r="AC1043" s="4" t="s">
        <v>15535</v>
      </c>
      <c r="AD1043" s="4" t="s">
        <v>15521</v>
      </c>
      <c r="AE1043" s="4" t="s">
        <v>15521</v>
      </c>
      <c r="AF1043" s="4" t="s">
        <v>15521</v>
      </c>
      <c r="AG1043" s="4" t="s">
        <v>15521</v>
      </c>
      <c r="AH1043" s="8" t="s">
        <v>15521</v>
      </c>
      <c r="AI1043" s="4" t="s">
        <v>15521</v>
      </c>
      <c r="AJ1043" s="4" t="s">
        <v>15521</v>
      </c>
      <c r="AK1043" s="4" t="s">
        <v>15521</v>
      </c>
      <c r="AL1043" s="4" t="s">
        <v>15521</v>
      </c>
      <c r="AM1043" s="9" t="s">
        <v>15521</v>
      </c>
      <c r="AN1043" s="9" t="s">
        <v>15521</v>
      </c>
      <c r="AO1043" s="9" t="s">
        <v>15521</v>
      </c>
      <c r="AP1043" s="9" t="s">
        <v>15521</v>
      </c>
      <c r="AQ1043" s="3" t="s">
        <v>15521</v>
      </c>
      <c r="AR1043" s="5" t="s">
        <v>15521</v>
      </c>
      <c r="AS1043" s="5" t="s">
        <v>15521</v>
      </c>
      <c r="AT1043" s="4" t="s">
        <v>15521</v>
      </c>
      <c r="AU1043" s="4" t="s">
        <v>15521</v>
      </c>
      <c r="AV1043" s="4" t="s">
        <v>15521</v>
      </c>
      <c r="AW1043" s="4" t="s">
        <v>15521</v>
      </c>
      <c r="AX1043" s="4" t="s">
        <v>15521</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0"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87">
        <v>5</v>
      </c>
      <c r="O1044" s="5" t="s">
        <v>146</v>
      </c>
      <c r="P1044" s="87">
        <v>0</v>
      </c>
      <c r="Q1044" s="5" t="s">
        <v>146</v>
      </c>
      <c r="R1044" s="87">
        <v>4</v>
      </c>
      <c r="S1044" s="4" t="s">
        <v>1022</v>
      </c>
      <c r="T1044" s="67" t="str">
        <f t="shared" si="16"/>
        <v>4. Educación de calidad</v>
      </c>
      <c r="U1044" s="87" t="s">
        <v>497</v>
      </c>
      <c r="V1044" s="4" t="s">
        <v>34</v>
      </c>
      <c r="W1044" s="87" t="s">
        <v>353</v>
      </c>
      <c r="X1044" s="4" t="s">
        <v>461</v>
      </c>
      <c r="Y1044" s="87" t="s">
        <v>528</v>
      </c>
      <c r="Z1044" s="4" t="s">
        <v>9721</v>
      </c>
      <c r="AA1044" s="53" t="s">
        <v>15497</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8">
        <v>79895897</v>
      </c>
    </row>
    <row r="1045" spans="1:200" ht="15.75" hidden="1">
      <c r="A1045" s="50"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87">
        <v>5</v>
      </c>
      <c r="O1045" s="4" t="s">
        <v>146</v>
      </c>
      <c r="P1045" s="87">
        <v>0</v>
      </c>
      <c r="Q1045" s="4" t="s">
        <v>146</v>
      </c>
      <c r="R1045" s="87" t="s">
        <v>840</v>
      </c>
      <c r="S1045" s="4" t="s">
        <v>1022</v>
      </c>
      <c r="T1045" s="67" t="str">
        <f t="shared" si="16"/>
        <v>4. Educación de calidad</v>
      </c>
      <c r="U1045" s="87" t="s">
        <v>497</v>
      </c>
      <c r="V1045" s="4" t="s">
        <v>34</v>
      </c>
      <c r="W1045" s="87" t="s">
        <v>353</v>
      </c>
      <c r="X1045" s="4" t="s">
        <v>461</v>
      </c>
      <c r="Y1045" s="87" t="s">
        <v>528</v>
      </c>
      <c r="Z1045" s="4" t="s">
        <v>9721</v>
      </c>
      <c r="AA1045" s="53" t="s">
        <v>15497</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8">
        <v>14128838.5</v>
      </c>
    </row>
    <row r="1046" spans="1:200" s="95" customFormat="1" ht="15.75" hidden="1">
      <c r="A1046" s="50"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87" t="s">
        <v>498</v>
      </c>
      <c r="O1046" s="5" t="s">
        <v>15371</v>
      </c>
      <c r="P1046" s="87" t="s">
        <v>872</v>
      </c>
      <c r="Q1046" s="5" t="s">
        <v>15371</v>
      </c>
      <c r="R1046" s="87">
        <v>16</v>
      </c>
      <c r="S1046" s="4" t="s">
        <v>31</v>
      </c>
      <c r="T1046" s="67" t="str">
        <f t="shared" si="16"/>
        <v>16. Paz, justicia e instituciones sólidas</v>
      </c>
      <c r="U1046" s="87" t="s">
        <v>497</v>
      </c>
      <c r="V1046" s="4" t="s">
        <v>34</v>
      </c>
      <c r="W1046" s="87" t="s">
        <v>3581</v>
      </c>
      <c r="X1046" s="4" t="s">
        <v>235</v>
      </c>
      <c r="Y1046" s="87" t="s">
        <v>349</v>
      </c>
      <c r="Z1046" s="4" t="s">
        <v>236</v>
      </c>
      <c r="AA1046" s="53" t="s">
        <v>15449</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0"/>
      <c r="BX1046" s="50"/>
      <c r="BY1046" s="68">
        <v>240000</v>
      </c>
      <c r="BZ1046" s="50"/>
      <c r="CA1046" s="50"/>
      <c r="CB1046" s="50"/>
      <c r="CC1046" s="50"/>
      <c r="CD1046" s="50"/>
      <c r="CE1046" s="50"/>
      <c r="CF1046" s="50"/>
      <c r="CG1046" s="50"/>
      <c r="CH1046" s="50"/>
      <c r="CI1046" s="50"/>
      <c r="CJ1046" s="50"/>
      <c r="CK1046" s="50"/>
      <c r="CL1046" s="50"/>
      <c r="CM1046" s="50"/>
      <c r="CN1046" s="50"/>
      <c r="CO1046" s="50"/>
      <c r="CP1046" s="50"/>
      <c r="CQ1046" s="50"/>
      <c r="CR1046" s="50"/>
      <c r="CS1046" s="50"/>
      <c r="CT1046" s="50"/>
      <c r="CU1046" s="50"/>
      <c r="CV1046" s="50"/>
      <c r="CW1046" s="50"/>
      <c r="CX1046" s="50"/>
      <c r="CY1046" s="50"/>
      <c r="CZ1046" s="50"/>
      <c r="DA1046" s="50"/>
      <c r="DB1046" s="50"/>
      <c r="DC1046" s="50"/>
      <c r="DD1046" s="50"/>
      <c r="DE1046" s="50"/>
      <c r="DF1046" s="50"/>
      <c r="DG1046" s="50"/>
      <c r="DH1046" s="50"/>
      <c r="DI1046" s="50"/>
      <c r="DJ1046" s="50"/>
      <c r="DK1046" s="50"/>
      <c r="DL1046" s="50"/>
      <c r="DM1046" s="50"/>
      <c r="DN1046" s="50"/>
      <c r="DO1046" s="50"/>
      <c r="DP1046" s="50"/>
      <c r="DQ1046" s="50"/>
      <c r="DR1046" s="50"/>
      <c r="DS1046" s="50"/>
      <c r="DT1046" s="50"/>
      <c r="DU1046" s="50"/>
      <c r="DV1046" s="50"/>
      <c r="DW1046" s="50"/>
      <c r="DX1046" s="50"/>
      <c r="DY1046" s="50"/>
      <c r="DZ1046" s="50"/>
      <c r="EA1046" s="50"/>
      <c r="EB1046" s="50"/>
      <c r="EC1046" s="50"/>
      <c r="ED1046" s="50"/>
      <c r="EE1046" s="50"/>
      <c r="EF1046" s="50"/>
      <c r="EG1046" s="50"/>
      <c r="EH1046" s="50"/>
      <c r="EI1046" s="50"/>
      <c r="EJ1046" s="50"/>
      <c r="EK1046" s="50"/>
      <c r="EL1046" s="50"/>
      <c r="EM1046" s="50"/>
      <c r="EN1046" s="50"/>
      <c r="EO1046" s="50"/>
      <c r="EP1046" s="50"/>
      <c r="EQ1046" s="50"/>
      <c r="ER1046" s="50"/>
      <c r="ES1046" s="50"/>
      <c r="ET1046" s="50"/>
      <c r="EU1046" s="50"/>
      <c r="EV1046" s="50"/>
      <c r="EW1046" s="50"/>
      <c r="EX1046" s="50"/>
      <c r="EY1046" s="50"/>
      <c r="EZ1046" s="50"/>
      <c r="FA1046" s="50"/>
      <c r="FB1046" s="50"/>
      <c r="FC1046" s="50"/>
      <c r="FD1046" s="50"/>
      <c r="FE1046" s="50"/>
      <c r="FF1046" s="50"/>
      <c r="FG1046" s="50"/>
      <c r="FH1046" s="50"/>
      <c r="FI1046" s="50"/>
      <c r="FJ1046" s="50"/>
      <c r="FK1046" s="50"/>
      <c r="FL1046" s="50"/>
      <c r="FM1046" s="50"/>
      <c r="FN1046" s="50"/>
      <c r="FO1046" s="50"/>
      <c r="FP1046" s="50"/>
      <c r="FQ1046" s="50"/>
      <c r="FR1046" s="50"/>
      <c r="FS1046" s="50"/>
      <c r="FT1046" s="50"/>
      <c r="FU1046" s="50"/>
      <c r="FV1046" s="50"/>
      <c r="FW1046" s="50"/>
      <c r="FX1046" s="50"/>
      <c r="FY1046" s="50"/>
      <c r="FZ1046" s="50"/>
      <c r="GA1046" s="50"/>
      <c r="GB1046" s="50"/>
      <c r="GC1046" s="50"/>
      <c r="GD1046" s="50"/>
      <c r="GE1046" s="50"/>
      <c r="GF1046" s="50"/>
      <c r="GG1046" s="50"/>
      <c r="GH1046" s="50"/>
      <c r="GI1046" s="50"/>
      <c r="GJ1046" s="50"/>
      <c r="GK1046" s="50"/>
      <c r="GL1046" s="50"/>
      <c r="GM1046" s="50"/>
      <c r="GN1046" s="50"/>
      <c r="GO1046" s="50"/>
      <c r="GP1046" s="50"/>
      <c r="GQ1046" s="50"/>
      <c r="GR1046" s="50"/>
    </row>
    <row r="1047" spans="1:200" ht="15.75" hidden="1">
      <c r="A1047" s="50"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87" t="s">
        <v>498</v>
      </c>
      <c r="O1047" s="4" t="s">
        <v>15371</v>
      </c>
      <c r="P1047" s="87" t="s">
        <v>872</v>
      </c>
      <c r="Q1047" s="4" t="s">
        <v>15371</v>
      </c>
      <c r="R1047" s="87">
        <v>16</v>
      </c>
      <c r="S1047" s="4" t="s">
        <v>31</v>
      </c>
      <c r="T1047" s="67" t="str">
        <f t="shared" si="16"/>
        <v>16. Paz, justicia e instituciones sólidas</v>
      </c>
      <c r="U1047" s="87" t="s">
        <v>528</v>
      </c>
      <c r="V1047" s="4" t="s">
        <v>34</v>
      </c>
      <c r="W1047" s="87" t="s">
        <v>4738</v>
      </c>
      <c r="X1047" s="4" t="s">
        <v>37</v>
      </c>
      <c r="Y1047" s="87" t="s">
        <v>528</v>
      </c>
      <c r="Z1047" s="4" t="s">
        <v>252</v>
      </c>
      <c r="AA1047" s="53" t="s">
        <v>15486</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8">
        <v>2000000</v>
      </c>
    </row>
    <row r="1048" spans="1:200" ht="15.75" hidden="1">
      <c r="A1048" s="50"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87" t="s">
        <v>3581</v>
      </c>
      <c r="O1048" s="5" t="s">
        <v>147</v>
      </c>
      <c r="P1048" s="87" t="s">
        <v>872</v>
      </c>
      <c r="Q1048" s="5" t="s">
        <v>147</v>
      </c>
      <c r="R1048" s="87">
        <v>5</v>
      </c>
      <c r="S1048" s="4" t="s">
        <v>268</v>
      </c>
      <c r="T1048" s="67" t="str">
        <f t="shared" si="16"/>
        <v xml:space="preserve">5. Igualdad de género </v>
      </c>
      <c r="U1048" s="87" t="s">
        <v>497</v>
      </c>
      <c r="V1048" s="4" t="s">
        <v>34</v>
      </c>
      <c r="W1048" s="87" t="s">
        <v>349</v>
      </c>
      <c r="X1048" s="4" t="s">
        <v>269</v>
      </c>
      <c r="Y1048" s="87" t="s">
        <v>840</v>
      </c>
      <c r="Z1048" s="4" t="s">
        <v>270</v>
      </c>
      <c r="AA1048" s="53" t="s">
        <v>15450</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8">
        <v>4000000</v>
      </c>
      <c r="BZ1048" s="15"/>
      <c r="DK1048" s="15"/>
      <c r="DL1048" s="15"/>
      <c r="DM1048" s="15"/>
      <c r="DN1048" s="15"/>
      <c r="GR1048" s="15"/>
    </row>
    <row r="1049" spans="1:200" ht="15.75" hidden="1">
      <c r="A1049" s="50"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87" t="s">
        <v>3581</v>
      </c>
      <c r="O1049" s="4" t="s">
        <v>147</v>
      </c>
      <c r="P1049" s="87" t="s">
        <v>872</v>
      </c>
      <c r="Q1049" s="4" t="s">
        <v>147</v>
      </c>
      <c r="R1049" s="87">
        <v>10</v>
      </c>
      <c r="S1049" s="4" t="s">
        <v>286</v>
      </c>
      <c r="T1049" s="67" t="str">
        <f t="shared" si="16"/>
        <v xml:space="preserve">10. Reducción de las desigualdades </v>
      </c>
      <c r="U1049" s="87" t="s">
        <v>497</v>
      </c>
      <c r="V1049" s="4" t="s">
        <v>34</v>
      </c>
      <c r="W1049" s="87" t="s">
        <v>349</v>
      </c>
      <c r="X1049" s="4" t="s">
        <v>269</v>
      </c>
      <c r="Y1049" s="87" t="s">
        <v>840</v>
      </c>
      <c r="Z1049" s="4" t="s">
        <v>270</v>
      </c>
      <c r="AA1049" s="53" t="s">
        <v>15450</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8">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0"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87" t="s">
        <v>3581</v>
      </c>
      <c r="O1050" s="4" t="s">
        <v>147</v>
      </c>
      <c r="P1050" s="87" t="s">
        <v>872</v>
      </c>
      <c r="Q1050" s="4" t="s">
        <v>147</v>
      </c>
      <c r="R1050" s="87" t="s">
        <v>1593</v>
      </c>
      <c r="S1050" s="4" t="s">
        <v>286</v>
      </c>
      <c r="T1050" s="67" t="str">
        <f t="shared" si="16"/>
        <v xml:space="preserve">10. Reducción de las desigualdades </v>
      </c>
      <c r="U1050" s="87" t="s">
        <v>349</v>
      </c>
      <c r="V1050" s="4" t="s">
        <v>350</v>
      </c>
      <c r="W1050" s="87" t="s">
        <v>351</v>
      </c>
      <c r="X1050" s="4" t="s">
        <v>352</v>
      </c>
      <c r="Y1050" s="87" t="s">
        <v>353</v>
      </c>
      <c r="Z1050" s="4" t="s">
        <v>354</v>
      </c>
      <c r="AA1050" s="53"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8">
        <v>3000000</v>
      </c>
    </row>
    <row r="1051" spans="1:200" ht="15.75" hidden="1">
      <c r="A1051" s="50"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87">
        <v>2</v>
      </c>
      <c r="O1051" s="5" t="s">
        <v>149</v>
      </c>
      <c r="P1051" s="87">
        <v>7</v>
      </c>
      <c r="Q1051" s="5" t="s">
        <v>208</v>
      </c>
      <c r="R1051" s="87">
        <v>16</v>
      </c>
      <c r="S1051" s="4" t="s">
        <v>31</v>
      </c>
      <c r="T1051" s="67" t="str">
        <f t="shared" si="16"/>
        <v>16. Paz, justicia e instituciones sólidas</v>
      </c>
      <c r="U1051" s="87" t="s">
        <v>497</v>
      </c>
      <c r="V1051" s="4" t="s">
        <v>34</v>
      </c>
      <c r="W1051" s="87" t="s">
        <v>349</v>
      </c>
      <c r="X1051" s="4" t="s">
        <v>12330</v>
      </c>
      <c r="Y1051" s="87" t="s">
        <v>349</v>
      </c>
      <c r="Z1051" s="4" t="s">
        <v>3891</v>
      </c>
      <c r="AA1051" s="53" t="s">
        <v>15479</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8">
        <v>6822125655.9499998</v>
      </c>
    </row>
    <row r="1052" spans="1:200" ht="15.75" hidden="1">
      <c r="A1052" s="50" t="str">
        <f>B1052&amp;COUNTIF($B$3:B1052,B1052)</f>
        <v>41PDIP1</v>
      </c>
      <c r="B1052" t="s">
        <v>15560</v>
      </c>
      <c r="H1052" t="s">
        <v>14</v>
      </c>
      <c r="I1052" t="s">
        <v>15582</v>
      </c>
      <c r="K1052" t="s">
        <v>15586</v>
      </c>
      <c r="L1052">
        <v>2</v>
      </c>
      <c r="N1052">
        <v>2</v>
      </c>
      <c r="P1052">
        <v>1</v>
      </c>
      <c r="R1052">
        <v>16</v>
      </c>
      <c r="S1052" t="s">
        <v>31</v>
      </c>
      <c r="T1052" s="67" t="str">
        <f t="shared" si="16"/>
        <v>16. Paz, justicia e instituciones sólidas</v>
      </c>
      <c r="AA1052" s="54" t="s">
        <v>15471</v>
      </c>
      <c r="AH1052" s="24">
        <v>1</v>
      </c>
      <c r="AI1052" s="50" t="s">
        <v>15591</v>
      </c>
      <c r="AJ1052" t="s">
        <v>15592</v>
      </c>
      <c r="AK1052" t="s">
        <v>59</v>
      </c>
      <c r="AL1052" t="s">
        <v>15602</v>
      </c>
      <c r="AM1052">
        <v>0</v>
      </c>
      <c r="AN1052">
        <v>0.25</v>
      </c>
      <c r="AO1052">
        <v>0.75</v>
      </c>
      <c r="AP1052">
        <v>1</v>
      </c>
    </row>
    <row r="1053" spans="1:200" ht="15.75" hidden="1">
      <c r="A1053" s="50" t="str">
        <f>B1053&amp;COUNTIF($B$3:B1053,B1053)</f>
        <v>41PDIP2</v>
      </c>
      <c r="B1053" t="s">
        <v>15560</v>
      </c>
      <c r="H1053" t="s">
        <v>248</v>
      </c>
      <c r="I1053" t="s">
        <v>249</v>
      </c>
      <c r="J1053" s="50"/>
      <c r="K1053" t="s">
        <v>15587</v>
      </c>
      <c r="L1053">
        <v>2</v>
      </c>
      <c r="N1053">
        <v>2</v>
      </c>
      <c r="P1053">
        <v>1</v>
      </c>
      <c r="R1053">
        <v>16</v>
      </c>
      <c r="S1053" s="50" t="s">
        <v>31</v>
      </c>
      <c r="T1053" s="67" t="str">
        <f t="shared" si="16"/>
        <v>16. Paz, justicia e instituciones sólidas</v>
      </c>
      <c r="AA1053" s="54" t="s">
        <v>122</v>
      </c>
      <c r="AH1053" s="24">
        <v>1</v>
      </c>
      <c r="AI1053" s="50" t="s">
        <v>15593</v>
      </c>
      <c r="AJ1053" t="s">
        <v>15594</v>
      </c>
      <c r="AK1053" t="s">
        <v>59</v>
      </c>
      <c r="AL1053" t="s">
        <v>15603</v>
      </c>
      <c r="AM1053">
        <v>0</v>
      </c>
      <c r="AN1053">
        <v>0.5</v>
      </c>
      <c r="AO1053">
        <v>0.75</v>
      </c>
      <c r="AP1053">
        <v>1</v>
      </c>
    </row>
    <row r="1054" spans="1:200" ht="15.75" hidden="1">
      <c r="A1054" s="50" t="str">
        <f>B1054&amp;COUNTIF($B$3:B1054,B1054)</f>
        <v>41PDIP3</v>
      </c>
      <c r="B1054" t="s">
        <v>15560</v>
      </c>
      <c r="H1054" t="s">
        <v>15579</v>
      </c>
      <c r="I1054" t="s">
        <v>15583</v>
      </c>
      <c r="J1054" s="50"/>
      <c r="K1054" t="s">
        <v>15588</v>
      </c>
      <c r="L1054">
        <v>2</v>
      </c>
      <c r="N1054">
        <v>2</v>
      </c>
      <c r="P1054">
        <v>1</v>
      </c>
      <c r="R1054">
        <v>16</v>
      </c>
      <c r="S1054" s="50" t="s">
        <v>31</v>
      </c>
      <c r="T1054" s="67" t="str">
        <f t="shared" si="16"/>
        <v>16. Paz, justicia e instituciones sólidas</v>
      </c>
      <c r="AA1054" s="54" t="s">
        <v>15471</v>
      </c>
      <c r="AH1054" s="24">
        <v>1</v>
      </c>
      <c r="AI1054" t="s">
        <v>15595</v>
      </c>
      <c r="AJ1054" t="s">
        <v>15596</v>
      </c>
      <c r="AK1054" t="s">
        <v>59</v>
      </c>
      <c r="AL1054" t="s">
        <v>15604</v>
      </c>
      <c r="AM1054">
        <v>0.1</v>
      </c>
      <c r="AN1054">
        <v>0.35</v>
      </c>
      <c r="AO1054">
        <v>0.7</v>
      </c>
      <c r="AP1054">
        <v>1</v>
      </c>
    </row>
    <row r="1055" spans="1:200" ht="15.75" hidden="1">
      <c r="A1055" s="50" t="str">
        <f>B1055&amp;COUNTIF($B$3:B1055,B1055)</f>
        <v>41PDIP4</v>
      </c>
      <c r="B1055" t="s">
        <v>15560</v>
      </c>
      <c r="H1055" t="s">
        <v>15580</v>
      </c>
      <c r="I1055" t="s">
        <v>15584</v>
      </c>
      <c r="J1055" s="50"/>
      <c r="K1055" t="s">
        <v>15589</v>
      </c>
      <c r="L1055">
        <v>2</v>
      </c>
      <c r="N1055">
        <v>2</v>
      </c>
      <c r="P1055">
        <v>1</v>
      </c>
      <c r="R1055">
        <v>16</v>
      </c>
      <c r="S1055" s="50" t="s">
        <v>31</v>
      </c>
      <c r="T1055" s="67" t="str">
        <f t="shared" si="16"/>
        <v>16. Paz, justicia e instituciones sólidas</v>
      </c>
      <c r="AA1055" s="54" t="s">
        <v>15471</v>
      </c>
      <c r="AH1055" s="24">
        <v>1</v>
      </c>
      <c r="AI1055" t="s">
        <v>15597</v>
      </c>
      <c r="AJ1055" t="s">
        <v>15598</v>
      </c>
      <c r="AK1055" t="s">
        <v>59</v>
      </c>
      <c r="AL1055" t="s">
        <v>15605</v>
      </c>
      <c r="AM1055">
        <v>0.1</v>
      </c>
      <c r="AN1055">
        <v>0.35</v>
      </c>
      <c r="AO1055">
        <v>0.7</v>
      </c>
      <c r="AP1055">
        <v>1</v>
      </c>
    </row>
    <row r="1056" spans="1:200" ht="15.75" hidden="1">
      <c r="A1056" s="50" t="str">
        <f>B1056&amp;COUNTIF($B$3:B1056,B1056)</f>
        <v>41PDIP5</v>
      </c>
      <c r="B1056" t="s">
        <v>15560</v>
      </c>
      <c r="H1056" t="s">
        <v>15581</v>
      </c>
      <c r="I1056" t="s">
        <v>15585</v>
      </c>
      <c r="J1056" s="50"/>
      <c r="K1056" t="s">
        <v>15590</v>
      </c>
      <c r="L1056">
        <v>2</v>
      </c>
      <c r="N1056">
        <v>2</v>
      </c>
      <c r="P1056">
        <v>1</v>
      </c>
      <c r="R1056">
        <v>16</v>
      </c>
      <c r="S1056" s="50" t="s">
        <v>31</v>
      </c>
      <c r="T1056" s="67" t="str">
        <f t="shared" si="16"/>
        <v>16. Paz, justicia e instituciones sólidas</v>
      </c>
      <c r="AA1056" s="54" t="s">
        <v>15471</v>
      </c>
      <c r="AH1056" s="24">
        <v>2</v>
      </c>
      <c r="AI1056" t="s">
        <v>15599</v>
      </c>
      <c r="AJ1056" t="s">
        <v>15600</v>
      </c>
      <c r="AK1056" t="s">
        <v>15601</v>
      </c>
      <c r="AL1056" t="s">
        <v>15606</v>
      </c>
      <c r="AM1056">
        <v>0</v>
      </c>
      <c r="AN1056">
        <v>0</v>
      </c>
      <c r="AO1056">
        <v>1</v>
      </c>
      <c r="AP1056">
        <v>2</v>
      </c>
    </row>
    <row r="1058" spans="35:37">
      <c r="AJ1058" s="50"/>
      <c r="AK1058" s="50"/>
    </row>
    <row r="1059" spans="35:37">
      <c r="AI1059" s="50"/>
      <c r="AJ1059" s="50"/>
      <c r="AK1059" s="50"/>
    </row>
    <row r="1060" spans="35:37">
      <c r="AI1060" s="50"/>
      <c r="AJ1060" s="50"/>
      <c r="AK1060" s="50"/>
    </row>
    <row r="1061" spans="35:37">
      <c r="AI1061" s="50"/>
      <c r="AJ1061" s="50"/>
      <c r="AK1061" s="50"/>
    </row>
    <row r="1062" spans="35:37">
      <c r="AI1062" s="50"/>
      <c r="AJ1062" s="50"/>
      <c r="AK1062" s="50"/>
    </row>
    <row r="1063" spans="35:37">
      <c r="AJ1063" s="50"/>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15543</v>
      </c>
      <c r="C60" s="35" t="s">
        <v>15544</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15560</v>
      </c>
      <c r="C113" s="35" t="s">
        <v>15607</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2022-03-28T15:51:52Z</cp:lastPrinted>
  <dcterms:created xsi:type="dcterms:W3CDTF">2021-02-11T20:09:15Z</dcterms:created>
  <dcterms:modified xsi:type="dcterms:W3CDTF">2022-03-30T22:20:20Z</dcterms:modified>
</cp:coreProperties>
</file>