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hidePivotFieldList="1" defaultThemeVersion="124226"/>
  <mc:AlternateContent xmlns:mc="http://schemas.openxmlformats.org/markup-compatibility/2006">
    <mc:Choice Requires="x15">
      <x15ac:absPath xmlns:x15ac="http://schemas.microsoft.com/office/spreadsheetml/2010/11/ac" url="C:\Users\Usuario\Downloads\1 trimestre  2022 obras\"/>
    </mc:Choice>
  </mc:AlternateContent>
  <bookViews>
    <workbookView xWindow="0" yWindow="0" windowWidth="28800" windowHeight="12435" tabRatio="859" firstSheet="3" activeTab="5"/>
  </bookViews>
  <sheets>
    <sheet name="Caratula" sheetId="65" r:id="rId1"/>
    <sheet name="Matriz" sheetId="104" r:id="rId2"/>
    <sheet name="Hoja1" sheetId="135" state="hidden" r:id="rId3"/>
    <sheet name="Resumen_Ejecutivo" sheetId="106" r:id="rId4"/>
    <sheet name="PPI" sheetId="98" r:id="rId5"/>
    <sheet name="A-PP" sheetId="136" r:id="rId6"/>
    <sheet name="AP_RF 111120 FISCALES" sheetId="144" r:id="rId7"/>
    <sheet name="AP_RF 15O220 PART.FED." sheetId="145" r:id="rId8"/>
    <sheet name="AP_RF 15O320  PART.FED." sheetId="146" r:id="rId9"/>
    <sheet name="AP_RF 15O520  PART.FED." sheetId="147" r:id="rId10"/>
    <sheet name="AP_RF 15O620  PART.FED." sheetId="148" r:id="rId11"/>
    <sheet name="AP_RF 15OB20  PART.FED." sheetId="149" r:id="rId12"/>
    <sheet name="AP_RF 15OG20  PART.FED." sheetId="150" r:id="rId13"/>
    <sheet name="AP_RF 25P120 FORTAMUN" sheetId="151" r:id="rId14"/>
    <sheet name="AP_RF 25P620 FAIS" sheetId="152" r:id="rId15"/>
    <sheet name="PPA" sheetId="143" r:id="rId16"/>
    <sheet name="ECG" sheetId="5" r:id="rId17"/>
    <sheet name="EPC" sheetId="54" r:id="rId18"/>
    <sheet name="ADS-1" sheetId="22" r:id="rId19"/>
    <sheet name="ADS-2" sheetId="53" r:id="rId20"/>
    <sheet name="SAP" sheetId="26" r:id="rId21"/>
    <sheet name="FIC" sheetId="86" r:id="rId22"/>
    <sheet name="AP-FAFA" sheetId="113" r:id="rId23"/>
    <sheet name="Formato 6d" sheetId="97" r:id="rId24"/>
    <sheet name="CG" sheetId="138" state="hidden" r:id="rId25"/>
    <sheet name="CAT_PPI" sheetId="140" state="hidden" r:id="rId26"/>
    <sheet name="CAT_PP" sheetId="141" state="hidden" r:id="rId27"/>
    <sheet name="CAT_CONSO" sheetId="142" state="hidden" r:id="rId28"/>
  </sheets>
  <externalReferences>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s>
  <definedNames>
    <definedName name="______________EJE1" localSheetId="24">[1]INICIO!$Y$166:$Y$186</definedName>
    <definedName name="______________EJE1">[2]INICIO!$Y$166:$Y$186</definedName>
    <definedName name="______________EJE2" localSheetId="24">[1]INICIO!$Y$188:$Y$229</definedName>
    <definedName name="______________EJE2">[2]INICIO!$Y$188:$Y$229</definedName>
    <definedName name="______________EJE3" localSheetId="24">[1]INICIO!$Y$231:$Y$247</definedName>
    <definedName name="______________EJE3">[2]INICIO!$Y$231:$Y$247</definedName>
    <definedName name="______________EJE4" localSheetId="24">[1]INICIO!$Y$249:$Y$272</definedName>
    <definedName name="______________EJE4">[2]INICIO!$Y$249:$Y$272</definedName>
    <definedName name="______________EJE5" localSheetId="24">[1]INICIO!$Y$274:$Y$287</definedName>
    <definedName name="______________EJE5">[2]INICIO!$Y$274:$Y$287</definedName>
    <definedName name="______________EJE7" localSheetId="24">[1]INICIO!$Y$316:$Y$356</definedName>
    <definedName name="______________EJE7">[2]INICIO!$Y$316:$Y$356</definedName>
    <definedName name="_____________EJE6" localSheetId="24">[1]INICIO!$Y$289:$Y$314</definedName>
    <definedName name="_____________EJE6">[2]INICIO!$Y$289:$Y$314</definedName>
    <definedName name="____________EJE1" localSheetId="24">[1]INICIO!$Y$166:$Y$186</definedName>
    <definedName name="____________EJE1">[2]INICIO!$Y$166:$Y$186</definedName>
    <definedName name="____________EJE2" localSheetId="24">[1]INICIO!$Y$188:$Y$229</definedName>
    <definedName name="____________EJE2">[2]INICIO!$Y$188:$Y$229</definedName>
    <definedName name="____________EJE3" localSheetId="24">[1]INICIO!$Y$231:$Y$247</definedName>
    <definedName name="____________EJE3">[2]INICIO!$Y$231:$Y$247</definedName>
    <definedName name="____________EJE4" localSheetId="24">[1]INICIO!$Y$249:$Y$272</definedName>
    <definedName name="____________EJE4">[2]INICIO!$Y$249:$Y$272</definedName>
    <definedName name="____________EJE5" localSheetId="24">[1]INICIO!$Y$274:$Y$287</definedName>
    <definedName name="____________EJE5">[2]INICIO!$Y$274:$Y$287</definedName>
    <definedName name="____________EJE7" localSheetId="24">[1]INICIO!$Y$316:$Y$356</definedName>
    <definedName name="____________EJE7">[2]INICIO!$Y$316:$Y$356</definedName>
    <definedName name="___________EJE6" localSheetId="24">[1]INICIO!$Y$289:$Y$314</definedName>
    <definedName name="___________EJE6">[2]INICIO!$Y$289:$Y$314</definedName>
    <definedName name="__________EJE1" localSheetId="24">[1]INICIO!$Y$166:$Y$186</definedName>
    <definedName name="__________EJE1">[2]INICIO!$Y$166:$Y$186</definedName>
    <definedName name="__________EJE2" localSheetId="24">[1]INICIO!$Y$188:$Y$229</definedName>
    <definedName name="__________EJE2">[2]INICIO!$Y$188:$Y$229</definedName>
    <definedName name="__________EJE3" localSheetId="24">[1]INICIO!$Y$231:$Y$247</definedName>
    <definedName name="__________EJE3">[2]INICIO!$Y$231:$Y$247</definedName>
    <definedName name="__________EJE4" localSheetId="24">[1]INICIO!$Y$249:$Y$272</definedName>
    <definedName name="__________EJE4">[2]INICIO!$Y$249:$Y$272</definedName>
    <definedName name="__________EJE5" localSheetId="24">[1]INICIO!$Y$274:$Y$287</definedName>
    <definedName name="__________EJE5">[2]INICIO!$Y$274:$Y$287</definedName>
    <definedName name="__________EJE6" localSheetId="24">[1]INICIO!$Y$289:$Y$314</definedName>
    <definedName name="__________EJE6">[2]INICIO!$Y$289:$Y$314</definedName>
    <definedName name="__________EJE7" localSheetId="24">[1]INICIO!$Y$316:$Y$356</definedName>
    <definedName name="__________EJE7">[2]INICIO!$Y$316:$Y$356</definedName>
    <definedName name="________EJE1" localSheetId="24">[1]INICIO!$Y$166:$Y$186</definedName>
    <definedName name="________EJE1">[2]INICIO!$Y$166:$Y$186</definedName>
    <definedName name="________EJE2" localSheetId="24">[1]INICIO!$Y$188:$Y$229</definedName>
    <definedName name="________EJE2">[2]INICIO!$Y$188:$Y$229</definedName>
    <definedName name="________EJE3" localSheetId="24">[1]INICIO!$Y$231:$Y$247</definedName>
    <definedName name="________EJE3">[2]INICIO!$Y$231:$Y$247</definedName>
    <definedName name="________EJE4" localSheetId="24">[1]INICIO!$Y$249:$Y$272</definedName>
    <definedName name="________EJE4">[2]INICIO!$Y$249:$Y$272</definedName>
    <definedName name="________EJE5" localSheetId="24">[1]INICIO!$Y$274:$Y$287</definedName>
    <definedName name="________EJE5">[2]INICIO!$Y$274:$Y$287</definedName>
    <definedName name="________EJE6" localSheetId="24">[1]INICIO!$Y$289:$Y$314</definedName>
    <definedName name="________EJE6">[2]INICIO!$Y$289:$Y$314</definedName>
    <definedName name="________EJE7" localSheetId="24">[1]INICIO!$Y$316:$Y$356</definedName>
    <definedName name="________EJE7">[2]INICIO!$Y$316:$Y$356</definedName>
    <definedName name="_______EJE1" localSheetId="4">[3]INICIO!$Y$166:$Y$186</definedName>
    <definedName name="_______EJE1">[4]INICIO!$Y$166:$Y$186</definedName>
    <definedName name="_______EJE2" localSheetId="4">[3]INICIO!$Y$188:$Y$229</definedName>
    <definedName name="_______EJE2">[4]INICIO!$Y$188:$Y$229</definedName>
    <definedName name="_______EJE3" localSheetId="4">[3]INICIO!$Y$231:$Y$247</definedName>
    <definedName name="_______EJE3">[4]INICIO!$Y$231:$Y$247</definedName>
    <definedName name="_______EJE4" localSheetId="4">[3]INICIO!$Y$249:$Y$272</definedName>
    <definedName name="_______EJE4">[4]INICIO!$Y$249:$Y$272</definedName>
    <definedName name="_______EJE5" localSheetId="4">[3]INICIO!$Y$274:$Y$287</definedName>
    <definedName name="_______EJE5">[4]INICIO!$Y$274:$Y$287</definedName>
    <definedName name="_______EJE6" localSheetId="4">[3]INICIO!$Y$289:$Y$314</definedName>
    <definedName name="_______EJE6">[4]INICIO!$Y$289:$Y$314</definedName>
    <definedName name="_______EJE7" localSheetId="4">[3]INICIO!$Y$316:$Y$356</definedName>
    <definedName name="_______EJE7">[4]INICIO!$Y$316:$Y$356</definedName>
    <definedName name="______EJE1" localSheetId="4">[3]INICIO!$Y$166:$Y$186</definedName>
    <definedName name="______EJE1">[4]INICIO!$Y$166:$Y$186</definedName>
    <definedName name="______EJE2" localSheetId="4">[3]INICIO!$Y$188:$Y$229</definedName>
    <definedName name="______EJE2">[4]INICIO!$Y$188:$Y$229</definedName>
    <definedName name="______EJE3" localSheetId="4">[3]INICIO!$Y$231:$Y$247</definedName>
    <definedName name="______EJE3">[4]INICIO!$Y$231:$Y$247</definedName>
    <definedName name="______EJE4" localSheetId="4">[3]INICIO!$Y$249:$Y$272</definedName>
    <definedName name="______EJE4">[4]INICIO!$Y$249:$Y$272</definedName>
    <definedName name="______EJE5" localSheetId="4">[3]INICIO!$Y$274:$Y$287</definedName>
    <definedName name="______EJE5">[4]INICIO!$Y$274:$Y$287</definedName>
    <definedName name="______EJE6" localSheetId="4">[3]INICIO!$Y$289:$Y$314</definedName>
    <definedName name="______EJE6">[4]INICIO!$Y$289:$Y$314</definedName>
    <definedName name="______EJE7" localSheetId="4">[3]INICIO!$Y$316:$Y$356</definedName>
    <definedName name="______EJE7">[4]INICIO!$Y$316:$Y$356</definedName>
    <definedName name="_____EJE1" localSheetId="4">[3]INICIO!$Y$166:$Y$186</definedName>
    <definedName name="_____EJE1">[4]INICIO!$Y$166:$Y$186</definedName>
    <definedName name="_____EJE2" localSheetId="4">[3]INICIO!$Y$188:$Y$229</definedName>
    <definedName name="_____EJE2">[4]INICIO!$Y$188:$Y$229</definedName>
    <definedName name="_____EJE3" localSheetId="4">[3]INICIO!$Y$231:$Y$247</definedName>
    <definedName name="_____EJE3">[4]INICIO!$Y$231:$Y$247</definedName>
    <definedName name="_____EJE4" localSheetId="4">[3]INICIO!$Y$249:$Y$272</definedName>
    <definedName name="_____EJE4">[4]INICIO!$Y$249:$Y$272</definedName>
    <definedName name="_____EJE5" localSheetId="4">[3]INICIO!$Y$274:$Y$287</definedName>
    <definedName name="_____EJE5">[4]INICIO!$Y$274:$Y$287</definedName>
    <definedName name="_____EJE6" localSheetId="4">[3]INICIO!$Y$289:$Y$314</definedName>
    <definedName name="_____EJE6">[4]INICIO!$Y$289:$Y$314</definedName>
    <definedName name="_____EJE7" localSheetId="4">[3]INICIO!$Y$316:$Y$356</definedName>
    <definedName name="_____EJE7">[4]INICIO!$Y$316:$Y$356</definedName>
    <definedName name="____EJE1" localSheetId="24">[1]INICIO!$Y$166:$Y$186</definedName>
    <definedName name="____EJE1">[2]INICIO!$Y$166:$Y$186</definedName>
    <definedName name="____EJE2" localSheetId="24">[1]INICIO!$Y$188:$Y$229</definedName>
    <definedName name="____EJE2">[2]INICIO!$Y$188:$Y$229</definedName>
    <definedName name="____EJE3" localSheetId="24">[1]INICIO!$Y$231:$Y$247</definedName>
    <definedName name="____EJE3">[2]INICIO!$Y$231:$Y$247</definedName>
    <definedName name="____EJE4" localSheetId="24">[1]INICIO!$Y$249:$Y$272</definedName>
    <definedName name="____EJE4">[2]INICIO!$Y$249:$Y$272</definedName>
    <definedName name="____EJE5" localSheetId="24">[1]INICIO!$Y$274:$Y$287</definedName>
    <definedName name="____EJE5">[2]INICIO!$Y$274:$Y$287</definedName>
    <definedName name="____EJE6" localSheetId="24">[1]INICIO!$Y$289:$Y$314</definedName>
    <definedName name="____EJE6">[2]INICIO!$Y$289:$Y$314</definedName>
    <definedName name="____EJE7" localSheetId="24">[1]INICIO!$Y$316:$Y$356</definedName>
    <definedName name="____EJE7">[2]INICIO!$Y$316:$Y$356</definedName>
    <definedName name="___EJE1" localSheetId="5">[4]INICIO!$Y$166:$Y$186</definedName>
    <definedName name="___EJE1" localSheetId="24">[1]INICIO!$Y$166:$Y$186</definedName>
    <definedName name="___EJE1" localSheetId="4">[3]INICIO!$Y$166:$Y$186</definedName>
    <definedName name="___EJE1">[2]INICIO!$Y$166:$Y$186</definedName>
    <definedName name="___EJE2" localSheetId="5">[4]INICIO!$Y$188:$Y$229</definedName>
    <definedName name="___EJE2" localSheetId="24">[1]INICIO!$Y$188:$Y$229</definedName>
    <definedName name="___EJE2" localSheetId="4">[3]INICIO!$Y$188:$Y$229</definedName>
    <definedName name="___EJE2">[2]INICIO!$Y$188:$Y$229</definedName>
    <definedName name="___EJE3" localSheetId="5">[4]INICIO!$Y$231:$Y$247</definedName>
    <definedName name="___EJE3" localSheetId="24">[1]INICIO!$Y$231:$Y$247</definedName>
    <definedName name="___EJE3" localSheetId="4">[3]INICIO!$Y$231:$Y$247</definedName>
    <definedName name="___EJE3">[2]INICIO!$Y$231:$Y$247</definedName>
    <definedName name="___EJE4" localSheetId="5">[4]INICIO!$Y$249:$Y$272</definedName>
    <definedName name="___EJE4" localSheetId="24">[1]INICIO!$Y$249:$Y$272</definedName>
    <definedName name="___EJE4" localSheetId="4">[3]INICIO!$Y$249:$Y$272</definedName>
    <definedName name="___EJE4">[2]INICIO!$Y$249:$Y$272</definedName>
    <definedName name="___EJE5" localSheetId="5">[4]INICIO!$Y$274:$Y$287</definedName>
    <definedName name="___EJE5" localSheetId="24">[1]INICIO!$Y$274:$Y$287</definedName>
    <definedName name="___EJE5" localSheetId="4">[3]INICIO!$Y$274:$Y$287</definedName>
    <definedName name="___EJE5">[2]INICIO!$Y$274:$Y$287</definedName>
    <definedName name="___EJE6" localSheetId="5">[4]INICIO!$Y$289:$Y$314</definedName>
    <definedName name="___EJE6" localSheetId="24">[1]INICIO!$Y$289:$Y$314</definedName>
    <definedName name="___EJE6" localSheetId="4">[3]INICIO!$Y$289:$Y$314</definedName>
    <definedName name="___EJE6">[2]INICIO!$Y$289:$Y$314</definedName>
    <definedName name="___EJE7" localSheetId="5">[4]INICIO!$Y$316:$Y$356</definedName>
    <definedName name="___EJE7" localSheetId="24">[1]INICIO!$Y$316:$Y$356</definedName>
    <definedName name="___EJE7" localSheetId="4">[3]INICIO!$Y$316:$Y$356</definedName>
    <definedName name="___EJE7">[2]INICIO!$Y$316:$Y$356</definedName>
    <definedName name="__EJE1" localSheetId="5">[4]INICIO!$Y$166:$Y$186</definedName>
    <definedName name="__EJE1" localSheetId="24">[1]INICIO!$Y$166:$Y$186</definedName>
    <definedName name="__EJE1" localSheetId="4">[3]INICIO!$Y$166:$Y$186</definedName>
    <definedName name="__EJE1">[2]INICIO!$Y$166:$Y$186</definedName>
    <definedName name="__EJE2" localSheetId="5">[4]INICIO!$Y$188:$Y$229</definedName>
    <definedName name="__EJE2" localSheetId="24">[1]INICIO!$Y$188:$Y$229</definedName>
    <definedName name="__EJE2" localSheetId="4">[3]INICIO!$Y$188:$Y$229</definedName>
    <definedName name="__EJE2">[2]INICIO!$Y$188:$Y$229</definedName>
    <definedName name="__EJE3" localSheetId="5">[4]INICIO!$Y$231:$Y$247</definedName>
    <definedName name="__EJE3" localSheetId="24">[1]INICIO!$Y$231:$Y$247</definedName>
    <definedName name="__EJE3" localSheetId="4">[3]INICIO!$Y$231:$Y$247</definedName>
    <definedName name="__EJE3">[2]INICIO!$Y$231:$Y$247</definedName>
    <definedName name="__EJE4" localSheetId="5">[4]INICIO!$Y$249:$Y$272</definedName>
    <definedName name="__EJE4" localSheetId="24">[1]INICIO!$Y$249:$Y$272</definedName>
    <definedName name="__EJE4" localSheetId="4">[3]INICIO!$Y$249:$Y$272</definedName>
    <definedName name="__EJE4">[2]INICIO!$Y$249:$Y$272</definedName>
    <definedName name="__EJE5" localSheetId="5">[4]INICIO!$Y$274:$Y$287</definedName>
    <definedName name="__EJE5" localSheetId="24">[1]INICIO!$Y$274:$Y$287</definedName>
    <definedName name="__EJE5" localSheetId="4">[3]INICIO!$Y$274:$Y$287</definedName>
    <definedName name="__EJE5">[2]INICIO!$Y$274:$Y$287</definedName>
    <definedName name="__EJE6" localSheetId="5">[4]INICIO!$Y$289:$Y$314</definedName>
    <definedName name="__EJE6" localSheetId="24">[1]INICIO!$Y$289:$Y$314</definedName>
    <definedName name="__EJE6" localSheetId="4">[3]INICIO!$Y$289:$Y$314</definedName>
    <definedName name="__EJE6">[2]INICIO!$Y$289:$Y$314</definedName>
    <definedName name="__EJE7" localSheetId="5">[4]INICIO!$Y$316:$Y$356</definedName>
    <definedName name="__EJE7" localSheetId="24">[1]INICIO!$Y$316:$Y$356</definedName>
    <definedName name="__EJE7" localSheetId="4">[3]INICIO!$Y$316:$Y$356</definedName>
    <definedName name="__EJE7">[2]INICIO!$Y$316:$Y$356</definedName>
    <definedName name="_EJE1" localSheetId="5">[4]INICIO!$Y$166:$Y$186</definedName>
    <definedName name="_EJE1" localSheetId="24">[1]INICIO!$Y$166:$Y$186</definedName>
    <definedName name="_EJE1" localSheetId="4">[3]INICIO!$Y$166:$Y$186</definedName>
    <definedName name="_EJE1">[2]INICIO!$Y$166:$Y$186</definedName>
    <definedName name="_EJE2" localSheetId="5">[4]INICIO!$Y$188:$Y$229</definedName>
    <definedName name="_EJE2" localSheetId="24">[1]INICIO!$Y$188:$Y$229</definedName>
    <definedName name="_EJE2" localSheetId="4">[3]INICIO!$Y$188:$Y$229</definedName>
    <definedName name="_EJE2">[2]INICIO!$Y$188:$Y$229</definedName>
    <definedName name="_EJE3" localSheetId="5">[4]INICIO!$Y$231:$Y$247</definedName>
    <definedName name="_EJE3" localSheetId="24">[1]INICIO!$Y$231:$Y$247</definedName>
    <definedName name="_EJE3" localSheetId="4">[3]INICIO!$Y$231:$Y$247</definedName>
    <definedName name="_EJE3">[2]INICIO!$Y$231:$Y$247</definedName>
    <definedName name="_EJE4" localSheetId="5">[4]INICIO!$Y$249:$Y$272</definedName>
    <definedName name="_EJE4" localSheetId="24">[1]INICIO!$Y$249:$Y$272</definedName>
    <definedName name="_EJE4" localSheetId="4">[3]INICIO!$Y$249:$Y$272</definedName>
    <definedName name="_EJE4">[2]INICIO!$Y$249:$Y$272</definedName>
    <definedName name="_EJE5" localSheetId="5">[4]INICIO!$Y$274:$Y$287</definedName>
    <definedName name="_EJE5" localSheetId="24">[1]INICIO!$Y$274:$Y$287</definedName>
    <definedName name="_EJE5" localSheetId="4">[3]INICIO!$Y$274:$Y$287</definedName>
    <definedName name="_EJE5">[2]INICIO!$Y$274:$Y$287</definedName>
    <definedName name="_EJE6" localSheetId="5">[4]INICIO!$Y$289:$Y$314</definedName>
    <definedName name="_EJE6" localSheetId="24">[1]INICIO!$Y$289:$Y$314</definedName>
    <definedName name="_EJE6" localSheetId="4">[3]INICIO!$Y$289:$Y$314</definedName>
    <definedName name="_EJE6">[2]INICIO!$Y$289:$Y$314</definedName>
    <definedName name="_EJE7" localSheetId="5">[4]INICIO!$Y$316:$Y$356</definedName>
    <definedName name="_EJE7" localSheetId="24">[1]INICIO!$Y$316:$Y$356</definedName>
    <definedName name="_EJE7" localSheetId="4">[3]INICIO!$Y$316:$Y$356</definedName>
    <definedName name="_EJE7">[2]INICIO!$Y$316:$Y$356</definedName>
    <definedName name="_xlnm._FilterDatabase" localSheetId="27" hidden="1">CAT_CONSO!$A$1:$C$52</definedName>
    <definedName name="_xlnm._FilterDatabase" localSheetId="26" hidden="1">CAT_PP!$A$1:$B$1056</definedName>
    <definedName name="_xlnm._FilterDatabase" localSheetId="25" hidden="1">CAT_PPI!$A$1:$B$1656</definedName>
    <definedName name="_xlnm._FilterDatabase" localSheetId="2" hidden="1">Hoja1!$A$1:$D$4</definedName>
    <definedName name="_Toc256789589" localSheetId="17">EPC!$B$2</definedName>
    <definedName name="A" localSheetId="6">#REF!</definedName>
    <definedName name="A" localSheetId="8">#REF!</definedName>
    <definedName name="A" localSheetId="9">#REF!</definedName>
    <definedName name="A" localSheetId="10">#REF!</definedName>
    <definedName name="A" localSheetId="11">#REF!</definedName>
    <definedName name="A" localSheetId="12">#REF!</definedName>
    <definedName name="A" localSheetId="13">#REF!</definedName>
    <definedName name="A" localSheetId="14">#REF!</definedName>
    <definedName name="A" localSheetId="22">#REF!</definedName>
    <definedName name="A" localSheetId="5">#REF!</definedName>
    <definedName name="A" localSheetId="24">#REF!</definedName>
    <definedName name="A" localSheetId="15">#REF!</definedName>
    <definedName name="A">#REF!</definedName>
    <definedName name="adys_tipo" localSheetId="5">[4]INICIO!$AR$24:$AR$27</definedName>
    <definedName name="adys_tipo" localSheetId="24">[1]INICIO!$AR$24:$AR$27</definedName>
    <definedName name="adys_tipo" localSheetId="4">[3]INICIO!$AR$24:$AR$27</definedName>
    <definedName name="adys_tipo">[2]INICIO!$AR$24:$AR$27</definedName>
    <definedName name="AI" localSheetId="5">[4]INICIO!$AU$5:$AW$543</definedName>
    <definedName name="AI" localSheetId="24">[1]INICIO!$AU$5:$AW$543</definedName>
    <definedName name="AI" localSheetId="4">[3]INICIO!$AU$5:$AW$543</definedName>
    <definedName name="AI">[2]INICIO!$AU$5:$AW$543</definedName>
    <definedName name="_xlnm.Print_Area" localSheetId="19">'ADS-2'!$A$1:$J$26</definedName>
    <definedName name="_xlnm.Print_Area" localSheetId="6">'AP_RF 111120 FISCALES'!$A$1:$L$55</definedName>
    <definedName name="_xlnm.Print_Area" localSheetId="7">'AP_RF 15O220 PART.FED.'!$A$1:$L$55</definedName>
    <definedName name="_xlnm.Print_Area" localSheetId="8">'AP_RF 15O320  PART.FED.'!$A$1:$T$56</definedName>
    <definedName name="_xlnm.Print_Area" localSheetId="9">'AP_RF 15O520  PART.FED.'!$A$1:$T$56</definedName>
    <definedName name="_xlnm.Print_Area" localSheetId="10">'AP_RF 15O620  PART.FED.'!$A$1:$L$56</definedName>
    <definedName name="_xlnm.Print_Area" localSheetId="11">'AP_RF 15OB20  PART.FED.'!$A$1:$T$57</definedName>
    <definedName name="_xlnm.Print_Area" localSheetId="12">'AP_RF 15OG20  PART.FED.'!$A$1:$L$55</definedName>
    <definedName name="_xlnm.Print_Area" localSheetId="13">'AP_RF 25P120 FORTAMUN'!$A$1:$L$55</definedName>
    <definedName name="_xlnm.Print_Area" localSheetId="14">'AP_RF 25P620 FAIS'!$A$1:$L$55</definedName>
    <definedName name="_xlnm.Print_Area" localSheetId="22">'AP-FAFA'!$A$1:$P$32</definedName>
    <definedName name="_xlnm.Print_Area" localSheetId="5">'A-PP'!$A$1:$M$21</definedName>
    <definedName name="_xlnm.Print_Area" localSheetId="0">Caratula!$A$1:$S$28</definedName>
    <definedName name="_xlnm.Print_Area" localSheetId="16">ECG!$A$1:$M$65</definedName>
    <definedName name="_xlnm.Print_Area" localSheetId="17">EPC!$A$1:$M$32</definedName>
    <definedName name="_xlnm.Print_Area" localSheetId="21">FIC!$A$1:$F$29</definedName>
    <definedName name="_xlnm.Print_Area" localSheetId="23">'Formato 6d'!$A$1:$J$39</definedName>
    <definedName name="_xlnm.Print_Area" localSheetId="1">Matriz!$A$1:$I$33</definedName>
    <definedName name="_xlnm.Print_Area" localSheetId="15">PPA!$A$1:$S$42</definedName>
    <definedName name="_xlnm.Print_Area" localSheetId="4">PPI!$A$1:$O$18</definedName>
    <definedName name="_xlnm.Print_Area" localSheetId="3">Resumen_Ejecutivo!$A$1:$G$28</definedName>
    <definedName name="_xlnm.Print_Area" localSheetId="20">SAP!$A$1:$K$34</definedName>
    <definedName name="CAPIT" localSheetId="6">#REF!</definedName>
    <definedName name="CAPIT" localSheetId="8">#REF!</definedName>
    <definedName name="CAPIT" localSheetId="9">#REF!</definedName>
    <definedName name="CAPIT" localSheetId="10">#REF!</definedName>
    <definedName name="CAPIT" localSheetId="11">#REF!</definedName>
    <definedName name="CAPIT" localSheetId="12">#REF!</definedName>
    <definedName name="CAPIT" localSheetId="13">#REF!</definedName>
    <definedName name="CAPIT" localSheetId="14">#REF!</definedName>
    <definedName name="CAPIT" localSheetId="22">#REF!</definedName>
    <definedName name="CAPIT" localSheetId="5">#REF!</definedName>
    <definedName name="CAPIT" localSheetId="24">#REF!</definedName>
    <definedName name="CAPIT" localSheetId="23">#REF!</definedName>
    <definedName name="CAPIT" localSheetId="1">#REF!</definedName>
    <definedName name="CAPIT" localSheetId="15">#REF!</definedName>
    <definedName name="CAPIT" localSheetId="4">#REF!</definedName>
    <definedName name="CAPIT" localSheetId="3">#REF!</definedName>
    <definedName name="CAPIT">#REF!</definedName>
    <definedName name="CENPAR" localSheetId="6">#REF!</definedName>
    <definedName name="CENPAR" localSheetId="8">#REF!</definedName>
    <definedName name="CENPAR" localSheetId="9">#REF!</definedName>
    <definedName name="CENPAR" localSheetId="10">#REF!</definedName>
    <definedName name="CENPAR" localSheetId="11">#REF!</definedName>
    <definedName name="CENPAR" localSheetId="12">#REF!</definedName>
    <definedName name="CENPAR" localSheetId="13">#REF!</definedName>
    <definedName name="CENPAR" localSheetId="14">#REF!</definedName>
    <definedName name="CENPAR" localSheetId="22">#REF!</definedName>
    <definedName name="CENPAR" localSheetId="5">#REF!</definedName>
    <definedName name="CENPAR" localSheetId="24">#REF!</definedName>
    <definedName name="CENPAR" localSheetId="23">#REF!</definedName>
    <definedName name="CENPAR" localSheetId="1">#REF!</definedName>
    <definedName name="CENPAR" localSheetId="15">#REF!</definedName>
    <definedName name="CENPAR" localSheetId="4">#REF!</definedName>
    <definedName name="CENPAR" localSheetId="3">#REF!</definedName>
    <definedName name="CENPAR">#REF!</definedName>
    <definedName name="datos" localSheetId="5">OFFSET([5]datos!$A$1,0,0,COUNTA([5]datos!$A$1:$A$65536),23)</definedName>
    <definedName name="datos" localSheetId="24">OFFSET([6]datos!$A$1,0,0,COUNTA([6]datos!$A$1:$A$65536),23)</definedName>
    <definedName name="datos" localSheetId="4">OFFSET([7]datos!$A$1,0,0,COUNTA([7]datos!$A$1:$A$65536),23)</definedName>
    <definedName name="datos">OFFSET([8]datos!$A$1,0,0,COUNTA([8]datos!$A$1:$A$65536),23)</definedName>
    <definedName name="dc" localSheetId="6">#REF!</definedName>
    <definedName name="dc" localSheetId="8">#REF!</definedName>
    <definedName name="dc" localSheetId="9">#REF!</definedName>
    <definedName name="dc" localSheetId="10">#REF!</definedName>
    <definedName name="dc" localSheetId="11">#REF!</definedName>
    <definedName name="dc" localSheetId="12">#REF!</definedName>
    <definedName name="dc" localSheetId="13">#REF!</definedName>
    <definedName name="dc" localSheetId="14">#REF!</definedName>
    <definedName name="dc" localSheetId="22">#REF!</definedName>
    <definedName name="dc" localSheetId="5">#REF!</definedName>
    <definedName name="dc" localSheetId="24">#REF!</definedName>
    <definedName name="dc" localSheetId="23">#REF!</definedName>
    <definedName name="dc" localSheetId="1">#REF!</definedName>
    <definedName name="dc" localSheetId="15">#REF!</definedName>
    <definedName name="dc" localSheetId="4">#REF!</definedName>
    <definedName name="dc" localSheetId="3">#REF!</definedName>
    <definedName name="dc">#REF!</definedName>
    <definedName name="DEFAULT" localSheetId="5">[4]INICIO!$AA$10</definedName>
    <definedName name="DEFAULT" localSheetId="24">[1]INICIO!$AA$10</definedName>
    <definedName name="DEFAULT" localSheetId="4">[3]INICIO!$AA$10</definedName>
    <definedName name="DEFAULT">[2]INICIO!$AA$10</definedName>
    <definedName name="DEUDA" localSheetId="6">#REF!</definedName>
    <definedName name="DEUDA" localSheetId="8">#REF!</definedName>
    <definedName name="DEUDA" localSheetId="9">#REF!</definedName>
    <definedName name="DEUDA" localSheetId="10">#REF!</definedName>
    <definedName name="DEUDA" localSheetId="11">#REF!</definedName>
    <definedName name="DEUDA" localSheetId="12">#REF!</definedName>
    <definedName name="DEUDA" localSheetId="13">#REF!</definedName>
    <definedName name="DEUDA" localSheetId="14">#REF!</definedName>
    <definedName name="DEUDA" localSheetId="22">#REF!</definedName>
    <definedName name="DEUDA" localSheetId="5">#REF!</definedName>
    <definedName name="DEUDA" localSheetId="24">#REF!</definedName>
    <definedName name="DEUDA" localSheetId="23">#REF!</definedName>
    <definedName name="DEUDA" localSheetId="1">#REF!</definedName>
    <definedName name="DEUDA" localSheetId="15">#REF!</definedName>
    <definedName name="DEUDA" localSheetId="4">#REF!</definedName>
    <definedName name="DEUDA" localSheetId="3">#REF!</definedName>
    <definedName name="DEUDA">#REF!</definedName>
    <definedName name="egvb" localSheetId="6">#REF!</definedName>
    <definedName name="egvb" localSheetId="8">#REF!</definedName>
    <definedName name="egvb" localSheetId="9">#REF!</definedName>
    <definedName name="egvb" localSheetId="10">#REF!</definedName>
    <definedName name="egvb" localSheetId="11">#REF!</definedName>
    <definedName name="egvb" localSheetId="12">#REF!</definedName>
    <definedName name="egvb" localSheetId="13">#REF!</definedName>
    <definedName name="egvb" localSheetId="14">#REF!</definedName>
    <definedName name="egvb" localSheetId="22">#REF!</definedName>
    <definedName name="egvb" localSheetId="5">#REF!</definedName>
    <definedName name="egvb" localSheetId="24">#REF!</definedName>
    <definedName name="egvb" localSheetId="23">#REF!</definedName>
    <definedName name="egvb" localSheetId="1">#REF!</definedName>
    <definedName name="egvb" localSheetId="15">#REF!</definedName>
    <definedName name="egvb" localSheetId="4">#REF!</definedName>
    <definedName name="egvb" localSheetId="3">#REF!</definedName>
    <definedName name="egvb">#REF!</definedName>
    <definedName name="EJER" localSheetId="6">#REF!</definedName>
    <definedName name="EJER" localSheetId="8">#REF!</definedName>
    <definedName name="EJER" localSheetId="9">#REF!</definedName>
    <definedName name="EJER" localSheetId="10">#REF!</definedName>
    <definedName name="EJER" localSheetId="11">#REF!</definedName>
    <definedName name="EJER" localSheetId="12">#REF!</definedName>
    <definedName name="EJER" localSheetId="13">#REF!</definedName>
    <definedName name="EJER" localSheetId="14">#REF!</definedName>
    <definedName name="EJER" localSheetId="22">#REF!</definedName>
    <definedName name="EJER" localSheetId="5">#REF!</definedName>
    <definedName name="EJER" localSheetId="24">#REF!</definedName>
    <definedName name="EJER" localSheetId="23">#REF!</definedName>
    <definedName name="EJER" localSheetId="1">#REF!</definedName>
    <definedName name="EJER" localSheetId="15">#REF!</definedName>
    <definedName name="EJER" localSheetId="4">#REF!</definedName>
    <definedName name="EJER" localSheetId="3">#REF!</definedName>
    <definedName name="EJER">#REF!</definedName>
    <definedName name="EJES" localSheetId="5">[4]INICIO!$Y$151:$Y$157</definedName>
    <definedName name="EJES" localSheetId="24">[1]INICIO!$Y$151:$Y$157</definedName>
    <definedName name="EJES" localSheetId="4">[3]INICIO!$Y$151:$Y$157</definedName>
    <definedName name="EJES">[2]INICIO!$Y$151:$Y$157</definedName>
    <definedName name="ENFPEM" localSheetId="6">#REF!</definedName>
    <definedName name="ENFPEM" localSheetId="8">#REF!</definedName>
    <definedName name="ENFPEM" localSheetId="9">#REF!</definedName>
    <definedName name="ENFPEM" localSheetId="10">#REF!</definedName>
    <definedName name="ENFPEM" localSheetId="11">#REF!</definedName>
    <definedName name="ENFPEM" localSheetId="12">#REF!</definedName>
    <definedName name="ENFPEM" localSheetId="13">#REF!</definedName>
    <definedName name="ENFPEM" localSheetId="14">#REF!</definedName>
    <definedName name="ENFPEM" localSheetId="22">#REF!</definedName>
    <definedName name="ENFPEM" localSheetId="5">#REF!</definedName>
    <definedName name="ENFPEM" localSheetId="24">#REF!</definedName>
    <definedName name="ENFPEM" localSheetId="23">#REF!</definedName>
    <definedName name="ENFPEM" localSheetId="1">#REF!</definedName>
    <definedName name="ENFPEM" localSheetId="15">#REF!</definedName>
    <definedName name="ENFPEM" localSheetId="3">#REF!</definedName>
    <definedName name="ENFPEM">#REF!</definedName>
    <definedName name="fidco" localSheetId="6">[9]INICIO!#REF!</definedName>
    <definedName name="fidco" localSheetId="8">[9]INICIO!#REF!</definedName>
    <definedName name="fidco" localSheetId="9">[9]INICIO!#REF!</definedName>
    <definedName name="fidco" localSheetId="10">[9]INICIO!#REF!</definedName>
    <definedName name="fidco" localSheetId="11">[9]INICIO!#REF!</definedName>
    <definedName name="fidco" localSheetId="12">[9]INICIO!#REF!</definedName>
    <definedName name="fidco" localSheetId="13">[9]INICIO!#REF!</definedName>
    <definedName name="fidco" localSheetId="14">[9]INICIO!#REF!</definedName>
    <definedName name="fidco" localSheetId="22">[9]INICIO!#REF!</definedName>
    <definedName name="fidco" localSheetId="5">[9]INICIO!#REF!</definedName>
    <definedName name="fidco" localSheetId="24">[9]INICIO!#REF!</definedName>
    <definedName name="fidco" localSheetId="1">[9]INICIO!#REF!</definedName>
    <definedName name="fidco" localSheetId="15">[9]INICIO!#REF!</definedName>
    <definedName name="fidco" localSheetId="3">[9]INICIO!#REF!</definedName>
    <definedName name="fidco">[9]INICIO!#REF!</definedName>
    <definedName name="FIDCOS" localSheetId="5">[4]INICIO!$DH$5:$DI$96</definedName>
    <definedName name="FIDCOS" localSheetId="24">[1]INICIO!$DH$5:$DI$96</definedName>
    <definedName name="FIDCOS" localSheetId="4">[3]INICIO!$DH$5:$DI$96</definedName>
    <definedName name="FIDCOS">[2]INICIO!$DH$5:$DI$96</definedName>
    <definedName name="FPC" localSheetId="5">[4]INICIO!$DE$5:$DF$96</definedName>
    <definedName name="FPC" localSheetId="24">[1]INICIO!$DE$5:$DF$96</definedName>
    <definedName name="FPC" localSheetId="4">[3]INICIO!$DE$5:$DF$96</definedName>
    <definedName name="FPC">[2]INICIO!$DE$5:$DF$96</definedName>
    <definedName name="gasto_gci" localSheetId="5">[4]INICIO!$AO$48:$AO$49</definedName>
    <definedName name="gasto_gci" localSheetId="24">[1]INICIO!$AO$48:$AO$49</definedName>
    <definedName name="gasto_gci" localSheetId="4">[3]INICIO!$AO$48:$AO$49</definedName>
    <definedName name="gasto_gci">[2]INICIO!$AO$48:$AO$49</definedName>
    <definedName name="KEY" localSheetId="4">[10]cats!$A$1:$B$9</definedName>
    <definedName name="KEY">[11]cats!$A$1:$B$9</definedName>
    <definedName name="LABEL" localSheetId="5">[5]INICIO!$AY$5:$AZ$97</definedName>
    <definedName name="LABEL" localSheetId="24">[6]INICIO!$AY$5:$AZ$97</definedName>
    <definedName name="LABEL" localSheetId="4">[7]INICIO!$AY$5:$AZ$97</definedName>
    <definedName name="LABEL">[8]INICIO!$AY$5:$AZ$97</definedName>
    <definedName name="label1g" localSheetId="5">[4]INICIO!$AA$19</definedName>
    <definedName name="label1g" localSheetId="24">[1]INICIO!$AA$19</definedName>
    <definedName name="label1g" localSheetId="4">[3]INICIO!$AA$19</definedName>
    <definedName name="label1g">[2]INICIO!$AA$19</definedName>
    <definedName name="label1S" localSheetId="5">[4]INICIO!$AA$22</definedName>
    <definedName name="label1S" localSheetId="24">[1]INICIO!$AA$22</definedName>
    <definedName name="label1S" localSheetId="4">[3]INICIO!$AA$22</definedName>
    <definedName name="label1S">[2]INICIO!$AA$22</definedName>
    <definedName name="label2g" localSheetId="5">[4]INICIO!$AA$20</definedName>
    <definedName name="label2g" localSheetId="24">[1]INICIO!$AA$20</definedName>
    <definedName name="label2g" localSheetId="4">[3]INICIO!$AA$20</definedName>
    <definedName name="label2g">[2]INICIO!$AA$20</definedName>
    <definedName name="label2S" localSheetId="5">[4]INICIO!$AA$23</definedName>
    <definedName name="label2S" localSheetId="24">[1]INICIO!$AA$23</definedName>
    <definedName name="label2S" localSheetId="4">[3]INICIO!$AA$23</definedName>
    <definedName name="label2S">[2]INICIO!$AA$23</definedName>
    <definedName name="Líneadeacción" localSheetId="6">[8]INICIO!#REF!</definedName>
    <definedName name="Líneadeacción" localSheetId="7">[8]INICIO!#REF!</definedName>
    <definedName name="Líneadeacción" localSheetId="8">[8]INICIO!#REF!</definedName>
    <definedName name="Líneadeacción" localSheetId="9">[8]INICIO!#REF!</definedName>
    <definedName name="Líneadeacción" localSheetId="10">[8]INICIO!#REF!</definedName>
    <definedName name="Líneadeacción" localSheetId="11">[8]INICIO!#REF!</definedName>
    <definedName name="Líneadeacción" localSheetId="12">[8]INICIO!#REF!</definedName>
    <definedName name="Líneadeacción" localSheetId="13">[8]INICIO!#REF!</definedName>
    <definedName name="Líneadeacción" localSheetId="14">[8]INICIO!#REF!</definedName>
    <definedName name="Líneadeacción" localSheetId="22">[8]INICIO!#REF!</definedName>
    <definedName name="Líneadeacción" localSheetId="5">[5]INICIO!#REF!</definedName>
    <definedName name="Líneadeacción" localSheetId="24">[6]INICIO!#REF!</definedName>
    <definedName name="Líneadeacción" localSheetId="21">[8]INICIO!#REF!</definedName>
    <definedName name="Líneadeacción" localSheetId="23">[8]INICIO!#REF!</definedName>
    <definedName name="Líneadeacción" localSheetId="1">[8]INICIO!#REF!</definedName>
    <definedName name="Líneadeacción" localSheetId="15">[8]INICIO!#REF!</definedName>
    <definedName name="Líneadeacción" localSheetId="4">[7]INICIO!#REF!</definedName>
    <definedName name="Líneadeacción" localSheetId="3">[8]INICIO!#REF!</definedName>
    <definedName name="Líneadeacción">[8]INICIO!#REF!</definedName>
    <definedName name="LISTA_2016" localSheetId="6">#REF!</definedName>
    <definedName name="LISTA_2016" localSheetId="8">#REF!</definedName>
    <definedName name="LISTA_2016" localSheetId="9">#REF!</definedName>
    <definedName name="LISTA_2016" localSheetId="10">#REF!</definedName>
    <definedName name="LISTA_2016" localSheetId="11">#REF!</definedName>
    <definedName name="LISTA_2016" localSheetId="12">#REF!</definedName>
    <definedName name="LISTA_2016" localSheetId="13">#REF!</definedName>
    <definedName name="LISTA_2016" localSheetId="14">#REF!</definedName>
    <definedName name="LISTA_2016" localSheetId="22">#REF!</definedName>
    <definedName name="LISTA_2016" localSheetId="5">#REF!</definedName>
    <definedName name="LISTA_2016" localSheetId="24">#REF!</definedName>
    <definedName name="LISTA_2016" localSheetId="23">#REF!</definedName>
    <definedName name="LISTA_2016" localSheetId="1">#REF!</definedName>
    <definedName name="LISTA_2016" localSheetId="15">#REF!</definedName>
    <definedName name="LISTA_2016" localSheetId="3">#REF!</definedName>
    <definedName name="LISTA_2016">#REF!</definedName>
    <definedName name="lista_ai" localSheetId="5">[4]INICIO!$AO$55:$AO$96</definedName>
    <definedName name="lista_ai" localSheetId="24">[1]INICIO!$AO$55:$AO$96</definedName>
    <definedName name="lista_ai" localSheetId="4">[3]INICIO!$AO$55:$AO$96</definedName>
    <definedName name="lista_ai">[2]INICIO!$AO$55:$AO$96</definedName>
    <definedName name="lista_deleg" localSheetId="5">[4]INICIO!$AR$34:$AR$49</definedName>
    <definedName name="lista_deleg" localSheetId="24">[1]INICIO!$AR$34:$AR$49</definedName>
    <definedName name="lista_deleg" localSheetId="4">[3]INICIO!$AR$34:$AR$49</definedName>
    <definedName name="lista_deleg">[2]INICIO!$AR$34:$AR$49</definedName>
    <definedName name="lista_eppa" localSheetId="5">[4]INICIO!$AR$55:$AS$149</definedName>
    <definedName name="lista_eppa" localSheetId="24">[1]INICIO!$AR$55:$AS$149</definedName>
    <definedName name="lista_eppa" localSheetId="4">[3]INICIO!$AR$55:$AS$149</definedName>
    <definedName name="lista_eppa">[2]INICIO!$AR$55:$AS$149</definedName>
    <definedName name="LISTA_UR" localSheetId="5">[4]INICIO!$Y$4:$Z$93</definedName>
    <definedName name="LISTA_UR" localSheetId="24">[1]INICIO!$Y$4:$Z$93</definedName>
    <definedName name="LISTA_UR" localSheetId="4">[3]INICIO!$Y$4:$Z$93</definedName>
    <definedName name="LISTA_UR">[2]INICIO!$Y$4:$Z$93</definedName>
    <definedName name="MAPPEGS" localSheetId="6">[8]INICIO!#REF!</definedName>
    <definedName name="MAPPEGS" localSheetId="8">[8]INICIO!#REF!</definedName>
    <definedName name="MAPPEGS" localSheetId="9">[8]INICIO!#REF!</definedName>
    <definedName name="MAPPEGS" localSheetId="10">[8]INICIO!#REF!</definedName>
    <definedName name="MAPPEGS" localSheetId="11">[8]INICIO!#REF!</definedName>
    <definedName name="MAPPEGS" localSheetId="12">[8]INICIO!#REF!</definedName>
    <definedName name="MAPPEGS" localSheetId="13">[8]INICIO!#REF!</definedName>
    <definedName name="MAPPEGS" localSheetId="14">[8]INICIO!#REF!</definedName>
    <definedName name="MAPPEGS" localSheetId="22">[8]INICIO!#REF!</definedName>
    <definedName name="MAPPEGS" localSheetId="5">[5]INICIO!#REF!</definedName>
    <definedName name="MAPPEGS" localSheetId="24">[6]INICIO!#REF!</definedName>
    <definedName name="MAPPEGS" localSheetId="21">[8]INICIO!#REF!</definedName>
    <definedName name="MAPPEGS" localSheetId="23">[8]INICIO!#REF!</definedName>
    <definedName name="MAPPEGS" localSheetId="1">[8]INICIO!#REF!</definedName>
    <definedName name="MAPPEGS" localSheetId="15">[8]INICIO!#REF!</definedName>
    <definedName name="MAPPEGS" localSheetId="4">[7]INICIO!#REF!</definedName>
    <definedName name="MAPPEGS" localSheetId="3">[8]INICIO!#REF!</definedName>
    <definedName name="MAPPEGS">[8]INICIO!#REF!</definedName>
    <definedName name="MODIF" localSheetId="5">[4]datos!$U$2:$U$31674</definedName>
    <definedName name="MODIF" localSheetId="24">[1]datos!$U$2:$U$31674</definedName>
    <definedName name="MODIF" localSheetId="4">[3]datos!$U$2:$U$31674</definedName>
    <definedName name="MODIF">[2]datos!$U$2:$U$31674</definedName>
    <definedName name="MSG_ERROR1" localSheetId="5">[5]INICIO!$AA$11</definedName>
    <definedName name="MSG_ERROR1" localSheetId="24">[6]INICIO!$AA$11</definedName>
    <definedName name="MSG_ERROR1" localSheetId="4">[7]INICIO!$AA$11</definedName>
    <definedName name="MSG_ERROR1">[8]INICIO!$AA$11</definedName>
    <definedName name="MSG_ERROR2" localSheetId="5">[4]INICIO!$AA$12</definedName>
    <definedName name="MSG_ERROR2" localSheetId="24">[1]INICIO!$AA$12</definedName>
    <definedName name="MSG_ERROR2" localSheetId="4">[3]INICIO!$AA$12</definedName>
    <definedName name="MSG_ERROR2">[2]INICIO!$AA$12</definedName>
    <definedName name="OPCION2" localSheetId="19">[8]INICIO!#REF!</definedName>
    <definedName name="OPCION2" localSheetId="6">[8]INICIO!#REF!</definedName>
    <definedName name="OPCION2" localSheetId="7">[8]INICIO!#REF!</definedName>
    <definedName name="OPCION2" localSheetId="8">[8]INICIO!#REF!</definedName>
    <definedName name="OPCION2" localSheetId="9">[8]INICIO!#REF!</definedName>
    <definedName name="OPCION2" localSheetId="10">[8]INICIO!#REF!</definedName>
    <definedName name="OPCION2" localSheetId="11">[8]INICIO!#REF!</definedName>
    <definedName name="OPCION2" localSheetId="12">[8]INICIO!#REF!</definedName>
    <definedName name="OPCION2" localSheetId="13">[8]INICIO!#REF!</definedName>
    <definedName name="OPCION2" localSheetId="14">[8]INICIO!#REF!</definedName>
    <definedName name="OPCION2" localSheetId="22">[8]INICIO!#REF!</definedName>
    <definedName name="OPCION2" localSheetId="5">[5]INICIO!#REF!</definedName>
    <definedName name="OPCION2" localSheetId="24">[6]INICIO!#REF!</definedName>
    <definedName name="OPCION2" localSheetId="17">[8]INICIO!#REF!</definedName>
    <definedName name="OPCION2" localSheetId="21">[8]INICIO!#REF!</definedName>
    <definedName name="OPCION2" localSheetId="23">[8]INICIO!#REF!</definedName>
    <definedName name="OPCION2" localSheetId="1">[8]INICIO!#REF!</definedName>
    <definedName name="OPCION2" localSheetId="15">[8]INICIO!#REF!</definedName>
    <definedName name="OPCION2" localSheetId="4">[7]INICIO!#REF!</definedName>
    <definedName name="OPCION2" localSheetId="3">[8]INICIO!#REF!</definedName>
    <definedName name="OPCION2">[8]INICIO!#REF!</definedName>
    <definedName name="ORIG" localSheetId="5">[4]datos!$T$2:$T$31674</definedName>
    <definedName name="ORIG" localSheetId="24">[1]datos!$T$2:$T$31674</definedName>
    <definedName name="ORIG" localSheetId="4">[3]datos!$T$2:$T$31674</definedName>
    <definedName name="ORIG">[2]datos!$T$2:$T$31674</definedName>
    <definedName name="P" localSheetId="5">[4]INICIO!$AO$5:$AP$32</definedName>
    <definedName name="P" localSheetId="24">[1]INICIO!$AO$5:$AP$32</definedName>
    <definedName name="P" localSheetId="4">[3]INICIO!$AO$5:$AP$32</definedName>
    <definedName name="P">[2]INICIO!$AO$5:$AP$32</definedName>
    <definedName name="P_K" localSheetId="5">[4]INICIO!$AO$5:$AO$32</definedName>
    <definedName name="P_K" localSheetId="24">[1]INICIO!$AO$5:$AO$32</definedName>
    <definedName name="P_K" localSheetId="4">[3]INICIO!$AO$5:$AO$32</definedName>
    <definedName name="P_K">[2]INICIO!$AO$5:$AO$32</definedName>
    <definedName name="PE" localSheetId="5">[4]INICIO!$AR$5:$AS$16</definedName>
    <definedName name="PE" localSheetId="24">[1]INICIO!$AR$5:$AS$16</definedName>
    <definedName name="PE" localSheetId="4">[3]INICIO!$AR$5:$AS$16</definedName>
    <definedName name="PE">[2]INICIO!$AR$5:$AS$16</definedName>
    <definedName name="PE_K" localSheetId="5">[4]INICIO!$AR$5:$AR$16</definedName>
    <definedName name="PE_K" localSheetId="24">[1]INICIO!$AR$5:$AR$16</definedName>
    <definedName name="PE_K" localSheetId="4">[3]INICIO!$AR$5:$AR$16</definedName>
    <definedName name="PE_K">[2]INICIO!$AR$5:$AR$16</definedName>
    <definedName name="PEDO" localSheetId="6">[5]INICIO!#REF!</definedName>
    <definedName name="PEDO" localSheetId="8">[5]INICIO!#REF!</definedName>
    <definedName name="PEDO" localSheetId="9">[5]INICIO!#REF!</definedName>
    <definedName name="PEDO" localSheetId="10">[5]INICIO!#REF!</definedName>
    <definedName name="PEDO" localSheetId="11">[5]INICIO!#REF!</definedName>
    <definedName name="PEDO" localSheetId="12">[5]INICIO!#REF!</definedName>
    <definedName name="PEDO" localSheetId="13">[5]INICIO!#REF!</definedName>
    <definedName name="PEDO" localSheetId="14">[5]INICIO!#REF!</definedName>
    <definedName name="PEDO" localSheetId="22">[5]INICIO!#REF!</definedName>
    <definedName name="PEDO" localSheetId="5">[5]INICIO!#REF!</definedName>
    <definedName name="PEDO" localSheetId="24">[5]INICIO!#REF!</definedName>
    <definedName name="PEDO" localSheetId="23">[5]INICIO!#REF!</definedName>
    <definedName name="PEDO" localSheetId="1">[5]INICIO!#REF!</definedName>
    <definedName name="PEDO" localSheetId="15">[5]INICIO!#REF!</definedName>
    <definedName name="PEDO" localSheetId="4">[7]INICIO!#REF!</definedName>
    <definedName name="PEDO" localSheetId="3">[5]INICIO!#REF!</definedName>
    <definedName name="PEDO">[5]INICIO!#REF!</definedName>
    <definedName name="PERIODO" localSheetId="6">#REF!</definedName>
    <definedName name="PERIODO" localSheetId="8">#REF!</definedName>
    <definedName name="PERIODO" localSheetId="9">#REF!</definedName>
    <definedName name="PERIODO" localSheetId="10">#REF!</definedName>
    <definedName name="PERIODO" localSheetId="11">#REF!</definedName>
    <definedName name="PERIODO" localSheetId="12">#REF!</definedName>
    <definedName name="PERIODO" localSheetId="13">#REF!</definedName>
    <definedName name="PERIODO" localSheetId="14">#REF!</definedName>
    <definedName name="PERIODO" localSheetId="22">#REF!</definedName>
    <definedName name="PERIODO" localSheetId="5">#REF!</definedName>
    <definedName name="PERIODO" localSheetId="24">#REF!</definedName>
    <definedName name="PERIODO" localSheetId="23">#REF!</definedName>
    <definedName name="PERIODO" localSheetId="1">#REF!</definedName>
    <definedName name="PERIODO" localSheetId="15">#REF!</definedName>
    <definedName name="PERIODO" localSheetId="4">#REF!</definedName>
    <definedName name="PERIODO" localSheetId="3">#REF!</definedName>
    <definedName name="PERIODO">#REF!</definedName>
    <definedName name="PRC" localSheetId="6">#REF!</definedName>
    <definedName name="PRC" localSheetId="8">#REF!</definedName>
    <definedName name="PRC" localSheetId="9">#REF!</definedName>
    <definedName name="PRC" localSheetId="10">#REF!</definedName>
    <definedName name="PRC" localSheetId="11">#REF!</definedName>
    <definedName name="PRC" localSheetId="12">#REF!</definedName>
    <definedName name="PRC" localSheetId="13">#REF!</definedName>
    <definedName name="PRC" localSheetId="14">#REF!</definedName>
    <definedName name="PRC" localSheetId="22">#REF!</definedName>
    <definedName name="PRC" localSheetId="5">#REF!</definedName>
    <definedName name="PRC" localSheetId="24">#REF!</definedName>
    <definedName name="PRC" localSheetId="1">#REF!</definedName>
    <definedName name="PRC" localSheetId="15">#REF!</definedName>
    <definedName name="PRC" localSheetId="3">#REF!</definedName>
    <definedName name="PRC">#REF!</definedName>
    <definedName name="PROG" localSheetId="6">#REF!</definedName>
    <definedName name="PROG" localSheetId="8">#REF!</definedName>
    <definedName name="PROG" localSheetId="9">#REF!</definedName>
    <definedName name="PROG" localSheetId="10">#REF!</definedName>
    <definedName name="PROG" localSheetId="11">#REF!</definedName>
    <definedName name="PROG" localSheetId="12">#REF!</definedName>
    <definedName name="PROG" localSheetId="13">#REF!</definedName>
    <definedName name="PROG" localSheetId="14">#REF!</definedName>
    <definedName name="PROG" localSheetId="22">#REF!</definedName>
    <definedName name="PROG" localSheetId="5">#REF!</definedName>
    <definedName name="PROG" localSheetId="24">#REF!</definedName>
    <definedName name="PROG" localSheetId="23">#REF!</definedName>
    <definedName name="PROG" localSheetId="1">#REF!</definedName>
    <definedName name="PROG" localSheetId="15">#REF!</definedName>
    <definedName name="PROG" localSheetId="4">#REF!</definedName>
    <definedName name="PROG" localSheetId="3">#REF!</definedName>
    <definedName name="PROG">#REF!</definedName>
    <definedName name="ptda" localSheetId="6">#REF!</definedName>
    <definedName name="ptda" localSheetId="8">#REF!</definedName>
    <definedName name="ptda" localSheetId="9">#REF!</definedName>
    <definedName name="ptda" localSheetId="10">#REF!</definedName>
    <definedName name="ptda" localSheetId="11">#REF!</definedName>
    <definedName name="ptda" localSheetId="12">#REF!</definedName>
    <definedName name="ptda" localSheetId="13">#REF!</definedName>
    <definedName name="ptda" localSheetId="14">#REF!</definedName>
    <definedName name="ptda" localSheetId="22">#REF!</definedName>
    <definedName name="ptda" localSheetId="5">#REF!</definedName>
    <definedName name="ptda" localSheetId="24">#REF!</definedName>
    <definedName name="ptda" localSheetId="23">#REF!</definedName>
    <definedName name="ptda" localSheetId="1">#REF!</definedName>
    <definedName name="ptda" localSheetId="15">#REF!</definedName>
    <definedName name="ptda" localSheetId="4">#REF!</definedName>
    <definedName name="ptda" localSheetId="3">#REF!</definedName>
    <definedName name="ptda">#REF!</definedName>
    <definedName name="RE" localSheetId="24">[6]INICIO!$AA$11</definedName>
    <definedName name="RE">[8]INICIO!$AA$11</definedName>
    <definedName name="rubros_fpc" localSheetId="5">[4]INICIO!$AO$39:$AO$42</definedName>
    <definedName name="rubros_fpc" localSheetId="24">[1]INICIO!$AO$39:$AO$42</definedName>
    <definedName name="rubros_fpc" localSheetId="4">[3]INICIO!$AO$39:$AO$42</definedName>
    <definedName name="rubros_fpc">[2]INICIO!$AO$39:$AO$42</definedName>
    <definedName name="SSSS" localSheetId="6">#REF!</definedName>
    <definedName name="SSSS" localSheetId="8">#REF!</definedName>
    <definedName name="SSSS" localSheetId="9">#REF!</definedName>
    <definedName name="SSSS" localSheetId="10">#REF!</definedName>
    <definedName name="SSSS" localSheetId="11">#REF!</definedName>
    <definedName name="SSSS" localSheetId="12">#REF!</definedName>
    <definedName name="SSSS" localSheetId="13">#REF!</definedName>
    <definedName name="SSSS" localSheetId="14">#REF!</definedName>
    <definedName name="SSSS" localSheetId="22">#REF!</definedName>
    <definedName name="SSSS" localSheetId="5">#REF!</definedName>
    <definedName name="SSSS" localSheetId="24">#REF!</definedName>
    <definedName name="SSSS" localSheetId="15">#REF!</definedName>
    <definedName name="SSSS">#REF!</definedName>
    <definedName name="_xlnm.Print_Titles" localSheetId="18">'ADS-1'!$2:$8</definedName>
    <definedName name="_xlnm.Print_Titles" localSheetId="19">'ADS-2'!$2:$8</definedName>
    <definedName name="_xlnm.Print_Titles" localSheetId="6">'AP_RF 111120 FISCALES'!$2:$12</definedName>
    <definedName name="_xlnm.Print_Titles" localSheetId="7">'AP_RF 15O220 PART.FED.'!$2:$12</definedName>
    <definedName name="_xlnm.Print_Titles" localSheetId="8">'AP_RF 15O320  PART.FED.'!$2:$12</definedName>
    <definedName name="_xlnm.Print_Titles" localSheetId="9">'AP_RF 15O520  PART.FED.'!$2:$12</definedName>
    <definedName name="_xlnm.Print_Titles" localSheetId="10">'AP_RF 15O620  PART.FED.'!$2:$12</definedName>
    <definedName name="_xlnm.Print_Titles" localSheetId="11">'AP_RF 15OB20  PART.FED.'!$2:$12</definedName>
    <definedName name="_xlnm.Print_Titles" localSheetId="12">'AP_RF 15OG20  PART.FED.'!$2:$12</definedName>
    <definedName name="_xlnm.Print_Titles" localSheetId="13">'AP_RF 25P120 FORTAMUN'!$2:$12</definedName>
    <definedName name="_xlnm.Print_Titles" localSheetId="14">'AP_RF 25P620 FAIS'!$2:$12</definedName>
    <definedName name="_xlnm.Print_Titles" localSheetId="22">'AP-FAFA'!$2:$8</definedName>
    <definedName name="_xlnm.Print_Titles" localSheetId="5">'A-PP'!$2:$8</definedName>
    <definedName name="_xlnm.Print_Titles" localSheetId="16">ECG!$2:$8</definedName>
    <definedName name="_xlnm.Print_Titles" localSheetId="17">EPC!$2:$8</definedName>
    <definedName name="_xlnm.Print_Titles" localSheetId="21">FIC!$2:$9</definedName>
    <definedName name="_xlnm.Print_Titles" localSheetId="1">Matriz!$2:$9</definedName>
    <definedName name="_xlnm.Print_Titles" localSheetId="15">PPA!$2:$10</definedName>
    <definedName name="_xlnm.Print_Titles" localSheetId="3">Resumen_Ejecutivo!$9:$14</definedName>
    <definedName name="_xlnm.Print_Titles" localSheetId="20">SAP!$2:$8</definedName>
    <definedName name="TYA" localSheetId="6">#REF!</definedName>
    <definedName name="TYA" localSheetId="8">#REF!</definedName>
    <definedName name="TYA" localSheetId="9">#REF!</definedName>
    <definedName name="TYA" localSheetId="10">#REF!</definedName>
    <definedName name="TYA" localSheetId="11">#REF!</definedName>
    <definedName name="TYA" localSheetId="12">#REF!</definedName>
    <definedName name="TYA" localSheetId="13">#REF!</definedName>
    <definedName name="TYA" localSheetId="14">#REF!</definedName>
    <definedName name="TYA" localSheetId="22">#REF!</definedName>
    <definedName name="TYA" localSheetId="5">#REF!</definedName>
    <definedName name="TYA" localSheetId="24">#REF!</definedName>
    <definedName name="TYA" localSheetId="23">#REF!</definedName>
    <definedName name="TYA" localSheetId="1">#REF!</definedName>
    <definedName name="TYA" localSheetId="15">#REF!</definedName>
    <definedName name="TYA" localSheetId="4">#REF!</definedName>
    <definedName name="TYA" localSheetId="3">#REF!</definedName>
    <definedName name="TYA">#REF!</definedName>
    <definedName name="U" localSheetId="5">[4]INICIO!$Y$4:$Z$93</definedName>
    <definedName name="U" localSheetId="24">[1]INICIO!$Y$4:$Z$93</definedName>
    <definedName name="U" localSheetId="4">[3]INICIO!$Y$4:$Z$93</definedName>
    <definedName name="U">[2]INICIO!$Y$4:$Z$93</definedName>
    <definedName name="ue" localSheetId="24">[1]datos!$R$2:$R$31674</definedName>
    <definedName name="ue">[2]datos!$R$2:$R$31674</definedName>
    <definedName name="UEG_DENOM" localSheetId="5">[4]datos!$R$2:$R$31674</definedName>
    <definedName name="UEG_DENOM" localSheetId="24">[1]datos!$R$2:$R$31674</definedName>
    <definedName name="UEG_DENOM" localSheetId="4">[3]datos!$R$2:$R$31674</definedName>
    <definedName name="UEG_DENOM">[2]datos!$R$2:$R$31674</definedName>
    <definedName name="UR" localSheetId="5">[4]INICIO!$AJ$5:$AM$99</definedName>
    <definedName name="UR" localSheetId="24">[1]INICIO!$AJ$5:$AM$99</definedName>
    <definedName name="UR" localSheetId="4">[3]INICIO!$AJ$5:$AM$99</definedName>
    <definedName name="UR">[2]INICIO!$AJ$5:$AM$99</definedName>
    <definedName name="VERSIÓN" localSheetId="24">[1]INICIO!$Y$249:$Y$272</definedName>
    <definedName name="VERSIÓN">[2]INICIO!$Y$249:$Y$272</definedName>
    <definedName name="y" localSheetId="24">[1]INICIO!$AO$5:$AO$32</definedName>
    <definedName name="y">[2]INICIO!$AO$5:$AO$32</definedName>
    <definedName name="yttr" localSheetId="24">[1]INICIO!$Y$166:$Y$186</definedName>
    <definedName name="yttr">[2]INICIO!$Y$166:$Y$186</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Y51" i="144" l="1"/>
  <c r="L47" i="152" l="1"/>
  <c r="K47" i="152"/>
  <c r="J47" i="152"/>
  <c r="I47" i="152"/>
  <c r="H47" i="152"/>
  <c r="G47" i="152"/>
  <c r="B47" i="152"/>
  <c r="L46" i="152"/>
  <c r="K46" i="152"/>
  <c r="J46" i="152"/>
  <c r="I46" i="152"/>
  <c r="H46" i="152"/>
  <c r="G46" i="152"/>
  <c r="B46" i="152"/>
  <c r="L45" i="152"/>
  <c r="K45" i="152"/>
  <c r="J45" i="152"/>
  <c r="I45" i="152"/>
  <c r="H45" i="152"/>
  <c r="G45" i="152"/>
  <c r="B45" i="152"/>
  <c r="L44" i="152"/>
  <c r="K44" i="152"/>
  <c r="J44" i="152"/>
  <c r="I44" i="152"/>
  <c r="H44" i="152"/>
  <c r="G44" i="152"/>
  <c r="B44" i="152"/>
  <c r="L43" i="152"/>
  <c r="K43" i="152"/>
  <c r="J43" i="152"/>
  <c r="I43" i="152"/>
  <c r="H43" i="152"/>
  <c r="G43" i="152"/>
  <c r="B43" i="152"/>
  <c r="L42" i="152"/>
  <c r="K42" i="152"/>
  <c r="J42" i="152"/>
  <c r="I42" i="152"/>
  <c r="H42" i="152"/>
  <c r="G42" i="152"/>
  <c r="B42" i="152"/>
  <c r="L41" i="152"/>
  <c r="K41" i="152"/>
  <c r="J41" i="152"/>
  <c r="I41" i="152"/>
  <c r="H41" i="152"/>
  <c r="G41" i="152"/>
  <c r="B41" i="152"/>
  <c r="L40" i="152"/>
  <c r="K40" i="152"/>
  <c r="J40" i="152"/>
  <c r="I40" i="152"/>
  <c r="H40" i="152"/>
  <c r="G40" i="152"/>
  <c r="B40" i="152"/>
  <c r="L39" i="152"/>
  <c r="K39" i="152"/>
  <c r="J39" i="152"/>
  <c r="I39" i="152"/>
  <c r="H39" i="152"/>
  <c r="G39" i="152"/>
  <c r="B39" i="152"/>
  <c r="L38" i="152"/>
  <c r="K38" i="152"/>
  <c r="J38" i="152"/>
  <c r="I38" i="152"/>
  <c r="H38" i="152"/>
  <c r="G38" i="152"/>
  <c r="B38" i="152"/>
  <c r="L37" i="152"/>
  <c r="K37" i="152"/>
  <c r="J37" i="152"/>
  <c r="I37" i="152"/>
  <c r="H37" i="152"/>
  <c r="G37" i="152"/>
  <c r="B37" i="152"/>
  <c r="L36" i="152"/>
  <c r="K36" i="152"/>
  <c r="J36" i="152"/>
  <c r="I36" i="152"/>
  <c r="H36" i="152"/>
  <c r="G36" i="152"/>
  <c r="B36" i="152"/>
  <c r="L35" i="152"/>
  <c r="K35" i="152"/>
  <c r="J35" i="152"/>
  <c r="I35" i="152"/>
  <c r="H35" i="152"/>
  <c r="G35" i="152"/>
  <c r="B35" i="152"/>
  <c r="L34" i="152"/>
  <c r="K34" i="152"/>
  <c r="J34" i="152"/>
  <c r="I34" i="152"/>
  <c r="H34" i="152"/>
  <c r="G34" i="152"/>
  <c r="B34" i="152"/>
  <c r="L33" i="152"/>
  <c r="K33" i="152"/>
  <c r="J33" i="152"/>
  <c r="I33" i="152"/>
  <c r="H33" i="152"/>
  <c r="G33" i="152"/>
  <c r="B33" i="152"/>
  <c r="L32" i="152"/>
  <c r="K32" i="152"/>
  <c r="J32" i="152"/>
  <c r="I32" i="152"/>
  <c r="H32" i="152"/>
  <c r="G32" i="152"/>
  <c r="B32" i="152"/>
  <c r="L31" i="152"/>
  <c r="K31" i="152"/>
  <c r="J31" i="152"/>
  <c r="I31" i="152"/>
  <c r="H31" i="152"/>
  <c r="G31" i="152"/>
  <c r="B31" i="152"/>
  <c r="L30" i="152"/>
  <c r="K30" i="152"/>
  <c r="J30" i="152"/>
  <c r="I30" i="152"/>
  <c r="H30" i="152"/>
  <c r="G30" i="152"/>
  <c r="B30" i="152"/>
  <c r="L29" i="152"/>
  <c r="K29" i="152"/>
  <c r="J29" i="152"/>
  <c r="I29" i="152"/>
  <c r="H29" i="152"/>
  <c r="G29" i="152"/>
  <c r="B29" i="152"/>
  <c r="L28" i="152"/>
  <c r="K28" i="152"/>
  <c r="J28" i="152"/>
  <c r="I28" i="152"/>
  <c r="H28" i="152"/>
  <c r="G28" i="152"/>
  <c r="B28" i="152"/>
  <c r="L27" i="152"/>
  <c r="K27" i="152"/>
  <c r="J27" i="152"/>
  <c r="I27" i="152"/>
  <c r="H27" i="152"/>
  <c r="G27" i="152"/>
  <c r="B27" i="152"/>
  <c r="L26" i="152"/>
  <c r="K26" i="152"/>
  <c r="J26" i="152"/>
  <c r="I26" i="152"/>
  <c r="H26" i="152"/>
  <c r="G26" i="152"/>
  <c r="B26" i="152"/>
  <c r="L25" i="152"/>
  <c r="K25" i="152"/>
  <c r="J25" i="152"/>
  <c r="I25" i="152"/>
  <c r="H25" i="152"/>
  <c r="G25" i="152"/>
  <c r="B25" i="152"/>
  <c r="L24" i="152"/>
  <c r="K24" i="152"/>
  <c r="J24" i="152"/>
  <c r="I24" i="152"/>
  <c r="H24" i="152"/>
  <c r="G24" i="152"/>
  <c r="B24" i="152"/>
  <c r="L23" i="152"/>
  <c r="K23" i="152"/>
  <c r="J23" i="152"/>
  <c r="I23" i="152"/>
  <c r="H23" i="152"/>
  <c r="G23" i="152"/>
  <c r="B23" i="152"/>
  <c r="L22" i="152"/>
  <c r="K22" i="152"/>
  <c r="J22" i="152"/>
  <c r="I22" i="152"/>
  <c r="H22" i="152"/>
  <c r="G22" i="152"/>
  <c r="B22" i="152"/>
  <c r="L21" i="152"/>
  <c r="K21" i="152"/>
  <c r="J21" i="152"/>
  <c r="I21" i="152"/>
  <c r="H21" i="152"/>
  <c r="G21" i="152"/>
  <c r="B21" i="152"/>
  <c r="L20" i="152"/>
  <c r="K20" i="152"/>
  <c r="J20" i="152"/>
  <c r="I20" i="152"/>
  <c r="H20" i="152"/>
  <c r="G20" i="152"/>
  <c r="B20" i="152"/>
  <c r="L19" i="152"/>
  <c r="K19" i="152"/>
  <c r="J19" i="152"/>
  <c r="I19" i="152"/>
  <c r="H19" i="152"/>
  <c r="G19" i="152"/>
  <c r="B19" i="152"/>
  <c r="L18" i="152"/>
  <c r="K18" i="152"/>
  <c r="J18" i="152"/>
  <c r="I18" i="152"/>
  <c r="H18" i="152"/>
  <c r="G18" i="152"/>
  <c r="B18" i="152"/>
  <c r="L17" i="152"/>
  <c r="K17" i="152"/>
  <c r="J17" i="152"/>
  <c r="I17" i="152"/>
  <c r="H17" i="152"/>
  <c r="G17" i="152"/>
  <c r="B17" i="152"/>
  <c r="L16" i="152"/>
  <c r="K16" i="152"/>
  <c r="J16" i="152"/>
  <c r="I16" i="152"/>
  <c r="L15" i="152"/>
  <c r="K15" i="152"/>
  <c r="J15" i="152"/>
  <c r="I15" i="152"/>
  <c r="C13" i="152"/>
  <c r="B13" i="152"/>
  <c r="K13" i="152" s="1"/>
  <c r="L47" i="151"/>
  <c r="K47" i="151"/>
  <c r="J47" i="151"/>
  <c r="I47" i="151"/>
  <c r="H47" i="151"/>
  <c r="G47" i="151"/>
  <c r="B47" i="151"/>
  <c r="L46" i="151"/>
  <c r="K46" i="151"/>
  <c r="J46" i="151"/>
  <c r="I46" i="151"/>
  <c r="H46" i="151"/>
  <c r="G46" i="151"/>
  <c r="B46" i="151"/>
  <c r="L45" i="151"/>
  <c r="K45" i="151"/>
  <c r="J45" i="151"/>
  <c r="I45" i="151"/>
  <c r="H45" i="151"/>
  <c r="G45" i="151"/>
  <c r="B45" i="151"/>
  <c r="L44" i="151"/>
  <c r="K44" i="151"/>
  <c r="J44" i="151"/>
  <c r="I44" i="151"/>
  <c r="H44" i="151"/>
  <c r="G44" i="151"/>
  <c r="B44" i="151"/>
  <c r="L43" i="151"/>
  <c r="K43" i="151"/>
  <c r="J43" i="151"/>
  <c r="I43" i="151"/>
  <c r="H43" i="151"/>
  <c r="G43" i="151"/>
  <c r="B43" i="151"/>
  <c r="L42" i="151"/>
  <c r="K42" i="151"/>
  <c r="J42" i="151"/>
  <c r="I42" i="151"/>
  <c r="H42" i="151"/>
  <c r="G42" i="151"/>
  <c r="B42" i="151"/>
  <c r="L41" i="151"/>
  <c r="K41" i="151"/>
  <c r="J41" i="151"/>
  <c r="I41" i="151"/>
  <c r="H41" i="151"/>
  <c r="G41" i="151"/>
  <c r="B41" i="151"/>
  <c r="L40" i="151"/>
  <c r="K40" i="151"/>
  <c r="J40" i="151"/>
  <c r="I40" i="151"/>
  <c r="H40" i="151"/>
  <c r="G40" i="151"/>
  <c r="B40" i="151"/>
  <c r="L39" i="151"/>
  <c r="K39" i="151"/>
  <c r="J39" i="151"/>
  <c r="I39" i="151"/>
  <c r="H39" i="151"/>
  <c r="G39" i="151"/>
  <c r="B39" i="151"/>
  <c r="L38" i="151"/>
  <c r="K38" i="151"/>
  <c r="J38" i="151"/>
  <c r="I38" i="151"/>
  <c r="H38" i="151"/>
  <c r="G38" i="151"/>
  <c r="B38" i="151"/>
  <c r="L37" i="151"/>
  <c r="K37" i="151"/>
  <c r="J37" i="151"/>
  <c r="I37" i="151"/>
  <c r="H37" i="151"/>
  <c r="G37" i="151"/>
  <c r="B37" i="151"/>
  <c r="L36" i="151"/>
  <c r="K36" i="151"/>
  <c r="J36" i="151"/>
  <c r="I36" i="151"/>
  <c r="H36" i="151"/>
  <c r="G36" i="151"/>
  <c r="B36" i="151"/>
  <c r="L35" i="151"/>
  <c r="K35" i="151"/>
  <c r="J35" i="151"/>
  <c r="I35" i="151"/>
  <c r="H35" i="151"/>
  <c r="G35" i="151"/>
  <c r="B35" i="151"/>
  <c r="L34" i="151"/>
  <c r="K34" i="151"/>
  <c r="J34" i="151"/>
  <c r="I34" i="151"/>
  <c r="H34" i="151"/>
  <c r="G34" i="151"/>
  <c r="B34" i="151"/>
  <c r="L33" i="151"/>
  <c r="K33" i="151"/>
  <c r="J33" i="151"/>
  <c r="I33" i="151"/>
  <c r="H33" i="151"/>
  <c r="G33" i="151"/>
  <c r="B33" i="151"/>
  <c r="L32" i="151"/>
  <c r="K32" i="151"/>
  <c r="J32" i="151"/>
  <c r="I32" i="151"/>
  <c r="H32" i="151"/>
  <c r="G32" i="151"/>
  <c r="B32" i="151"/>
  <c r="L31" i="151"/>
  <c r="K31" i="151"/>
  <c r="J31" i="151"/>
  <c r="I31" i="151"/>
  <c r="H31" i="151"/>
  <c r="G31" i="151"/>
  <c r="B31" i="151"/>
  <c r="L30" i="151"/>
  <c r="K30" i="151"/>
  <c r="J30" i="151"/>
  <c r="I30" i="151"/>
  <c r="H30" i="151"/>
  <c r="G30" i="151"/>
  <c r="B30" i="151"/>
  <c r="L29" i="151"/>
  <c r="K29" i="151"/>
  <c r="J29" i="151"/>
  <c r="I29" i="151"/>
  <c r="H29" i="151"/>
  <c r="G29" i="151"/>
  <c r="B29" i="151"/>
  <c r="L28" i="151"/>
  <c r="K28" i="151"/>
  <c r="J28" i="151"/>
  <c r="I28" i="151"/>
  <c r="H28" i="151"/>
  <c r="G28" i="151"/>
  <c r="B28" i="151"/>
  <c r="L27" i="151"/>
  <c r="K27" i="151"/>
  <c r="J27" i="151"/>
  <c r="I27" i="151"/>
  <c r="H27" i="151"/>
  <c r="G27" i="151"/>
  <c r="B27" i="151"/>
  <c r="L26" i="151"/>
  <c r="K26" i="151"/>
  <c r="J26" i="151"/>
  <c r="I26" i="151"/>
  <c r="H26" i="151"/>
  <c r="G26" i="151"/>
  <c r="B26" i="151"/>
  <c r="L25" i="151"/>
  <c r="K25" i="151"/>
  <c r="J25" i="151"/>
  <c r="I25" i="151"/>
  <c r="H25" i="151"/>
  <c r="G25" i="151"/>
  <c r="B25" i="151"/>
  <c r="L24" i="151"/>
  <c r="K24" i="151"/>
  <c r="J24" i="151"/>
  <c r="I24" i="151"/>
  <c r="H24" i="151"/>
  <c r="G24" i="151"/>
  <c r="B24" i="151"/>
  <c r="L23" i="151"/>
  <c r="K23" i="151"/>
  <c r="J23" i="151"/>
  <c r="I23" i="151"/>
  <c r="H23" i="151"/>
  <c r="G23" i="151"/>
  <c r="B23" i="151"/>
  <c r="L22" i="151"/>
  <c r="K22" i="151"/>
  <c r="J22" i="151"/>
  <c r="I22" i="151"/>
  <c r="H22" i="151"/>
  <c r="G22" i="151"/>
  <c r="B22" i="151"/>
  <c r="L21" i="151"/>
  <c r="K21" i="151"/>
  <c r="J21" i="151"/>
  <c r="I21" i="151"/>
  <c r="H21" i="151"/>
  <c r="G21" i="151"/>
  <c r="B21" i="151"/>
  <c r="L20" i="151"/>
  <c r="K20" i="151"/>
  <c r="J20" i="151"/>
  <c r="I20" i="151"/>
  <c r="H20" i="151"/>
  <c r="G20" i="151"/>
  <c r="B20" i="151"/>
  <c r="L19" i="151"/>
  <c r="K19" i="151"/>
  <c r="J19" i="151"/>
  <c r="I19" i="151"/>
  <c r="H19" i="151"/>
  <c r="G19" i="151"/>
  <c r="B19" i="151"/>
  <c r="L18" i="151"/>
  <c r="K18" i="151"/>
  <c r="J18" i="151"/>
  <c r="I18" i="151"/>
  <c r="H18" i="151"/>
  <c r="G18" i="151"/>
  <c r="B18" i="151"/>
  <c r="L17" i="151"/>
  <c r="K17" i="151"/>
  <c r="J17" i="151"/>
  <c r="I17" i="151"/>
  <c r="H17" i="151"/>
  <c r="G17" i="151"/>
  <c r="B17" i="151"/>
  <c r="L16" i="151"/>
  <c r="K16" i="151"/>
  <c r="J16" i="151"/>
  <c r="I16" i="151"/>
  <c r="L15" i="151"/>
  <c r="K15" i="151"/>
  <c r="J15" i="151"/>
  <c r="I15" i="151"/>
  <c r="L13" i="151"/>
  <c r="K13" i="151"/>
  <c r="J13" i="151"/>
  <c r="L47" i="150"/>
  <c r="K47" i="150"/>
  <c r="J47" i="150"/>
  <c r="I47" i="150"/>
  <c r="H47" i="150"/>
  <c r="G47" i="150"/>
  <c r="B47" i="150"/>
  <c r="L46" i="150"/>
  <c r="K46" i="150"/>
  <c r="J46" i="150"/>
  <c r="I46" i="150"/>
  <c r="H46" i="150"/>
  <c r="G46" i="150"/>
  <c r="B46" i="150"/>
  <c r="L45" i="150"/>
  <c r="K45" i="150"/>
  <c r="J45" i="150"/>
  <c r="I45" i="150"/>
  <c r="H45" i="150"/>
  <c r="G45" i="150"/>
  <c r="B45" i="150"/>
  <c r="L44" i="150"/>
  <c r="K44" i="150"/>
  <c r="J44" i="150"/>
  <c r="I44" i="150"/>
  <c r="H44" i="150"/>
  <c r="G44" i="150"/>
  <c r="B44" i="150"/>
  <c r="L43" i="150"/>
  <c r="K43" i="150"/>
  <c r="J43" i="150"/>
  <c r="I43" i="150"/>
  <c r="H43" i="150"/>
  <c r="G43" i="150"/>
  <c r="B43" i="150"/>
  <c r="L42" i="150"/>
  <c r="K42" i="150"/>
  <c r="J42" i="150"/>
  <c r="I42" i="150"/>
  <c r="H42" i="150"/>
  <c r="G42" i="150"/>
  <c r="B42" i="150"/>
  <c r="L41" i="150"/>
  <c r="K41" i="150"/>
  <c r="J41" i="150"/>
  <c r="I41" i="150"/>
  <c r="H41" i="150"/>
  <c r="G41" i="150"/>
  <c r="B41" i="150"/>
  <c r="L40" i="150"/>
  <c r="K40" i="150"/>
  <c r="J40" i="150"/>
  <c r="I40" i="150"/>
  <c r="H40" i="150"/>
  <c r="G40" i="150"/>
  <c r="B40" i="150"/>
  <c r="L39" i="150"/>
  <c r="K39" i="150"/>
  <c r="J39" i="150"/>
  <c r="I39" i="150"/>
  <c r="H39" i="150"/>
  <c r="G39" i="150"/>
  <c r="B39" i="150"/>
  <c r="L38" i="150"/>
  <c r="K38" i="150"/>
  <c r="J38" i="150"/>
  <c r="I38" i="150"/>
  <c r="H38" i="150"/>
  <c r="G38" i="150"/>
  <c r="B38" i="150"/>
  <c r="L37" i="150"/>
  <c r="K37" i="150"/>
  <c r="J37" i="150"/>
  <c r="I37" i="150"/>
  <c r="H37" i="150"/>
  <c r="G37" i="150"/>
  <c r="B37" i="150"/>
  <c r="L36" i="150"/>
  <c r="K36" i="150"/>
  <c r="J36" i="150"/>
  <c r="I36" i="150"/>
  <c r="H36" i="150"/>
  <c r="G36" i="150"/>
  <c r="B36" i="150"/>
  <c r="L35" i="150"/>
  <c r="K35" i="150"/>
  <c r="J35" i="150"/>
  <c r="I35" i="150"/>
  <c r="H35" i="150"/>
  <c r="G35" i="150"/>
  <c r="B35" i="150"/>
  <c r="L34" i="150"/>
  <c r="K34" i="150"/>
  <c r="J34" i="150"/>
  <c r="I34" i="150"/>
  <c r="H34" i="150"/>
  <c r="G34" i="150"/>
  <c r="B34" i="150"/>
  <c r="L33" i="150"/>
  <c r="K33" i="150"/>
  <c r="J33" i="150"/>
  <c r="I33" i="150"/>
  <c r="H33" i="150"/>
  <c r="G33" i="150"/>
  <c r="B33" i="150"/>
  <c r="L32" i="150"/>
  <c r="K32" i="150"/>
  <c r="J32" i="150"/>
  <c r="I32" i="150"/>
  <c r="H32" i="150"/>
  <c r="G32" i="150"/>
  <c r="B32" i="150"/>
  <c r="L31" i="150"/>
  <c r="K31" i="150"/>
  <c r="J31" i="150"/>
  <c r="I31" i="150"/>
  <c r="H31" i="150"/>
  <c r="G31" i="150"/>
  <c r="B31" i="150"/>
  <c r="L30" i="150"/>
  <c r="K30" i="150"/>
  <c r="J30" i="150"/>
  <c r="I30" i="150"/>
  <c r="H30" i="150"/>
  <c r="G30" i="150"/>
  <c r="B30" i="150"/>
  <c r="L29" i="150"/>
  <c r="K29" i="150"/>
  <c r="J29" i="150"/>
  <c r="I29" i="150"/>
  <c r="H29" i="150"/>
  <c r="G29" i="150"/>
  <c r="B29" i="150"/>
  <c r="L28" i="150"/>
  <c r="K28" i="150"/>
  <c r="J28" i="150"/>
  <c r="I28" i="150"/>
  <c r="H28" i="150"/>
  <c r="G28" i="150"/>
  <c r="B28" i="150"/>
  <c r="L27" i="150"/>
  <c r="K27" i="150"/>
  <c r="J27" i="150"/>
  <c r="I27" i="150"/>
  <c r="H27" i="150"/>
  <c r="G27" i="150"/>
  <c r="B27" i="150"/>
  <c r="L26" i="150"/>
  <c r="K26" i="150"/>
  <c r="J26" i="150"/>
  <c r="I26" i="150"/>
  <c r="H26" i="150"/>
  <c r="G26" i="150"/>
  <c r="B26" i="150"/>
  <c r="L25" i="150"/>
  <c r="K25" i="150"/>
  <c r="J25" i="150"/>
  <c r="I25" i="150"/>
  <c r="H25" i="150"/>
  <c r="G25" i="150"/>
  <c r="B25" i="150"/>
  <c r="L24" i="150"/>
  <c r="K24" i="150"/>
  <c r="J24" i="150"/>
  <c r="I24" i="150"/>
  <c r="H24" i="150"/>
  <c r="G24" i="150"/>
  <c r="B24" i="150"/>
  <c r="L23" i="150"/>
  <c r="K23" i="150"/>
  <c r="J23" i="150"/>
  <c r="I23" i="150"/>
  <c r="H23" i="150"/>
  <c r="G23" i="150"/>
  <c r="B23" i="150"/>
  <c r="L22" i="150"/>
  <c r="K22" i="150"/>
  <c r="J22" i="150"/>
  <c r="I22" i="150"/>
  <c r="H22" i="150"/>
  <c r="G22" i="150"/>
  <c r="B22" i="150"/>
  <c r="L21" i="150"/>
  <c r="K21" i="150"/>
  <c r="J21" i="150"/>
  <c r="I21" i="150"/>
  <c r="H21" i="150"/>
  <c r="G21" i="150"/>
  <c r="B21" i="150"/>
  <c r="L20" i="150"/>
  <c r="K20" i="150"/>
  <c r="J20" i="150"/>
  <c r="I20" i="150"/>
  <c r="H20" i="150"/>
  <c r="G20" i="150"/>
  <c r="B20" i="150"/>
  <c r="L19" i="150"/>
  <c r="K19" i="150"/>
  <c r="J19" i="150"/>
  <c r="I19" i="150"/>
  <c r="H19" i="150"/>
  <c r="G19" i="150"/>
  <c r="B19" i="150"/>
  <c r="L18" i="150"/>
  <c r="K18" i="150"/>
  <c r="J18" i="150"/>
  <c r="I18" i="150"/>
  <c r="H18" i="150"/>
  <c r="G18" i="150"/>
  <c r="B18" i="150"/>
  <c r="L17" i="150"/>
  <c r="K17" i="150"/>
  <c r="J17" i="150"/>
  <c r="I17" i="150"/>
  <c r="H17" i="150"/>
  <c r="G17" i="150"/>
  <c r="B17" i="150"/>
  <c r="L16" i="150"/>
  <c r="K16" i="150"/>
  <c r="J16" i="150"/>
  <c r="I16" i="150"/>
  <c r="L15" i="150"/>
  <c r="K15" i="150"/>
  <c r="J15" i="150"/>
  <c r="I15" i="150"/>
  <c r="L13" i="150"/>
  <c r="K13" i="150"/>
  <c r="L47" i="149"/>
  <c r="K47" i="149"/>
  <c r="J47" i="149"/>
  <c r="I47" i="149"/>
  <c r="H47" i="149"/>
  <c r="G47" i="149"/>
  <c r="B47" i="149"/>
  <c r="L46" i="149"/>
  <c r="K46" i="149"/>
  <c r="J46" i="149"/>
  <c r="I46" i="149"/>
  <c r="H46" i="149"/>
  <c r="G46" i="149"/>
  <c r="B46" i="149"/>
  <c r="L45" i="149"/>
  <c r="K45" i="149"/>
  <c r="J45" i="149"/>
  <c r="I45" i="149"/>
  <c r="H45" i="149"/>
  <c r="G45" i="149"/>
  <c r="B45" i="149"/>
  <c r="L44" i="149"/>
  <c r="K44" i="149"/>
  <c r="J44" i="149"/>
  <c r="I44" i="149"/>
  <c r="H44" i="149"/>
  <c r="G44" i="149"/>
  <c r="B44" i="149"/>
  <c r="L43" i="149"/>
  <c r="K43" i="149"/>
  <c r="J43" i="149"/>
  <c r="I43" i="149"/>
  <c r="H43" i="149"/>
  <c r="G43" i="149"/>
  <c r="B43" i="149"/>
  <c r="L42" i="149"/>
  <c r="K42" i="149"/>
  <c r="J42" i="149"/>
  <c r="I42" i="149"/>
  <c r="H42" i="149"/>
  <c r="G42" i="149"/>
  <c r="B42" i="149"/>
  <c r="L41" i="149"/>
  <c r="K41" i="149"/>
  <c r="J41" i="149"/>
  <c r="I41" i="149"/>
  <c r="H41" i="149"/>
  <c r="G41" i="149"/>
  <c r="B41" i="149"/>
  <c r="L40" i="149"/>
  <c r="K40" i="149"/>
  <c r="J40" i="149"/>
  <c r="I40" i="149"/>
  <c r="H40" i="149"/>
  <c r="G40" i="149"/>
  <c r="B40" i="149"/>
  <c r="L39" i="149"/>
  <c r="K39" i="149"/>
  <c r="J39" i="149"/>
  <c r="I39" i="149"/>
  <c r="H39" i="149"/>
  <c r="G39" i="149"/>
  <c r="B39" i="149"/>
  <c r="L38" i="149"/>
  <c r="K38" i="149"/>
  <c r="J38" i="149"/>
  <c r="I38" i="149"/>
  <c r="H38" i="149"/>
  <c r="G38" i="149"/>
  <c r="B38" i="149"/>
  <c r="L37" i="149"/>
  <c r="K37" i="149"/>
  <c r="J37" i="149"/>
  <c r="I37" i="149"/>
  <c r="H37" i="149"/>
  <c r="G37" i="149"/>
  <c r="B37" i="149"/>
  <c r="L36" i="149"/>
  <c r="K36" i="149"/>
  <c r="J36" i="149"/>
  <c r="I36" i="149"/>
  <c r="H36" i="149"/>
  <c r="G36" i="149"/>
  <c r="B36" i="149"/>
  <c r="L35" i="149"/>
  <c r="K35" i="149"/>
  <c r="J35" i="149"/>
  <c r="I35" i="149"/>
  <c r="H35" i="149"/>
  <c r="G35" i="149"/>
  <c r="B35" i="149"/>
  <c r="L34" i="149"/>
  <c r="K34" i="149"/>
  <c r="J34" i="149"/>
  <c r="I34" i="149"/>
  <c r="H34" i="149"/>
  <c r="G34" i="149"/>
  <c r="B34" i="149"/>
  <c r="L33" i="149"/>
  <c r="K33" i="149"/>
  <c r="J33" i="149"/>
  <c r="I33" i="149"/>
  <c r="H33" i="149"/>
  <c r="G33" i="149"/>
  <c r="B33" i="149"/>
  <c r="L32" i="149"/>
  <c r="K32" i="149"/>
  <c r="J32" i="149"/>
  <c r="I32" i="149"/>
  <c r="H32" i="149"/>
  <c r="G32" i="149"/>
  <c r="B32" i="149"/>
  <c r="L31" i="149"/>
  <c r="K31" i="149"/>
  <c r="J31" i="149"/>
  <c r="I31" i="149"/>
  <c r="H31" i="149"/>
  <c r="G31" i="149"/>
  <c r="B31" i="149"/>
  <c r="L30" i="149"/>
  <c r="K30" i="149"/>
  <c r="J30" i="149"/>
  <c r="I30" i="149"/>
  <c r="H30" i="149"/>
  <c r="G30" i="149"/>
  <c r="B30" i="149"/>
  <c r="L29" i="149"/>
  <c r="K29" i="149"/>
  <c r="J29" i="149"/>
  <c r="I29" i="149"/>
  <c r="H29" i="149"/>
  <c r="G29" i="149"/>
  <c r="B29" i="149"/>
  <c r="L28" i="149"/>
  <c r="K28" i="149"/>
  <c r="J28" i="149"/>
  <c r="I28" i="149"/>
  <c r="H28" i="149"/>
  <c r="G28" i="149"/>
  <c r="B28" i="149"/>
  <c r="L27" i="149"/>
  <c r="K27" i="149"/>
  <c r="J27" i="149"/>
  <c r="I27" i="149"/>
  <c r="H27" i="149"/>
  <c r="G27" i="149"/>
  <c r="B27" i="149"/>
  <c r="L26" i="149"/>
  <c r="K26" i="149"/>
  <c r="J26" i="149"/>
  <c r="I26" i="149"/>
  <c r="H26" i="149"/>
  <c r="G26" i="149"/>
  <c r="B26" i="149"/>
  <c r="L25" i="149"/>
  <c r="K25" i="149"/>
  <c r="J25" i="149"/>
  <c r="I25" i="149"/>
  <c r="H25" i="149"/>
  <c r="G25" i="149"/>
  <c r="B25" i="149"/>
  <c r="L24" i="149"/>
  <c r="K24" i="149"/>
  <c r="J24" i="149"/>
  <c r="I24" i="149"/>
  <c r="H24" i="149"/>
  <c r="G24" i="149"/>
  <c r="B24" i="149"/>
  <c r="L23" i="149"/>
  <c r="K23" i="149"/>
  <c r="J23" i="149"/>
  <c r="I23" i="149"/>
  <c r="H23" i="149"/>
  <c r="G23" i="149"/>
  <c r="B23" i="149"/>
  <c r="L22" i="149"/>
  <c r="K22" i="149"/>
  <c r="J22" i="149"/>
  <c r="I22" i="149"/>
  <c r="H22" i="149"/>
  <c r="G22" i="149"/>
  <c r="B22" i="149"/>
  <c r="L21" i="149"/>
  <c r="K21" i="149"/>
  <c r="J21" i="149"/>
  <c r="I21" i="149"/>
  <c r="H21" i="149"/>
  <c r="G21" i="149"/>
  <c r="B21" i="149"/>
  <c r="L20" i="149"/>
  <c r="K20" i="149"/>
  <c r="J20" i="149"/>
  <c r="I20" i="149"/>
  <c r="H20" i="149"/>
  <c r="G20" i="149"/>
  <c r="B20" i="149"/>
  <c r="L19" i="149"/>
  <c r="K19" i="149"/>
  <c r="J19" i="149"/>
  <c r="I19" i="149"/>
  <c r="H19" i="149"/>
  <c r="G19" i="149"/>
  <c r="B19" i="149"/>
  <c r="L18" i="149"/>
  <c r="K18" i="149"/>
  <c r="J18" i="149"/>
  <c r="I18" i="149"/>
  <c r="H18" i="149"/>
  <c r="G18" i="149"/>
  <c r="B18" i="149"/>
  <c r="L17" i="149"/>
  <c r="K17" i="149"/>
  <c r="J17" i="149"/>
  <c r="I17" i="149"/>
  <c r="H17" i="149"/>
  <c r="G17" i="149"/>
  <c r="B17" i="149"/>
  <c r="L16" i="149"/>
  <c r="K16" i="149"/>
  <c r="J16" i="149"/>
  <c r="I16" i="149"/>
  <c r="L15" i="149"/>
  <c r="K15" i="149"/>
  <c r="J15" i="149"/>
  <c r="I15" i="149"/>
  <c r="L47" i="148"/>
  <c r="K47" i="148"/>
  <c r="J47" i="148"/>
  <c r="I47" i="148"/>
  <c r="H47" i="148"/>
  <c r="G47" i="148"/>
  <c r="B47" i="148"/>
  <c r="L46" i="148"/>
  <c r="K46" i="148"/>
  <c r="J46" i="148"/>
  <c r="I46" i="148"/>
  <c r="H46" i="148"/>
  <c r="G46" i="148"/>
  <c r="B46" i="148"/>
  <c r="L45" i="148"/>
  <c r="K45" i="148"/>
  <c r="J45" i="148"/>
  <c r="I45" i="148"/>
  <c r="H45" i="148"/>
  <c r="G45" i="148"/>
  <c r="B45" i="148"/>
  <c r="L44" i="148"/>
  <c r="K44" i="148"/>
  <c r="J44" i="148"/>
  <c r="I44" i="148"/>
  <c r="H44" i="148"/>
  <c r="G44" i="148"/>
  <c r="B44" i="148"/>
  <c r="L43" i="148"/>
  <c r="K43" i="148"/>
  <c r="J43" i="148"/>
  <c r="I43" i="148"/>
  <c r="H43" i="148"/>
  <c r="G43" i="148"/>
  <c r="B43" i="148"/>
  <c r="L42" i="148"/>
  <c r="K42" i="148"/>
  <c r="J42" i="148"/>
  <c r="I42" i="148"/>
  <c r="H42" i="148"/>
  <c r="G42" i="148"/>
  <c r="B42" i="148"/>
  <c r="L41" i="148"/>
  <c r="K41" i="148"/>
  <c r="J41" i="148"/>
  <c r="I41" i="148"/>
  <c r="H41" i="148"/>
  <c r="G41" i="148"/>
  <c r="B41" i="148"/>
  <c r="L40" i="148"/>
  <c r="K40" i="148"/>
  <c r="J40" i="148"/>
  <c r="I40" i="148"/>
  <c r="H40" i="148"/>
  <c r="G40" i="148"/>
  <c r="B40" i="148"/>
  <c r="L39" i="148"/>
  <c r="K39" i="148"/>
  <c r="J39" i="148"/>
  <c r="I39" i="148"/>
  <c r="H39" i="148"/>
  <c r="G39" i="148"/>
  <c r="B39" i="148"/>
  <c r="L38" i="148"/>
  <c r="K38" i="148"/>
  <c r="J38" i="148"/>
  <c r="I38" i="148"/>
  <c r="H38" i="148"/>
  <c r="G38" i="148"/>
  <c r="B38" i="148"/>
  <c r="L37" i="148"/>
  <c r="K37" i="148"/>
  <c r="J37" i="148"/>
  <c r="I37" i="148"/>
  <c r="H37" i="148"/>
  <c r="G37" i="148"/>
  <c r="B37" i="148"/>
  <c r="L36" i="148"/>
  <c r="K36" i="148"/>
  <c r="J36" i="148"/>
  <c r="I36" i="148"/>
  <c r="H36" i="148"/>
  <c r="G36" i="148"/>
  <c r="B36" i="148"/>
  <c r="L35" i="148"/>
  <c r="K35" i="148"/>
  <c r="J35" i="148"/>
  <c r="I35" i="148"/>
  <c r="H35" i="148"/>
  <c r="G35" i="148"/>
  <c r="B35" i="148"/>
  <c r="L34" i="148"/>
  <c r="K34" i="148"/>
  <c r="J34" i="148"/>
  <c r="I34" i="148"/>
  <c r="H34" i="148"/>
  <c r="G34" i="148"/>
  <c r="B34" i="148"/>
  <c r="L33" i="148"/>
  <c r="K33" i="148"/>
  <c r="J33" i="148"/>
  <c r="I33" i="148"/>
  <c r="H33" i="148"/>
  <c r="G33" i="148"/>
  <c r="B33" i="148"/>
  <c r="L32" i="148"/>
  <c r="K32" i="148"/>
  <c r="J32" i="148"/>
  <c r="I32" i="148"/>
  <c r="H32" i="148"/>
  <c r="G32" i="148"/>
  <c r="B32" i="148"/>
  <c r="L31" i="148"/>
  <c r="K31" i="148"/>
  <c r="J31" i="148"/>
  <c r="I31" i="148"/>
  <c r="H31" i="148"/>
  <c r="G31" i="148"/>
  <c r="B31" i="148"/>
  <c r="L30" i="148"/>
  <c r="K30" i="148"/>
  <c r="J30" i="148"/>
  <c r="I30" i="148"/>
  <c r="H30" i="148"/>
  <c r="G30" i="148"/>
  <c r="B30" i="148"/>
  <c r="L29" i="148"/>
  <c r="K29" i="148"/>
  <c r="J29" i="148"/>
  <c r="I29" i="148"/>
  <c r="H29" i="148"/>
  <c r="G29" i="148"/>
  <c r="B29" i="148"/>
  <c r="L28" i="148"/>
  <c r="K28" i="148"/>
  <c r="J28" i="148"/>
  <c r="I28" i="148"/>
  <c r="H28" i="148"/>
  <c r="G28" i="148"/>
  <c r="B28" i="148"/>
  <c r="L27" i="148"/>
  <c r="K27" i="148"/>
  <c r="J27" i="148"/>
  <c r="I27" i="148"/>
  <c r="H27" i="148"/>
  <c r="G27" i="148"/>
  <c r="B27" i="148"/>
  <c r="L26" i="148"/>
  <c r="K26" i="148"/>
  <c r="J26" i="148"/>
  <c r="I26" i="148"/>
  <c r="H26" i="148"/>
  <c r="G26" i="148"/>
  <c r="B26" i="148"/>
  <c r="L25" i="148"/>
  <c r="K25" i="148"/>
  <c r="J25" i="148"/>
  <c r="I25" i="148"/>
  <c r="H25" i="148"/>
  <c r="G25" i="148"/>
  <c r="B25" i="148"/>
  <c r="L24" i="148"/>
  <c r="K24" i="148"/>
  <c r="J24" i="148"/>
  <c r="I24" i="148"/>
  <c r="H24" i="148"/>
  <c r="G24" i="148"/>
  <c r="B24" i="148"/>
  <c r="L23" i="148"/>
  <c r="K23" i="148"/>
  <c r="J23" i="148"/>
  <c r="I23" i="148"/>
  <c r="H23" i="148"/>
  <c r="G23" i="148"/>
  <c r="B23" i="148"/>
  <c r="L22" i="148"/>
  <c r="K22" i="148"/>
  <c r="J22" i="148"/>
  <c r="I22" i="148"/>
  <c r="H22" i="148"/>
  <c r="G22" i="148"/>
  <c r="B22" i="148"/>
  <c r="L21" i="148"/>
  <c r="K21" i="148"/>
  <c r="J21" i="148"/>
  <c r="I21" i="148"/>
  <c r="H21" i="148"/>
  <c r="G21" i="148"/>
  <c r="B21" i="148"/>
  <c r="L20" i="148"/>
  <c r="K20" i="148"/>
  <c r="J20" i="148"/>
  <c r="I20" i="148"/>
  <c r="H20" i="148"/>
  <c r="G20" i="148"/>
  <c r="B20" i="148"/>
  <c r="L19" i="148"/>
  <c r="K19" i="148"/>
  <c r="J19" i="148"/>
  <c r="I19" i="148"/>
  <c r="H19" i="148"/>
  <c r="G19" i="148"/>
  <c r="B19" i="148"/>
  <c r="L18" i="148"/>
  <c r="K18" i="148"/>
  <c r="J18" i="148"/>
  <c r="I18" i="148"/>
  <c r="H18" i="148"/>
  <c r="G18" i="148"/>
  <c r="B18" i="148"/>
  <c r="L17" i="148"/>
  <c r="K17" i="148"/>
  <c r="J17" i="148"/>
  <c r="I17" i="148"/>
  <c r="H17" i="148"/>
  <c r="G17" i="148"/>
  <c r="B17" i="148"/>
  <c r="L16" i="148"/>
  <c r="K16" i="148"/>
  <c r="J16" i="148"/>
  <c r="I16" i="148"/>
  <c r="L15" i="148"/>
  <c r="K15" i="148"/>
  <c r="J15" i="148"/>
  <c r="I15" i="148"/>
  <c r="L13" i="148"/>
  <c r="K13" i="148"/>
  <c r="J13" i="148"/>
  <c r="L47" i="147"/>
  <c r="K47" i="147"/>
  <c r="J47" i="147"/>
  <c r="I47" i="147"/>
  <c r="H47" i="147"/>
  <c r="G47" i="147"/>
  <c r="B47" i="147"/>
  <c r="L46" i="147"/>
  <c r="K46" i="147"/>
  <c r="J46" i="147"/>
  <c r="I46" i="147"/>
  <c r="H46" i="147"/>
  <c r="G46" i="147"/>
  <c r="B46" i="147"/>
  <c r="L45" i="147"/>
  <c r="K45" i="147"/>
  <c r="J45" i="147"/>
  <c r="I45" i="147"/>
  <c r="H45" i="147"/>
  <c r="G45" i="147"/>
  <c r="B45" i="147"/>
  <c r="L44" i="147"/>
  <c r="K44" i="147"/>
  <c r="J44" i="147"/>
  <c r="I44" i="147"/>
  <c r="H44" i="147"/>
  <c r="G44" i="147"/>
  <c r="B44" i="147"/>
  <c r="L43" i="147"/>
  <c r="K43" i="147"/>
  <c r="J43" i="147"/>
  <c r="I43" i="147"/>
  <c r="H43" i="147"/>
  <c r="G43" i="147"/>
  <c r="B43" i="147"/>
  <c r="L42" i="147"/>
  <c r="K42" i="147"/>
  <c r="J42" i="147"/>
  <c r="I42" i="147"/>
  <c r="H42" i="147"/>
  <c r="G42" i="147"/>
  <c r="B42" i="147"/>
  <c r="L41" i="147"/>
  <c r="K41" i="147"/>
  <c r="J41" i="147"/>
  <c r="I41" i="147"/>
  <c r="H41" i="147"/>
  <c r="G41" i="147"/>
  <c r="B41" i="147"/>
  <c r="L40" i="147"/>
  <c r="K40" i="147"/>
  <c r="J40" i="147"/>
  <c r="I40" i="147"/>
  <c r="H40" i="147"/>
  <c r="G40" i="147"/>
  <c r="B40" i="147"/>
  <c r="L39" i="147"/>
  <c r="K39" i="147"/>
  <c r="J39" i="147"/>
  <c r="I39" i="147"/>
  <c r="H39" i="147"/>
  <c r="G39" i="147"/>
  <c r="B39" i="147"/>
  <c r="L38" i="147"/>
  <c r="K38" i="147"/>
  <c r="J38" i="147"/>
  <c r="I38" i="147"/>
  <c r="H38" i="147"/>
  <c r="G38" i="147"/>
  <c r="B38" i="147"/>
  <c r="L37" i="147"/>
  <c r="K37" i="147"/>
  <c r="J37" i="147"/>
  <c r="I37" i="147"/>
  <c r="H37" i="147"/>
  <c r="G37" i="147"/>
  <c r="B37" i="147"/>
  <c r="L36" i="147"/>
  <c r="K36" i="147"/>
  <c r="J36" i="147"/>
  <c r="I36" i="147"/>
  <c r="H36" i="147"/>
  <c r="G36" i="147"/>
  <c r="B36" i="147"/>
  <c r="L35" i="147"/>
  <c r="K35" i="147"/>
  <c r="J35" i="147"/>
  <c r="I35" i="147"/>
  <c r="H35" i="147"/>
  <c r="G35" i="147"/>
  <c r="B35" i="147"/>
  <c r="L34" i="147"/>
  <c r="K34" i="147"/>
  <c r="J34" i="147"/>
  <c r="I34" i="147"/>
  <c r="H34" i="147"/>
  <c r="G34" i="147"/>
  <c r="B34" i="147"/>
  <c r="L33" i="147"/>
  <c r="K33" i="147"/>
  <c r="J33" i="147"/>
  <c r="I33" i="147"/>
  <c r="H33" i="147"/>
  <c r="G33" i="147"/>
  <c r="B33" i="147"/>
  <c r="L32" i="147"/>
  <c r="K32" i="147"/>
  <c r="J32" i="147"/>
  <c r="I32" i="147"/>
  <c r="H32" i="147"/>
  <c r="G32" i="147"/>
  <c r="B32" i="147"/>
  <c r="L31" i="147"/>
  <c r="K31" i="147"/>
  <c r="J31" i="147"/>
  <c r="I31" i="147"/>
  <c r="H31" i="147"/>
  <c r="G31" i="147"/>
  <c r="B31" i="147"/>
  <c r="L30" i="147"/>
  <c r="K30" i="147"/>
  <c r="J30" i="147"/>
  <c r="I30" i="147"/>
  <c r="H30" i="147"/>
  <c r="G30" i="147"/>
  <c r="B30" i="147"/>
  <c r="L29" i="147"/>
  <c r="K29" i="147"/>
  <c r="J29" i="147"/>
  <c r="I29" i="147"/>
  <c r="H29" i="147"/>
  <c r="G29" i="147"/>
  <c r="B29" i="147"/>
  <c r="L28" i="147"/>
  <c r="K28" i="147"/>
  <c r="J28" i="147"/>
  <c r="I28" i="147"/>
  <c r="H28" i="147"/>
  <c r="G28" i="147"/>
  <c r="B28" i="147"/>
  <c r="L27" i="147"/>
  <c r="K27" i="147"/>
  <c r="J27" i="147"/>
  <c r="I27" i="147"/>
  <c r="H27" i="147"/>
  <c r="G27" i="147"/>
  <c r="B27" i="147"/>
  <c r="L26" i="147"/>
  <c r="K26" i="147"/>
  <c r="J26" i="147"/>
  <c r="I26" i="147"/>
  <c r="H26" i="147"/>
  <c r="G26" i="147"/>
  <c r="B26" i="147"/>
  <c r="L25" i="147"/>
  <c r="K25" i="147"/>
  <c r="J25" i="147"/>
  <c r="I25" i="147"/>
  <c r="H25" i="147"/>
  <c r="G25" i="147"/>
  <c r="B25" i="147"/>
  <c r="L24" i="147"/>
  <c r="K24" i="147"/>
  <c r="J24" i="147"/>
  <c r="I24" i="147"/>
  <c r="H24" i="147"/>
  <c r="G24" i="147"/>
  <c r="B24" i="147"/>
  <c r="L23" i="147"/>
  <c r="K23" i="147"/>
  <c r="J23" i="147"/>
  <c r="I23" i="147"/>
  <c r="H23" i="147"/>
  <c r="G23" i="147"/>
  <c r="B23" i="147"/>
  <c r="L22" i="147"/>
  <c r="K22" i="147"/>
  <c r="J22" i="147"/>
  <c r="I22" i="147"/>
  <c r="H22" i="147"/>
  <c r="G22" i="147"/>
  <c r="B22" i="147"/>
  <c r="L21" i="147"/>
  <c r="K21" i="147"/>
  <c r="J21" i="147"/>
  <c r="I21" i="147"/>
  <c r="H21" i="147"/>
  <c r="G21" i="147"/>
  <c r="B21" i="147"/>
  <c r="L20" i="147"/>
  <c r="K20" i="147"/>
  <c r="J20" i="147"/>
  <c r="I20" i="147"/>
  <c r="H20" i="147"/>
  <c r="G20" i="147"/>
  <c r="B20" i="147"/>
  <c r="L19" i="147"/>
  <c r="K19" i="147"/>
  <c r="J19" i="147"/>
  <c r="I19" i="147"/>
  <c r="H19" i="147"/>
  <c r="G19" i="147"/>
  <c r="B19" i="147"/>
  <c r="L18" i="147"/>
  <c r="K18" i="147"/>
  <c r="J18" i="147"/>
  <c r="I18" i="147"/>
  <c r="H18" i="147"/>
  <c r="G18" i="147"/>
  <c r="B18" i="147"/>
  <c r="L17" i="147"/>
  <c r="K17" i="147"/>
  <c r="J17" i="147"/>
  <c r="I17" i="147"/>
  <c r="H17" i="147"/>
  <c r="G17" i="147"/>
  <c r="B17" i="147"/>
  <c r="L16" i="147"/>
  <c r="K16" i="147"/>
  <c r="J16" i="147"/>
  <c r="I16" i="147"/>
  <c r="L15" i="147"/>
  <c r="K15" i="147"/>
  <c r="J15" i="147"/>
  <c r="I15" i="147"/>
  <c r="L13" i="147"/>
  <c r="K13" i="147"/>
  <c r="F13" i="147"/>
  <c r="J13" i="147" s="1"/>
  <c r="Y51" i="146"/>
  <c r="L47" i="146"/>
  <c r="K47" i="146"/>
  <c r="J47" i="146"/>
  <c r="I47" i="146"/>
  <c r="H47" i="146"/>
  <c r="G47" i="146"/>
  <c r="B47" i="146"/>
  <c r="L46" i="146"/>
  <c r="K46" i="146"/>
  <c r="J46" i="146"/>
  <c r="I46" i="146"/>
  <c r="H46" i="146"/>
  <c r="G46" i="146"/>
  <c r="B46" i="146"/>
  <c r="L45" i="146"/>
  <c r="K45" i="146"/>
  <c r="J45" i="146"/>
  <c r="I45" i="146"/>
  <c r="H45" i="146"/>
  <c r="G45" i="146"/>
  <c r="B45" i="146"/>
  <c r="L44" i="146"/>
  <c r="K44" i="146"/>
  <c r="J44" i="146"/>
  <c r="I44" i="146"/>
  <c r="H44" i="146"/>
  <c r="G44" i="146"/>
  <c r="B44" i="146"/>
  <c r="L43" i="146"/>
  <c r="K43" i="146"/>
  <c r="J43" i="146"/>
  <c r="I43" i="146"/>
  <c r="H43" i="146"/>
  <c r="G43" i="146"/>
  <c r="B43" i="146"/>
  <c r="L42" i="146"/>
  <c r="K42" i="146"/>
  <c r="J42" i="146"/>
  <c r="I42" i="146"/>
  <c r="H42" i="146"/>
  <c r="G42" i="146"/>
  <c r="B42" i="146"/>
  <c r="L41" i="146"/>
  <c r="K41" i="146"/>
  <c r="J41" i="146"/>
  <c r="I41" i="146"/>
  <c r="H41" i="146"/>
  <c r="G41" i="146"/>
  <c r="B41" i="146"/>
  <c r="L40" i="146"/>
  <c r="K40" i="146"/>
  <c r="J40" i="146"/>
  <c r="I40" i="146"/>
  <c r="H40" i="146"/>
  <c r="G40" i="146"/>
  <c r="B40" i="146"/>
  <c r="L39" i="146"/>
  <c r="K39" i="146"/>
  <c r="J39" i="146"/>
  <c r="I39" i="146"/>
  <c r="H39" i="146"/>
  <c r="G39" i="146"/>
  <c r="B39" i="146"/>
  <c r="L38" i="146"/>
  <c r="K38" i="146"/>
  <c r="J38" i="146"/>
  <c r="I38" i="146"/>
  <c r="H38" i="146"/>
  <c r="G38" i="146"/>
  <c r="B38" i="146"/>
  <c r="L37" i="146"/>
  <c r="K37" i="146"/>
  <c r="J37" i="146"/>
  <c r="I37" i="146"/>
  <c r="H37" i="146"/>
  <c r="G37" i="146"/>
  <c r="B37" i="146"/>
  <c r="L36" i="146"/>
  <c r="K36" i="146"/>
  <c r="J36" i="146"/>
  <c r="I36" i="146"/>
  <c r="H36" i="146"/>
  <c r="G36" i="146"/>
  <c r="B36" i="146"/>
  <c r="L35" i="146"/>
  <c r="K35" i="146"/>
  <c r="J35" i="146"/>
  <c r="I35" i="146"/>
  <c r="H35" i="146"/>
  <c r="G35" i="146"/>
  <c r="B35" i="146"/>
  <c r="L34" i="146"/>
  <c r="K34" i="146"/>
  <c r="J34" i="146"/>
  <c r="I34" i="146"/>
  <c r="H34" i="146"/>
  <c r="G34" i="146"/>
  <c r="B34" i="146"/>
  <c r="L33" i="146"/>
  <c r="K33" i="146"/>
  <c r="J33" i="146"/>
  <c r="I33" i="146"/>
  <c r="H33" i="146"/>
  <c r="G33" i="146"/>
  <c r="B33" i="146"/>
  <c r="L32" i="146"/>
  <c r="K32" i="146"/>
  <c r="J32" i="146"/>
  <c r="I32" i="146"/>
  <c r="H32" i="146"/>
  <c r="G32" i="146"/>
  <c r="B32" i="146"/>
  <c r="L31" i="146"/>
  <c r="K31" i="146"/>
  <c r="J31" i="146"/>
  <c r="I31" i="146"/>
  <c r="H31" i="146"/>
  <c r="G31" i="146"/>
  <c r="B31" i="146"/>
  <c r="L30" i="146"/>
  <c r="K30" i="146"/>
  <c r="J30" i="146"/>
  <c r="I30" i="146"/>
  <c r="H30" i="146"/>
  <c r="G30" i="146"/>
  <c r="B30" i="146"/>
  <c r="L29" i="146"/>
  <c r="K29" i="146"/>
  <c r="J29" i="146"/>
  <c r="I29" i="146"/>
  <c r="H29" i="146"/>
  <c r="G29" i="146"/>
  <c r="B29" i="146"/>
  <c r="L28" i="146"/>
  <c r="K28" i="146"/>
  <c r="J28" i="146"/>
  <c r="I28" i="146"/>
  <c r="H28" i="146"/>
  <c r="G28" i="146"/>
  <c r="B28" i="146"/>
  <c r="L27" i="146"/>
  <c r="K27" i="146"/>
  <c r="J27" i="146"/>
  <c r="I27" i="146"/>
  <c r="H27" i="146"/>
  <c r="G27" i="146"/>
  <c r="B27" i="146"/>
  <c r="L26" i="146"/>
  <c r="K26" i="146"/>
  <c r="J26" i="146"/>
  <c r="I26" i="146"/>
  <c r="H26" i="146"/>
  <c r="G26" i="146"/>
  <c r="B26" i="146"/>
  <c r="L25" i="146"/>
  <c r="K25" i="146"/>
  <c r="J25" i="146"/>
  <c r="I25" i="146"/>
  <c r="H25" i="146"/>
  <c r="G25" i="146"/>
  <c r="B25" i="146"/>
  <c r="L24" i="146"/>
  <c r="K24" i="146"/>
  <c r="J24" i="146"/>
  <c r="I24" i="146"/>
  <c r="H24" i="146"/>
  <c r="G24" i="146"/>
  <c r="B24" i="146"/>
  <c r="L23" i="146"/>
  <c r="K23" i="146"/>
  <c r="J23" i="146"/>
  <c r="I23" i="146"/>
  <c r="H23" i="146"/>
  <c r="G23" i="146"/>
  <c r="B23" i="146"/>
  <c r="L22" i="146"/>
  <c r="K22" i="146"/>
  <c r="J22" i="146"/>
  <c r="I22" i="146"/>
  <c r="H22" i="146"/>
  <c r="G22" i="146"/>
  <c r="B22" i="146"/>
  <c r="L21" i="146"/>
  <c r="K21" i="146"/>
  <c r="J21" i="146"/>
  <c r="I21" i="146"/>
  <c r="H21" i="146"/>
  <c r="G21" i="146"/>
  <c r="B21" i="146"/>
  <c r="L20" i="146"/>
  <c r="K20" i="146"/>
  <c r="J20" i="146"/>
  <c r="I20" i="146"/>
  <c r="H20" i="146"/>
  <c r="G20" i="146"/>
  <c r="B20" i="146"/>
  <c r="L19" i="146"/>
  <c r="K19" i="146"/>
  <c r="J19" i="146"/>
  <c r="I19" i="146"/>
  <c r="H19" i="146"/>
  <c r="G19" i="146"/>
  <c r="B19" i="146"/>
  <c r="L18" i="146"/>
  <c r="K18" i="146"/>
  <c r="J18" i="146"/>
  <c r="I18" i="146"/>
  <c r="H18" i="146"/>
  <c r="G18" i="146"/>
  <c r="B18" i="146"/>
  <c r="L17" i="146"/>
  <c r="K17" i="146"/>
  <c r="J17" i="146"/>
  <c r="I17" i="146"/>
  <c r="H17" i="146"/>
  <c r="G17" i="146"/>
  <c r="B17" i="146"/>
  <c r="L16" i="146"/>
  <c r="K16" i="146"/>
  <c r="J16" i="146"/>
  <c r="I16" i="146"/>
  <c r="L15" i="146"/>
  <c r="K15" i="146"/>
  <c r="J15" i="146"/>
  <c r="I15" i="146"/>
  <c r="K13" i="146"/>
  <c r="I13" i="146"/>
  <c r="F13" i="146"/>
  <c r="J13" i="146" s="1"/>
  <c r="L47" i="145"/>
  <c r="K47" i="145"/>
  <c r="J47" i="145"/>
  <c r="I47" i="145"/>
  <c r="H47" i="145"/>
  <c r="G47" i="145"/>
  <c r="B47" i="145"/>
  <c r="L46" i="145"/>
  <c r="K46" i="145"/>
  <c r="J46" i="145"/>
  <c r="I46" i="145"/>
  <c r="H46" i="145"/>
  <c r="G46" i="145"/>
  <c r="B46" i="145"/>
  <c r="L45" i="145"/>
  <c r="K45" i="145"/>
  <c r="J45" i="145"/>
  <c r="I45" i="145"/>
  <c r="H45" i="145"/>
  <c r="G45" i="145"/>
  <c r="B45" i="145"/>
  <c r="L44" i="145"/>
  <c r="K44" i="145"/>
  <c r="J44" i="145"/>
  <c r="I44" i="145"/>
  <c r="H44" i="145"/>
  <c r="G44" i="145"/>
  <c r="B44" i="145"/>
  <c r="L43" i="145"/>
  <c r="K43" i="145"/>
  <c r="J43" i="145"/>
  <c r="I43" i="145"/>
  <c r="H43" i="145"/>
  <c r="G43" i="145"/>
  <c r="B43" i="145"/>
  <c r="L42" i="145"/>
  <c r="K42" i="145"/>
  <c r="J42" i="145"/>
  <c r="I42" i="145"/>
  <c r="H42" i="145"/>
  <c r="G42" i="145"/>
  <c r="B42" i="145"/>
  <c r="L41" i="145"/>
  <c r="K41" i="145"/>
  <c r="J41" i="145"/>
  <c r="I41" i="145"/>
  <c r="H41" i="145"/>
  <c r="G41" i="145"/>
  <c r="B41" i="145"/>
  <c r="L40" i="145"/>
  <c r="K40" i="145"/>
  <c r="J40" i="145"/>
  <c r="I40" i="145"/>
  <c r="H40" i="145"/>
  <c r="G40" i="145"/>
  <c r="B40" i="145"/>
  <c r="L39" i="145"/>
  <c r="K39" i="145"/>
  <c r="J39" i="145"/>
  <c r="I39" i="145"/>
  <c r="H39" i="145"/>
  <c r="G39" i="145"/>
  <c r="B39" i="145"/>
  <c r="L38" i="145"/>
  <c r="K38" i="145"/>
  <c r="J38" i="145"/>
  <c r="I38" i="145"/>
  <c r="H38" i="145"/>
  <c r="G38" i="145"/>
  <c r="B38" i="145"/>
  <c r="L37" i="145"/>
  <c r="K37" i="145"/>
  <c r="J37" i="145"/>
  <c r="I37" i="145"/>
  <c r="H37" i="145"/>
  <c r="G37" i="145"/>
  <c r="B37" i="145"/>
  <c r="L36" i="145"/>
  <c r="K36" i="145"/>
  <c r="J36" i="145"/>
  <c r="I36" i="145"/>
  <c r="H36" i="145"/>
  <c r="G36" i="145"/>
  <c r="B36" i="145"/>
  <c r="L35" i="145"/>
  <c r="K35" i="145"/>
  <c r="J35" i="145"/>
  <c r="I35" i="145"/>
  <c r="H35" i="145"/>
  <c r="G35" i="145"/>
  <c r="B35" i="145"/>
  <c r="L34" i="145"/>
  <c r="K34" i="145"/>
  <c r="J34" i="145"/>
  <c r="I34" i="145"/>
  <c r="H34" i="145"/>
  <c r="G34" i="145"/>
  <c r="B34" i="145"/>
  <c r="L33" i="145"/>
  <c r="K33" i="145"/>
  <c r="J33" i="145"/>
  <c r="I33" i="145"/>
  <c r="H33" i="145"/>
  <c r="G33" i="145"/>
  <c r="B33" i="145"/>
  <c r="L32" i="145"/>
  <c r="K32" i="145"/>
  <c r="J32" i="145"/>
  <c r="I32" i="145"/>
  <c r="H32" i="145"/>
  <c r="G32" i="145"/>
  <c r="B32" i="145"/>
  <c r="L31" i="145"/>
  <c r="K31" i="145"/>
  <c r="J31" i="145"/>
  <c r="I31" i="145"/>
  <c r="H31" i="145"/>
  <c r="G31" i="145"/>
  <c r="B31" i="145"/>
  <c r="L30" i="145"/>
  <c r="K30" i="145"/>
  <c r="J30" i="145"/>
  <c r="I30" i="145"/>
  <c r="H30" i="145"/>
  <c r="G30" i="145"/>
  <c r="B30" i="145"/>
  <c r="L29" i="145"/>
  <c r="K29" i="145"/>
  <c r="J29" i="145"/>
  <c r="I29" i="145"/>
  <c r="H29" i="145"/>
  <c r="G29" i="145"/>
  <c r="B29" i="145"/>
  <c r="L28" i="145"/>
  <c r="K28" i="145"/>
  <c r="J28" i="145"/>
  <c r="I28" i="145"/>
  <c r="H28" i="145"/>
  <c r="G28" i="145"/>
  <c r="B28" i="145"/>
  <c r="L27" i="145"/>
  <c r="K27" i="145"/>
  <c r="J27" i="145"/>
  <c r="I27" i="145"/>
  <c r="H27" i="145"/>
  <c r="G27" i="145"/>
  <c r="B27" i="145"/>
  <c r="L26" i="145"/>
  <c r="K26" i="145"/>
  <c r="J26" i="145"/>
  <c r="I26" i="145"/>
  <c r="H26" i="145"/>
  <c r="G26" i="145"/>
  <c r="B26" i="145"/>
  <c r="L25" i="145"/>
  <c r="K25" i="145"/>
  <c r="J25" i="145"/>
  <c r="I25" i="145"/>
  <c r="H25" i="145"/>
  <c r="G25" i="145"/>
  <c r="B25" i="145"/>
  <c r="L24" i="145"/>
  <c r="K24" i="145"/>
  <c r="J24" i="145"/>
  <c r="I24" i="145"/>
  <c r="H24" i="145"/>
  <c r="G24" i="145"/>
  <c r="B24" i="145"/>
  <c r="L23" i="145"/>
  <c r="K23" i="145"/>
  <c r="J23" i="145"/>
  <c r="I23" i="145"/>
  <c r="H23" i="145"/>
  <c r="G23" i="145"/>
  <c r="B23" i="145"/>
  <c r="L22" i="145"/>
  <c r="K22" i="145"/>
  <c r="J22" i="145"/>
  <c r="I22" i="145"/>
  <c r="H22" i="145"/>
  <c r="G22" i="145"/>
  <c r="B22" i="145"/>
  <c r="L21" i="145"/>
  <c r="K21" i="145"/>
  <c r="J21" i="145"/>
  <c r="I21" i="145"/>
  <c r="H21" i="145"/>
  <c r="G21" i="145"/>
  <c r="B21" i="145"/>
  <c r="L20" i="145"/>
  <c r="K20" i="145"/>
  <c r="J20" i="145"/>
  <c r="I20" i="145"/>
  <c r="H20" i="145"/>
  <c r="G20" i="145"/>
  <c r="B20" i="145"/>
  <c r="L19" i="145"/>
  <c r="K19" i="145"/>
  <c r="J19" i="145"/>
  <c r="I19" i="145"/>
  <c r="H19" i="145"/>
  <c r="G19" i="145"/>
  <c r="B19" i="145"/>
  <c r="L18" i="145"/>
  <c r="K18" i="145"/>
  <c r="J18" i="145"/>
  <c r="I18" i="145"/>
  <c r="H18" i="145"/>
  <c r="G18" i="145"/>
  <c r="B18" i="145"/>
  <c r="L17" i="145"/>
  <c r="K17" i="145"/>
  <c r="J17" i="145"/>
  <c r="I17" i="145"/>
  <c r="H17" i="145"/>
  <c r="G17" i="145"/>
  <c r="B17" i="145"/>
  <c r="L16" i="145"/>
  <c r="K16" i="145"/>
  <c r="J16" i="145"/>
  <c r="I16" i="145"/>
  <c r="L15" i="145"/>
  <c r="K15" i="145"/>
  <c r="J15" i="145"/>
  <c r="I15" i="145"/>
  <c r="L13" i="145"/>
  <c r="K13" i="145"/>
  <c r="F13" i="145"/>
  <c r="J13" i="145" s="1"/>
  <c r="L47" i="144"/>
  <c r="K47" i="144"/>
  <c r="J47" i="144"/>
  <c r="I47" i="144"/>
  <c r="H47" i="144"/>
  <c r="G47" i="144"/>
  <c r="B47" i="144"/>
  <c r="L46" i="144"/>
  <c r="K46" i="144"/>
  <c r="J46" i="144"/>
  <c r="I46" i="144"/>
  <c r="H46" i="144"/>
  <c r="G46" i="144"/>
  <c r="B46" i="144"/>
  <c r="L45" i="144"/>
  <c r="K45" i="144"/>
  <c r="J45" i="144"/>
  <c r="I45" i="144"/>
  <c r="H45" i="144"/>
  <c r="G45" i="144"/>
  <c r="B45" i="144"/>
  <c r="L44" i="144"/>
  <c r="K44" i="144"/>
  <c r="J44" i="144"/>
  <c r="I44" i="144"/>
  <c r="H44" i="144"/>
  <c r="G44" i="144"/>
  <c r="B44" i="144"/>
  <c r="L43" i="144"/>
  <c r="K43" i="144"/>
  <c r="J43" i="144"/>
  <c r="I43" i="144"/>
  <c r="H43" i="144"/>
  <c r="G43" i="144"/>
  <c r="B43" i="144"/>
  <c r="L42" i="144"/>
  <c r="K42" i="144"/>
  <c r="J42" i="144"/>
  <c r="I42" i="144"/>
  <c r="H42" i="144"/>
  <c r="G42" i="144"/>
  <c r="B42" i="144"/>
  <c r="L41" i="144"/>
  <c r="K41" i="144"/>
  <c r="J41" i="144"/>
  <c r="I41" i="144"/>
  <c r="H41" i="144"/>
  <c r="G41" i="144"/>
  <c r="B41" i="144"/>
  <c r="L40" i="144"/>
  <c r="K40" i="144"/>
  <c r="J40" i="144"/>
  <c r="I40" i="144"/>
  <c r="H40" i="144"/>
  <c r="G40" i="144"/>
  <c r="B40" i="144"/>
  <c r="L39" i="144"/>
  <c r="K39" i="144"/>
  <c r="J39" i="144"/>
  <c r="I39" i="144"/>
  <c r="H39" i="144"/>
  <c r="G39" i="144"/>
  <c r="B39" i="144"/>
  <c r="L38" i="144"/>
  <c r="K38" i="144"/>
  <c r="J38" i="144"/>
  <c r="I38" i="144"/>
  <c r="H38" i="144"/>
  <c r="G38" i="144"/>
  <c r="B38" i="144"/>
  <c r="L37" i="144"/>
  <c r="K37" i="144"/>
  <c r="J37" i="144"/>
  <c r="I37" i="144"/>
  <c r="H37" i="144"/>
  <c r="G37" i="144"/>
  <c r="B37" i="144"/>
  <c r="L36" i="144"/>
  <c r="K36" i="144"/>
  <c r="J36" i="144"/>
  <c r="I36" i="144"/>
  <c r="H36" i="144"/>
  <c r="G36" i="144"/>
  <c r="B36" i="144"/>
  <c r="L35" i="144"/>
  <c r="K35" i="144"/>
  <c r="J35" i="144"/>
  <c r="I35" i="144"/>
  <c r="H35" i="144"/>
  <c r="G35" i="144"/>
  <c r="B35" i="144"/>
  <c r="L34" i="144"/>
  <c r="K34" i="144"/>
  <c r="J34" i="144"/>
  <c r="I34" i="144"/>
  <c r="H34" i="144"/>
  <c r="G34" i="144"/>
  <c r="B34" i="144"/>
  <c r="L33" i="144"/>
  <c r="K33" i="144"/>
  <c r="J33" i="144"/>
  <c r="I33" i="144"/>
  <c r="H33" i="144"/>
  <c r="G33" i="144"/>
  <c r="B33" i="144"/>
  <c r="L32" i="144"/>
  <c r="K32" i="144"/>
  <c r="J32" i="144"/>
  <c r="I32" i="144"/>
  <c r="H32" i="144"/>
  <c r="G32" i="144"/>
  <c r="B32" i="144"/>
  <c r="L31" i="144"/>
  <c r="K31" i="144"/>
  <c r="J31" i="144"/>
  <c r="I31" i="144"/>
  <c r="H31" i="144"/>
  <c r="G31" i="144"/>
  <c r="B31" i="144"/>
  <c r="L30" i="144"/>
  <c r="K30" i="144"/>
  <c r="J30" i="144"/>
  <c r="I30" i="144"/>
  <c r="H30" i="144"/>
  <c r="G30" i="144"/>
  <c r="B30" i="144"/>
  <c r="L29" i="144"/>
  <c r="K29" i="144"/>
  <c r="J29" i="144"/>
  <c r="I29" i="144"/>
  <c r="H29" i="144"/>
  <c r="G29" i="144"/>
  <c r="B29" i="144"/>
  <c r="L28" i="144"/>
  <c r="K28" i="144"/>
  <c r="J28" i="144"/>
  <c r="I28" i="144"/>
  <c r="H28" i="144"/>
  <c r="G28" i="144"/>
  <c r="B28" i="144"/>
  <c r="L27" i="144"/>
  <c r="K27" i="144"/>
  <c r="J27" i="144"/>
  <c r="I27" i="144"/>
  <c r="H27" i="144"/>
  <c r="G27" i="144"/>
  <c r="B27" i="144"/>
  <c r="L26" i="144"/>
  <c r="K26" i="144"/>
  <c r="J26" i="144"/>
  <c r="I26" i="144"/>
  <c r="H26" i="144"/>
  <c r="G26" i="144"/>
  <c r="B26" i="144"/>
  <c r="L25" i="144"/>
  <c r="K25" i="144"/>
  <c r="J25" i="144"/>
  <c r="I25" i="144"/>
  <c r="H25" i="144"/>
  <c r="G25" i="144"/>
  <c r="B25" i="144"/>
  <c r="L24" i="144"/>
  <c r="K24" i="144"/>
  <c r="J24" i="144"/>
  <c r="I24" i="144"/>
  <c r="H24" i="144"/>
  <c r="G24" i="144"/>
  <c r="B24" i="144"/>
  <c r="L23" i="144"/>
  <c r="K23" i="144"/>
  <c r="J23" i="144"/>
  <c r="I23" i="144"/>
  <c r="H23" i="144"/>
  <c r="G23" i="144"/>
  <c r="B23" i="144"/>
  <c r="L22" i="144"/>
  <c r="K22" i="144"/>
  <c r="J22" i="144"/>
  <c r="I22" i="144"/>
  <c r="H22" i="144"/>
  <c r="G22" i="144"/>
  <c r="B22" i="144"/>
  <c r="L21" i="144"/>
  <c r="K21" i="144"/>
  <c r="J21" i="144"/>
  <c r="I21" i="144"/>
  <c r="H21" i="144"/>
  <c r="G21" i="144"/>
  <c r="B21" i="144"/>
  <c r="L20" i="144"/>
  <c r="K20" i="144"/>
  <c r="J20" i="144"/>
  <c r="I20" i="144"/>
  <c r="H20" i="144"/>
  <c r="G20" i="144"/>
  <c r="B20" i="144"/>
  <c r="L19" i="144"/>
  <c r="K19" i="144"/>
  <c r="J19" i="144"/>
  <c r="I19" i="144"/>
  <c r="H19" i="144"/>
  <c r="G19" i="144"/>
  <c r="B19" i="144"/>
  <c r="L18" i="144"/>
  <c r="K18" i="144"/>
  <c r="J18" i="144"/>
  <c r="I18" i="144"/>
  <c r="H18" i="144"/>
  <c r="G18" i="144"/>
  <c r="B18" i="144"/>
  <c r="L17" i="144"/>
  <c r="K17" i="144"/>
  <c r="J17" i="144"/>
  <c r="I17" i="144"/>
  <c r="H17" i="144"/>
  <c r="G17" i="144"/>
  <c r="B17" i="144"/>
  <c r="L16" i="144"/>
  <c r="K16" i="144"/>
  <c r="J16" i="144"/>
  <c r="I16" i="144"/>
  <c r="L15" i="144"/>
  <c r="K15" i="144"/>
  <c r="J15" i="144"/>
  <c r="I15" i="144"/>
  <c r="L13" i="144"/>
  <c r="K13" i="144"/>
  <c r="F13" i="144"/>
  <c r="J13" i="144" s="1"/>
  <c r="E9" i="136"/>
  <c r="J13" i="152" l="1"/>
  <c r="I13" i="147"/>
  <c r="I13" i="144"/>
  <c r="I13" i="145"/>
  <c r="J9" i="5"/>
  <c r="C9" i="5"/>
  <c r="D9" i="5"/>
  <c r="D36" i="5"/>
  <c r="R38" i="143"/>
  <c r="R37" i="143"/>
  <c r="R36" i="143"/>
  <c r="R35" i="143"/>
  <c r="R34" i="143"/>
  <c r="R33" i="143"/>
  <c r="R32" i="143"/>
  <c r="R31" i="143"/>
  <c r="R30" i="143"/>
  <c r="R29" i="143"/>
  <c r="R28" i="143"/>
  <c r="R27" i="143"/>
  <c r="R26" i="143"/>
  <c r="R25" i="143"/>
  <c r="R24" i="143"/>
  <c r="R23" i="143"/>
  <c r="R22" i="143"/>
  <c r="R21" i="143"/>
  <c r="R20" i="143"/>
  <c r="R19" i="143"/>
  <c r="R18" i="143"/>
  <c r="R17" i="143"/>
  <c r="R16" i="143"/>
  <c r="R15" i="143"/>
  <c r="R14" i="143"/>
  <c r="R13" i="143"/>
  <c r="R12" i="143"/>
  <c r="R11" i="143"/>
  <c r="L9" i="98" l="1"/>
  <c r="F70" i="140" l="1"/>
  <c r="F69" i="140"/>
  <c r="F68" i="140"/>
  <c r="F67" i="140"/>
  <c r="F66" i="140"/>
  <c r="F65" i="140"/>
  <c r="F64" i="140"/>
  <c r="F63" i="140"/>
  <c r="F62" i="140"/>
  <c r="F61" i="140"/>
  <c r="F60" i="140"/>
  <c r="F59" i="140"/>
  <c r="F58" i="140"/>
  <c r="F57" i="140"/>
  <c r="F56" i="140"/>
  <c r="F55" i="140"/>
  <c r="F54" i="140"/>
  <c r="F53" i="140"/>
  <c r="F52" i="140"/>
  <c r="F51" i="140"/>
  <c r="F50" i="140"/>
  <c r="F49" i="140"/>
  <c r="F48" i="140"/>
  <c r="F47" i="140"/>
  <c r="F46" i="140"/>
  <c r="F45" i="140"/>
  <c r="F44" i="140"/>
  <c r="F43" i="140"/>
  <c r="F42" i="140"/>
  <c r="F41" i="140"/>
  <c r="F40" i="140"/>
  <c r="F39" i="140"/>
  <c r="F38" i="140"/>
  <c r="F37" i="140"/>
  <c r="F36" i="140"/>
  <c r="F35" i="140"/>
  <c r="F34" i="140"/>
  <c r="F33" i="140"/>
  <c r="F32" i="140"/>
  <c r="F31" i="140"/>
  <c r="F30" i="140"/>
  <c r="F29" i="140"/>
  <c r="F28" i="140"/>
  <c r="F27" i="140"/>
  <c r="F26" i="140"/>
  <c r="F25" i="140"/>
  <c r="F24" i="140"/>
  <c r="F23" i="140"/>
  <c r="F22" i="140"/>
  <c r="F21" i="140"/>
  <c r="F20" i="140"/>
  <c r="F19" i="140"/>
  <c r="F18" i="140"/>
  <c r="F17" i="140"/>
  <c r="F16" i="140"/>
  <c r="F15" i="140"/>
  <c r="F14" i="140"/>
  <c r="F13" i="140"/>
  <c r="F12" i="140"/>
  <c r="F11" i="140"/>
  <c r="F10" i="140"/>
  <c r="F9" i="140"/>
  <c r="F8" i="140"/>
  <c r="F7" i="140"/>
  <c r="F6" i="140"/>
  <c r="F5" i="140"/>
  <c r="F4" i="140"/>
  <c r="F3" i="140"/>
  <c r="F2" i="140"/>
  <c r="H36" i="5" l="1"/>
  <c r="I9" i="5"/>
  <c r="H9" i="5"/>
  <c r="I36" i="5" l="1"/>
  <c r="L12" i="98" l="1"/>
  <c r="L11" i="98"/>
  <c r="L18" i="98"/>
  <c r="L14" i="98"/>
  <c r="O24" i="113"/>
  <c r="O23" i="113"/>
  <c r="O22" i="113"/>
  <c r="O21" i="113"/>
  <c r="O20" i="113"/>
  <c r="O19" i="113"/>
  <c r="O18" i="113"/>
  <c r="O17" i="113"/>
  <c r="O16" i="113"/>
  <c r="O15" i="113"/>
  <c r="O14" i="113"/>
  <c r="O13" i="113"/>
  <c r="O12" i="113"/>
  <c r="O11" i="113"/>
  <c r="O10" i="113"/>
  <c r="O9" i="113"/>
  <c r="O25" i="113"/>
  <c r="I23" i="136"/>
  <c r="H23" i="136"/>
  <c r="L13" i="98" l="1"/>
  <c r="D23" i="136"/>
  <c r="L10" i="98"/>
  <c r="L17" i="98"/>
  <c r="L15" i="98"/>
  <c r="L16" i="98"/>
  <c r="C23" i="136"/>
  <c r="E36" i="5"/>
  <c r="E9" i="5"/>
  <c r="F36" i="5"/>
  <c r="G36" i="5"/>
  <c r="J36" i="5"/>
  <c r="G9" i="5"/>
  <c r="F9" i="5"/>
  <c r="C36" i="5"/>
  <c r="D2" i="135"/>
  <c r="A10" i="135"/>
  <c r="A9" i="135"/>
  <c r="A8" i="135"/>
  <c r="A7" i="135"/>
  <c r="A6" i="135"/>
  <c r="A5" i="135"/>
  <c r="A4" i="135"/>
  <c r="A3" i="135"/>
  <c r="A34" i="135"/>
  <c r="A33" i="135"/>
  <c r="A32" i="135"/>
  <c r="A31" i="135"/>
  <c r="A30" i="135"/>
  <c r="A29" i="135"/>
  <c r="A28" i="135"/>
  <c r="A27" i="135"/>
  <c r="A26" i="135"/>
  <c r="A25" i="135"/>
  <c r="A24" i="135"/>
  <c r="A23" i="135"/>
  <c r="A22" i="135"/>
  <c r="A21" i="135"/>
  <c r="A20" i="135"/>
  <c r="A19" i="135"/>
  <c r="A18" i="135"/>
  <c r="A17" i="135"/>
  <c r="A16" i="135"/>
  <c r="A15" i="135"/>
  <c r="A14" i="135"/>
  <c r="A13" i="135"/>
  <c r="A12" i="135"/>
  <c r="A11" i="135"/>
  <c r="A2" i="135"/>
  <c r="D34" i="135"/>
  <c r="D33" i="135"/>
  <c r="D32" i="135"/>
  <c r="D31" i="135"/>
  <c r="D30" i="135"/>
  <c r="D29" i="135"/>
  <c r="D28" i="135"/>
  <c r="D27" i="135"/>
  <c r="D26" i="135"/>
  <c r="D25" i="135"/>
  <c r="D24" i="135"/>
  <c r="D23" i="135"/>
  <c r="D22" i="135"/>
  <c r="D21" i="135"/>
  <c r="D20" i="135"/>
  <c r="D19" i="135"/>
  <c r="D18" i="135"/>
  <c r="D17" i="135"/>
  <c r="D16" i="135"/>
  <c r="D15" i="135"/>
  <c r="D14" i="135"/>
  <c r="D13" i="135"/>
  <c r="D12" i="135"/>
  <c r="D11" i="135"/>
  <c r="D10" i="135"/>
  <c r="D9" i="135"/>
  <c r="D8" i="135"/>
  <c r="D7" i="135"/>
  <c r="D6" i="135"/>
  <c r="D5" i="135"/>
  <c r="D4" i="135"/>
  <c r="D3" i="135"/>
  <c r="C34" i="135"/>
  <c r="C33" i="135"/>
  <c r="C32" i="135"/>
  <c r="C31" i="135"/>
  <c r="C30" i="135"/>
  <c r="C29" i="135"/>
  <c r="C28" i="135"/>
  <c r="C27" i="135"/>
  <c r="C26" i="135"/>
  <c r="C25" i="135"/>
  <c r="C24" i="135"/>
  <c r="C23" i="135"/>
  <c r="C22" i="135"/>
  <c r="C21" i="135"/>
  <c r="C20" i="135"/>
  <c r="C19" i="135"/>
  <c r="C17" i="135"/>
  <c r="C18" i="135"/>
  <c r="C16" i="135"/>
  <c r="C15" i="135"/>
  <c r="C14" i="135"/>
  <c r="C13" i="135"/>
  <c r="C12" i="135"/>
  <c r="C11" i="135"/>
  <c r="C10" i="135"/>
  <c r="C9" i="135"/>
  <c r="C8" i="135"/>
  <c r="C7" i="135"/>
  <c r="C6" i="135"/>
  <c r="C5" i="135"/>
  <c r="C4" i="135"/>
  <c r="C3" i="135"/>
  <c r="C2" i="135"/>
  <c r="E23" i="136" l="1"/>
  <c r="K36" i="5"/>
  <c r="K9" i="5"/>
  <c r="D26" i="97" l="1"/>
  <c r="H35" i="97" l="1"/>
  <c r="D35" i="97"/>
  <c r="H34" i="97"/>
  <c r="D34" i="97"/>
  <c r="H33" i="97"/>
  <c r="D33" i="97"/>
  <c r="G32" i="97"/>
  <c r="F32" i="97"/>
  <c r="E32" i="97"/>
  <c r="C32" i="97"/>
  <c r="H31" i="97"/>
  <c r="D31" i="97"/>
  <c r="H30" i="97"/>
  <c r="D30" i="97"/>
  <c r="H29" i="97"/>
  <c r="D29" i="97"/>
  <c r="G28" i="97"/>
  <c r="F28" i="97"/>
  <c r="E28" i="97"/>
  <c r="C28" i="97"/>
  <c r="H27" i="97"/>
  <c r="D27" i="97"/>
  <c r="H26" i="97"/>
  <c r="H23" i="97"/>
  <c r="D23" i="97"/>
  <c r="H22" i="97"/>
  <c r="D22" i="97"/>
  <c r="H21" i="97"/>
  <c r="D21" i="97"/>
  <c r="G20" i="97"/>
  <c r="F20" i="97"/>
  <c r="E20" i="97"/>
  <c r="C20" i="97"/>
  <c r="H19" i="97"/>
  <c r="D19" i="97"/>
  <c r="H18" i="97"/>
  <c r="D18" i="97"/>
  <c r="H17" i="97"/>
  <c r="D17" i="97"/>
  <c r="G16" i="97"/>
  <c r="F16" i="97"/>
  <c r="E16" i="97"/>
  <c r="C16" i="97"/>
  <c r="H15" i="97"/>
  <c r="D15" i="97"/>
  <c r="H14" i="97"/>
  <c r="D14" i="97"/>
  <c r="C25" i="97" l="1"/>
  <c r="G13" i="97"/>
  <c r="F25" i="97"/>
  <c r="H20" i="97"/>
  <c r="G25" i="97"/>
  <c r="H32" i="97"/>
  <c r="H28" i="97"/>
  <c r="H16" i="97"/>
  <c r="C13" i="97"/>
  <c r="C37" i="97" s="1"/>
  <c r="F13" i="97"/>
  <c r="E13" i="97"/>
  <c r="D16" i="97"/>
  <c r="D20" i="97"/>
  <c r="E25" i="97"/>
  <c r="D28" i="97"/>
  <c r="D32" i="97"/>
  <c r="G37" i="97" l="1"/>
  <c r="D25" i="97"/>
  <c r="H25" i="97"/>
  <c r="F37" i="97"/>
  <c r="H13" i="97"/>
  <c r="D13" i="97"/>
  <c r="E37" i="97"/>
  <c r="H37" i="97" l="1"/>
  <c r="D37" i="97"/>
</calcChain>
</file>

<file path=xl/sharedStrings.xml><?xml version="1.0" encoding="utf-8"?>
<sst xmlns="http://schemas.openxmlformats.org/spreadsheetml/2006/main" count="6468" uniqueCount="2566">
  <si>
    <t xml:space="preserve"> BENEFICIARIO</t>
  </si>
  <si>
    <t>MODIFICADO</t>
  </si>
  <si>
    <t>DATOS GENERALES DEL FIDEICOMISO</t>
  </si>
  <si>
    <t>DISPONIBILIDAD PRESUPUESTAL DEL FIDEICOMISO</t>
  </si>
  <si>
    <t>ESTADO FINANCIERO DEL FIDEICOMISO</t>
  </si>
  <si>
    <t>AVANCE PRESUPUESTAL DEL FIDEICOMISO</t>
  </si>
  <si>
    <t>ADS-1 AYUDAS, DONATIVOS Y SUBSIDIOS</t>
  </si>
  <si>
    <t>ADS-2  AYUDAS, DONATIVOS Y SUBSIDIOS A FIDEICOMISOS</t>
  </si>
  <si>
    <t>SAP   PROGRAMAS QUE OTORGAN SUBSIDIOS Y APOYOS A LA POBLACIÓN</t>
  </si>
  <si>
    <t>EPC EVOLUCIÓN PRESUPUESTAL DE PARTIDAS CENTRALIZADAS O CONSOLIDADAS</t>
  </si>
  <si>
    <t>FIC  FIDEICOMISOS CONSTITUIDOS</t>
  </si>
  <si>
    <t>VARIACIÓN</t>
  </si>
  <si>
    <t>APROBADO</t>
  </si>
  <si>
    <t>TOTAL GASTO CORRIENTE</t>
  </si>
  <si>
    <t>TOTAL GASTO DE CAPITAL</t>
  </si>
  <si>
    <t>MONTO
(Pesos con dos decimales)</t>
  </si>
  <si>
    <t>DEVENGADO</t>
  </si>
  <si>
    <t>(PESOS)</t>
  </si>
  <si>
    <t xml:space="preserve">C O N C E P T O  </t>
  </si>
  <si>
    <t>EGRESOS</t>
  </si>
  <si>
    <t>SUBEJERCICIO</t>
  </si>
  <si>
    <t>PAGADO</t>
  </si>
  <si>
    <t>A. Personal Administrativo y de Servicio Público</t>
  </si>
  <si>
    <t>B. Magisterio</t>
  </si>
  <si>
    <t>D. Seguridad Pública</t>
  </si>
  <si>
    <t>F. Sentencias Laborales Definitivas</t>
  </si>
  <si>
    <t>I. GASTO NO ETIQUETADO (A+B+C+D+E+F)</t>
  </si>
  <si>
    <t>II. GASTO ETIQUETADO  (A+B+C+D+E+F)</t>
  </si>
  <si>
    <t>TOTAL DEL GASTO EN SERVICIOS PERSONALES III = (I+II)</t>
  </si>
  <si>
    <t>C. Servicios de Salud C = (c1+c2)</t>
  </si>
  <si>
    <t>c1) Personal Administrativo</t>
  </si>
  <si>
    <t>c2) Personal Médico, Paramédico y Afín</t>
  </si>
  <si>
    <t>E. Gastos Asoc. a la Implemt.  de Nvas. Leyes Fed. o Ref. de las Mismas E = (e1+e2)</t>
  </si>
  <si>
    <t>e1 )Nombre del Programa o Ley 1</t>
  </si>
  <si>
    <t>e2) Nombre del Programa o Ley 2</t>
  </si>
  <si>
    <t>PPI PROGRAMAS Y PROYECTOS DE INVERSIÓN</t>
  </si>
  <si>
    <t xml:space="preserve">1/ Se refiere a programas que cuentan con reglas de operación publicadas en la Gaceta Oficial de la Ciudad de México. </t>
  </si>
  <si>
    <t>Informe de Avance Trimestral</t>
  </si>
  <si>
    <t xml:space="preserve">MATRIZ DE CONTROL DEL INFORME DE AVANCE TRIMESTRAL  </t>
  </si>
  <si>
    <t>FORMATO</t>
  </si>
  <si>
    <t>FORMATOS FÍSICOS</t>
  </si>
  <si>
    <t>MEDIO MAGNÉTICO</t>
  </si>
  <si>
    <t>EXCEL</t>
  </si>
  <si>
    <t>PDF</t>
  </si>
  <si>
    <t>EPC</t>
  </si>
  <si>
    <t>EVOLUCIÓN PRESUPUESTAL DE PARTIDAS CENTRALIZADAS O CONSOLIDADAS</t>
  </si>
  <si>
    <t>PPI</t>
  </si>
  <si>
    <t>PROGRAMAS Y PROYECTOS DE INVERSIÓN</t>
  </si>
  <si>
    <t>ADS-1</t>
  </si>
  <si>
    <t>AYUDAS, DONATIVOS Y SUBSIDIOS</t>
  </si>
  <si>
    <t>ADS-2</t>
  </si>
  <si>
    <t>AYUDAS, DONATIVOS Y SUBSIDIOS A FIDEICOMISOS</t>
  </si>
  <si>
    <t>SAP</t>
  </si>
  <si>
    <t>PROGRAMAS QUE OTORGAN SUBSIDIOS Y APOYOS A LA POBLACIÓN</t>
  </si>
  <si>
    <t>FIC</t>
  </si>
  <si>
    <t>FIDEICOMISOS CONSTITUIDOS</t>
  </si>
  <si>
    <t>PPA</t>
  </si>
  <si>
    <t>6d</t>
  </si>
  <si>
    <t>ESTADO ANALÍTICO DEL EJERCICIO DEL PRESUPUESTO DE EGRESOS DETALLADO – LDF- (CLASIFICACIÓN DE SERVICIOS PERSONALES POR CATEGORÍA)</t>
  </si>
  <si>
    <t>CARATULA DEL INFORME DE AVANCE TRIMESTRAL</t>
  </si>
  <si>
    <t>RESUMEN EJECUTIVO</t>
  </si>
  <si>
    <t xml:space="preserve">INFORME DE AVANCE TRIMESTRAL  </t>
  </si>
  <si>
    <t>DESCRIPCIÓN</t>
  </si>
  <si>
    <t>EXPLICACIÓN</t>
  </si>
  <si>
    <t>3.- Explicación general a las acciones realizadas con recurso de origen federal.</t>
  </si>
  <si>
    <t>RESUMEN EJECUTIVO DEL INFORME DE AVANCE TRIMESTRAL</t>
  </si>
  <si>
    <t>CARÁTULA</t>
  </si>
  <si>
    <t>2.- Principales acciones realizadas durante el periodo</t>
  </si>
  <si>
    <t>APLICA</t>
  </si>
  <si>
    <t>NO APLICA</t>
  </si>
  <si>
    <t>Fecha de Elaboración:</t>
  </si>
  <si>
    <t>ÁREA FUNCIONAL</t>
  </si>
  <si>
    <t xml:space="preserve">ECG EVOLUCIÓN PRESUPUESTAL POR CAPÍTULO DE GASTO </t>
  </si>
  <si>
    <t>ECG</t>
  </si>
  <si>
    <t>EVOLUCIÓN PRESUPUESTAL POR CAPÍTULO DE GASTO</t>
  </si>
  <si>
    <t>IMPORTE</t>
  </si>
  <si>
    <t>ADECUACIONES PRESUPUESTALES</t>
  </si>
  <si>
    <t xml:space="preserve">Unidad Responsable de Gasto: </t>
  </si>
  <si>
    <t xml:space="preserve">CAPÍTULO
</t>
  </si>
  <si>
    <t xml:space="preserve">TOTAL
URG </t>
  </si>
  <si>
    <t>Unidad Responsable del Gasto:</t>
  </si>
  <si>
    <t>Período:</t>
  </si>
  <si>
    <t xml:space="preserve">MODIFICADO
</t>
  </si>
  <si>
    <t xml:space="preserve">Período: </t>
  </si>
  <si>
    <t xml:space="preserve">EJE
</t>
  </si>
  <si>
    <t>TOTAL URG</t>
  </si>
  <si>
    <t>VARIACIÓN %:
((MODIFICADO/APROBADO)-1)*100</t>
  </si>
  <si>
    <t>NÚMERO DE AFECTACIÓN</t>
  </si>
  <si>
    <t>REDUCCIÓN</t>
  </si>
  <si>
    <t>CLAVE Y DENOMINACIÓN DE LA PARTIDA ESPECÍFICA</t>
  </si>
  <si>
    <t>TIPO</t>
  </si>
  <si>
    <t>TOTAL</t>
  </si>
  <si>
    <t>PRESUPUESTO EJERCIDO
(Pesos con dos decimales)</t>
  </si>
  <si>
    <t>CARACTERÍSTICAS</t>
  </si>
  <si>
    <t>NOMBRE DEL FIDEICOMISO</t>
  </si>
  <si>
    <t>INGRESO</t>
  </si>
  <si>
    <t>GASTO</t>
  </si>
  <si>
    <t>RENDIMIENTOS
FINANCIEROS</t>
  </si>
  <si>
    <t>SALDO</t>
  </si>
  <si>
    <t>DESTINO DEL GASTO</t>
  </si>
  <si>
    <t>FECHA DE PUBLICACIÓN DE REGLAS DE OPERACIÓN</t>
  </si>
  <si>
    <t xml:space="preserve">ALCALDÍA  </t>
  </si>
  <si>
    <t>COLONIA</t>
  </si>
  <si>
    <t xml:space="preserve"> TIPO</t>
  </si>
  <si>
    <t xml:space="preserve"> TOTAL</t>
  </si>
  <si>
    <t xml:space="preserve">Denominación del Fideicomiso: </t>
  </si>
  <si>
    <t xml:space="preserve">Fecha de su constitución: </t>
  </si>
  <si>
    <t xml:space="preserve">Fideicomitente: </t>
  </si>
  <si>
    <t xml:space="preserve">Fideicomisario: </t>
  </si>
  <si>
    <t xml:space="preserve">Fiduciario: </t>
  </si>
  <si>
    <t xml:space="preserve">Objeto de su constitución: </t>
  </si>
  <si>
    <t xml:space="preserve">Modificaciones al objeto de su constitución: </t>
  </si>
  <si>
    <t xml:space="preserve">Objeto actual: </t>
  </si>
  <si>
    <t>Disponibilidad de Recursos al Finalizar el Trimestre Anterior: (a)</t>
  </si>
  <si>
    <t>Disponibilidad de Recursos al Finalizar el Trimestre de Referencia: (b)</t>
  </si>
  <si>
    <t>Variación de la Disponibilidad = (b)-(a)</t>
  </si>
  <si>
    <t xml:space="preserve">Activo: </t>
  </si>
  <si>
    <t>Pasivo:</t>
  </si>
  <si>
    <t xml:space="preserve">Capital: </t>
  </si>
  <si>
    <t xml:space="preserve">Naturaleza del Gasto:  </t>
  </si>
  <si>
    <t xml:space="preserve">Destino del Gasto: </t>
  </si>
  <si>
    <t xml:space="preserve">Monto Ejercido: </t>
  </si>
  <si>
    <t xml:space="preserve">TOTAL URG </t>
  </si>
  <si>
    <t>NOMBRE</t>
  </si>
  <si>
    <t xml:space="preserve">ENTREGABLE </t>
  </si>
  <si>
    <t>OBSERVACIÓN</t>
  </si>
  <si>
    <t xml:space="preserve"> </t>
  </si>
  <si>
    <t xml:space="preserve">FI-F-SF-AI-PP
</t>
  </si>
  <si>
    <t xml:space="preserve">CLAVE
PROYECTO DE INVERSIÓN
</t>
  </si>
  <si>
    <t>DENOMINACIÓN DEL PROYECTO DE INVERSIÓN</t>
  </si>
  <si>
    <t>PRESUPUESTO
(Pesos con dos decimales)</t>
  </si>
  <si>
    <t>DESCRIPCION DE ACCIONES REALIZADAS</t>
  </si>
  <si>
    <t>EJERCIDO</t>
  </si>
  <si>
    <t>AVANCE PRESUPUESTAL DEL FONDO ADICIONAL DE FINANCIAMIENTO DE LAS ALCALDÍAS</t>
  </si>
  <si>
    <t>SUB
SUB
EJE</t>
  </si>
  <si>
    <t xml:space="preserve">SUB
EJE
</t>
  </si>
  <si>
    <t>FI-F-SF-AI-PP</t>
  </si>
  <si>
    <t>AVANCE
%</t>
  </si>
  <si>
    <t>AVANCE 
%</t>
  </si>
  <si>
    <t>AMPLIACIONES /
REDUCCIONES</t>
  </si>
  <si>
    <t>A-PP ADECUACIONES A  PROGRAMAS PRESUPUESTARIOS</t>
  </si>
  <si>
    <t>PROGRAMA PRESUPUESTARIO</t>
  </si>
  <si>
    <t>A-PP</t>
  </si>
  <si>
    <t>ADECUACIONES A  PROGRAMAS PRESUPUESTARIOS</t>
  </si>
  <si>
    <t xml:space="preserve">AMPLIACIÓN </t>
  </si>
  <si>
    <t xml:space="preserve">ORIGINAL
</t>
  </si>
  <si>
    <t>METAS DEL PP</t>
  </si>
  <si>
    <t xml:space="preserve">FUNDAMENTOS, MOTIVOS Y RAZONAMIENTOS DE LAS MODIFICACIONES Y SU IMPACTO EN LAS METAS ORIGINALES PREVISTAS
</t>
  </si>
  <si>
    <t>AP-FAFA</t>
  </si>
  <si>
    <t>AP-FAFA  AVANCE PRESUPUESTAL DEL FONDO ADICIONAL DE FINANCIAMIENTO DE LAS ALCALDÍAS</t>
  </si>
  <si>
    <t>Estado Analítico del Ejercicio del Presupuesto de Egresos Detallado - LDF (Clasificación de Servicios Personales por Categoría)</t>
  </si>
  <si>
    <t>Alcaldía:</t>
  </si>
  <si>
    <t>UNIDAD TERRITORIAL</t>
  </si>
  <si>
    <t>CLAVE</t>
  </si>
  <si>
    <t>DENOMINACIÓN</t>
  </si>
  <si>
    <t>NÚMERO</t>
  </si>
  <si>
    <t>CAPÍTULO DE GASTO</t>
  </si>
  <si>
    <t>AVANCE PRESUPUESTAL
%</t>
  </si>
  <si>
    <t>ESTRUCTURA VALOR PÚBLICO</t>
  </si>
  <si>
    <t>DENOMINACIÓN
DEL PROYECTO APROBADO</t>
  </si>
  <si>
    <t>Ejercicio:</t>
  </si>
  <si>
    <t>Elaboró:</t>
  </si>
  <si>
    <t>Autorizó :</t>
  </si>
  <si>
    <t>SALDO DEL
COMPROMISO</t>
  </si>
  <si>
    <t>UR</t>
  </si>
  <si>
    <t>CAP</t>
  </si>
  <si>
    <t>OPT SEL</t>
  </si>
  <si>
    <t>GCI</t>
  </si>
  <si>
    <t>C</t>
  </si>
  <si>
    <t>I</t>
  </si>
  <si>
    <t>EJERCIDO + COMPROMETIDO</t>
  </si>
  <si>
    <t>CG</t>
  </si>
  <si>
    <t>N_UR</t>
  </si>
  <si>
    <t>-</t>
  </si>
  <si>
    <t>SELECCIONE--</t>
  </si>
  <si>
    <t>01C001</t>
  </si>
  <si>
    <t>01C001 Jefatura de Gobierno</t>
  </si>
  <si>
    <t>01CD03</t>
  </si>
  <si>
    <t>01CD03 Centro de Comando, Control, Cómputo, Comunicaciones y Contacto Ciudadano</t>
  </si>
  <si>
    <t>01CD06</t>
  </si>
  <si>
    <t>01CD06 Agencia Digital de Innovación Pública</t>
  </si>
  <si>
    <t>01P0ES</t>
  </si>
  <si>
    <t>01P0ES Fondo para el Desarrollo Económico y Social</t>
  </si>
  <si>
    <t>02C001</t>
  </si>
  <si>
    <t>02C001 Secretaría de Gobierno</t>
  </si>
  <si>
    <t>02CD01</t>
  </si>
  <si>
    <t>02CD01 Alcaldía Álvaro Obregón</t>
  </si>
  <si>
    <t>02CD02</t>
  </si>
  <si>
    <t>02CD02 Alcaldía Azcapotzalco</t>
  </si>
  <si>
    <t>02CD03</t>
  </si>
  <si>
    <t>02CD03 Alcaldía Benito Juárez</t>
  </si>
  <si>
    <t>02CD04</t>
  </si>
  <si>
    <t>02CD04 Alcaldía Coyoacán</t>
  </si>
  <si>
    <t>02CD05</t>
  </si>
  <si>
    <t>02CD05 Alcaldía Cuajimalpa de Morelos</t>
  </si>
  <si>
    <t>02CD06</t>
  </si>
  <si>
    <t>02CD06 Alcaldía Cuauhtémoc</t>
  </si>
  <si>
    <t>02CD07</t>
  </si>
  <si>
    <t>02CD07 Alcaldía Gustavo A. Madero</t>
  </si>
  <si>
    <t>02CD08</t>
  </si>
  <si>
    <t>02CD08 Alcaldía Iztacalco</t>
  </si>
  <si>
    <t>02CD09</t>
  </si>
  <si>
    <t>02CD09 Alcaldía Iztapalapa</t>
  </si>
  <si>
    <t>02CD10</t>
  </si>
  <si>
    <t>02CD10 Alcaldía La Magdalena Contreras</t>
  </si>
  <si>
    <t>02CD11</t>
  </si>
  <si>
    <t>02CD11 Alcaldía Miguel Hidalgo</t>
  </si>
  <si>
    <t>02CD12</t>
  </si>
  <si>
    <t>02CD12 Alcaldía Milpa Alta</t>
  </si>
  <si>
    <t>02CD13</t>
  </si>
  <si>
    <t>02CD13 Alcaldía Tláhuac</t>
  </si>
  <si>
    <t>02CD14</t>
  </si>
  <si>
    <t>02CD14 Alcaldía Tlalpan</t>
  </si>
  <si>
    <t>02CD15</t>
  </si>
  <si>
    <t>02CD15 Alcaldía Venustiano Carranza</t>
  </si>
  <si>
    <t>02CD16</t>
  </si>
  <si>
    <t>02CD16 Alcaldía Xochimilco</t>
  </si>
  <si>
    <t>02CDBP</t>
  </si>
  <si>
    <t>02CDBP Comisión de Búsqueda de Personas de la Ciudad de México</t>
  </si>
  <si>
    <t>02OD04</t>
  </si>
  <si>
    <t>02OD04 Autoridad del Centro Histórico</t>
  </si>
  <si>
    <t>02OD06</t>
  </si>
  <si>
    <t>02OD06 Instancia Ejecutora del Sistema Integral de Derechos Humanos</t>
  </si>
  <si>
    <t>02PDAV</t>
  </si>
  <si>
    <t>02PDAV Comisión de Atención a Victímas de la Ciudad de México</t>
  </si>
  <si>
    <t>02PDDP</t>
  </si>
  <si>
    <t>02PDDP Mecanismo para la Protección Integral de Personas Defensoras de Derechos Humanos y Periodistas</t>
  </si>
  <si>
    <t>03C001</t>
  </si>
  <si>
    <t>03C001 Secretaría de Desarrollo Urbano y Vivienda</t>
  </si>
  <si>
    <t>03PDIV</t>
  </si>
  <si>
    <t>03PDIV Instituto de Vivienda</t>
  </si>
  <si>
    <t>04C001</t>
  </si>
  <si>
    <t>04C001 Secretaría de Desarrollo Económico</t>
  </si>
  <si>
    <t>04P0DE</t>
  </si>
  <si>
    <t>04P0DE Fondo de Desarrollo Económico</t>
  </si>
  <si>
    <t>04P0DS</t>
  </si>
  <si>
    <t>04P0DS Fondo para el Desarrollo Social</t>
  </si>
  <si>
    <t>05C001</t>
  </si>
  <si>
    <t>05C001 Secretaría de Turismo</t>
  </si>
  <si>
    <t>05P0PT</t>
  </si>
  <si>
    <t>05P0PT Fondo Mixto de Promoción Turística</t>
  </si>
  <si>
    <t>06C001</t>
  </si>
  <si>
    <t>06C001 Secretaría del Medio Ambiente</t>
  </si>
  <si>
    <t>06CD03</t>
  </si>
  <si>
    <t>06CD03 Sistema de Aguas de la Ciudad de México</t>
  </si>
  <si>
    <t>06CD05</t>
  </si>
  <si>
    <t>06CD05 Agencia de Atención Animal</t>
  </si>
  <si>
    <t>06P0FA</t>
  </si>
  <si>
    <t>06P0FA Fondo Ambiental Público</t>
  </si>
  <si>
    <t>06PDPA</t>
  </si>
  <si>
    <t>06PDPA Procuraduría Ambiental y del Ordenamiento Territorial</t>
  </si>
  <si>
    <t>07C001</t>
  </si>
  <si>
    <t>07C001 Secretaría de Obras y Servicios</t>
  </si>
  <si>
    <t>07CD01</t>
  </si>
  <si>
    <t>07CD01 Planta Productora de Mezclas Asfalticas</t>
  </si>
  <si>
    <t>07PDIF</t>
  </si>
  <si>
    <t>07PDIF Instituto Local de la Infraestructura Física Educativa</t>
  </si>
  <si>
    <t>07PDIS</t>
  </si>
  <si>
    <t>07PDIS Instituto para la Seguridad de las Construcciones</t>
  </si>
  <si>
    <t>08C001</t>
  </si>
  <si>
    <t>08C001 Secretaría de Inclusión y Bienestar Social</t>
  </si>
  <si>
    <t>08PDCE</t>
  </si>
  <si>
    <t>08PDCE Consejo de Evaluación del Desarrollo Social</t>
  </si>
  <si>
    <t>08PDCP</t>
  </si>
  <si>
    <t>08PDCP Consejo para Prevenir y Eliminar la Discriminación</t>
  </si>
  <si>
    <t>08PDDF</t>
  </si>
  <si>
    <t>08PDDF Sistema para el Desarrollo Integral de la Familia</t>
  </si>
  <si>
    <t>08PDII</t>
  </si>
  <si>
    <t>08PDII Instituto de las Personas con Discapacidad</t>
  </si>
  <si>
    <t>08PDIJ</t>
  </si>
  <si>
    <t>08PDIJ Instituto de la Juventud</t>
  </si>
  <si>
    <t>08PDPS</t>
  </si>
  <si>
    <t>08PDPS Procuraduría Social</t>
  </si>
  <si>
    <t>09C001</t>
  </si>
  <si>
    <t>09C001 Secretaría de Administración y Finanzas</t>
  </si>
  <si>
    <t>09PDLR</t>
  </si>
  <si>
    <t>09PDLR Caja de Previsión para Trabajadores a Lista de Raya</t>
  </si>
  <si>
    <t>09PDPA</t>
  </si>
  <si>
    <t>09PDPA Caja de Previsión de la Policía Auxiliar</t>
  </si>
  <si>
    <t>09PDPP</t>
  </si>
  <si>
    <t>09PDPP Caja de Previsión de la Policía Preventiva</t>
  </si>
  <si>
    <t>09PECM</t>
  </si>
  <si>
    <t>09PECM Corporación Mexicana de Impresión, S.A. de C.V.</t>
  </si>
  <si>
    <t>09PECV</t>
  </si>
  <si>
    <t>09PECV PROCDMX, S.A. de C.V.</t>
  </si>
  <si>
    <t>09PESM</t>
  </si>
  <si>
    <t>09PESM Servicios Metropolitanos, S.A. de C.V.</t>
  </si>
  <si>
    <t>09PFCH</t>
  </si>
  <si>
    <t>09PFCH Fideicomiso del Centro Histórico</t>
  </si>
  <si>
    <t>09PFRC</t>
  </si>
  <si>
    <t>09PFRC Fideicomiso de Recuperación Crediticia</t>
  </si>
  <si>
    <t>10C001</t>
  </si>
  <si>
    <t>10C001 Secretaría de Movilidad</t>
  </si>
  <si>
    <t>10CD01</t>
  </si>
  <si>
    <t>10CD01 Órgano Regulador de Transporte</t>
  </si>
  <si>
    <t>10P0AC</t>
  </si>
  <si>
    <t>10P0AC Fondo Público de Atención al Ciclista y al Peatón</t>
  </si>
  <si>
    <t>10P0TP</t>
  </si>
  <si>
    <t>10P0TP Fideicomiso para el Fondo de Promoción para el Financiamiento del Transporte Público</t>
  </si>
  <si>
    <t>10PDMB</t>
  </si>
  <si>
    <t>10PDMB Metrobús</t>
  </si>
  <si>
    <t>10PDME</t>
  </si>
  <si>
    <t>10PDME Sistema de Transporte Colectivo Metro</t>
  </si>
  <si>
    <t>10PDRT</t>
  </si>
  <si>
    <t>10PDRT Red de Transporte de Pasajeros (RTP)</t>
  </si>
  <si>
    <t>10PDTE</t>
  </si>
  <si>
    <t>10PDTE Servicio de Transportes Eléctricos</t>
  </si>
  <si>
    <t>11C001</t>
  </si>
  <si>
    <t>11C001 Secretaría de Seguridad Ciudadana</t>
  </si>
  <si>
    <t>11CD01</t>
  </si>
  <si>
    <t>11CD01 Universidad de la Policía</t>
  </si>
  <si>
    <t>11CD02</t>
  </si>
  <si>
    <t>11CD02 Policía Auxiliar</t>
  </si>
  <si>
    <t>11CD03</t>
  </si>
  <si>
    <t>11CD03 Policía Bancaria e Industrial</t>
  </si>
  <si>
    <t>13C001</t>
  </si>
  <si>
    <t>13C001 Secretaría de la Contraloría General</t>
  </si>
  <si>
    <t>13PDEA</t>
  </si>
  <si>
    <t>13PDEA Escuela de Administración Pública</t>
  </si>
  <si>
    <t>13PDVA</t>
  </si>
  <si>
    <t>13PDVA Instituto de Verificación Administrativa</t>
  </si>
  <si>
    <t>14P0PJ</t>
  </si>
  <si>
    <t>14P0PJ Fideicomiso Público del Fondo de Apoyo a la Procuración de Justicia</t>
  </si>
  <si>
    <t>15C006</t>
  </si>
  <si>
    <t>15C006 Tesorería</t>
  </si>
  <si>
    <t>16C000</t>
  </si>
  <si>
    <t>16C000 Deuda Pública</t>
  </si>
  <si>
    <t>17L000</t>
  </si>
  <si>
    <t>17L000 Congreso de la Ciudad de México</t>
  </si>
  <si>
    <t>18L000</t>
  </si>
  <si>
    <t>18L000 Auditoría Superior de la Ciudad de México</t>
  </si>
  <si>
    <t>19J000</t>
  </si>
  <si>
    <t>19J000 Tribunal Superior de Justicia</t>
  </si>
  <si>
    <t>20J000</t>
  </si>
  <si>
    <t>20J000 Consejo de la Judicatura</t>
  </si>
  <si>
    <t>21A000</t>
  </si>
  <si>
    <t>21A000 Tribunal de Justicia Administrativa</t>
  </si>
  <si>
    <t>22A000</t>
  </si>
  <si>
    <t>22A000 Junta Local de Conciliación y Arbitraje</t>
  </si>
  <si>
    <t>23A000</t>
  </si>
  <si>
    <t>23A000 Comisión de Derechos Humanos</t>
  </si>
  <si>
    <t>24A000</t>
  </si>
  <si>
    <t>24A000 Instituto Electoral</t>
  </si>
  <si>
    <t>25C001</t>
  </si>
  <si>
    <t>25C001 Consejería Jurídica y de Servicios Legales</t>
  </si>
  <si>
    <t>26C001</t>
  </si>
  <si>
    <t>26C001 Secretaría de Salud</t>
  </si>
  <si>
    <t>26CD01</t>
  </si>
  <si>
    <t>26CD01 Agencia de Protección Sanitaria</t>
  </si>
  <si>
    <t>26PDIA</t>
  </si>
  <si>
    <t>26PDIA Instituto para la Atención y Prevención de las Adicciones</t>
  </si>
  <si>
    <t>26PDSP</t>
  </si>
  <si>
    <t>26PDSP Servicios de Salud Pública</t>
  </si>
  <si>
    <t>27A000</t>
  </si>
  <si>
    <t>27A000 Tribunal Electoral</t>
  </si>
  <si>
    <t>29A000</t>
  </si>
  <si>
    <t>29A000 Universidad Autónoma de la Ciudad de México</t>
  </si>
  <si>
    <t>31C000</t>
  </si>
  <si>
    <t>31C000 Secretaría de Cultura</t>
  </si>
  <si>
    <t>31PFMA</t>
  </si>
  <si>
    <t>31PFMA Fideicomiso Museo de Arte Popular Mexicano</t>
  </si>
  <si>
    <t>31PFME</t>
  </si>
  <si>
    <t>31PFME Fideicomiso Museo del Estanquillo</t>
  </si>
  <si>
    <t>31PFPC</t>
  </si>
  <si>
    <t>31PFPC Fideicomiso de Promocion y Desarrollo del Cine Mexicano</t>
  </si>
  <si>
    <t>32A000</t>
  </si>
  <si>
    <t>32A000 Instituto de Transparencia, Acceso a la Información Pública, Protección de Datos Personales y Rendición de Cuentas</t>
  </si>
  <si>
    <t>33C001</t>
  </si>
  <si>
    <t>33C001 Secretaría de Trabajo y Fomento Al Empleo</t>
  </si>
  <si>
    <t>33PDIT</t>
  </si>
  <si>
    <t>33PDIT Instituto de Capacitación para el Trabajo</t>
  </si>
  <si>
    <t>34C001</t>
  </si>
  <si>
    <t>34C001 Secretaría de Gestión Integral de Riesgos y Protección Civil</t>
  </si>
  <si>
    <t>34PDHB</t>
  </si>
  <si>
    <t>34PDHB Heroico Cuerpo de Bomberos</t>
  </si>
  <si>
    <t>35C001</t>
  </si>
  <si>
    <t>35C001 Secretaría de Pueblos y Barrios Originarios y Comunidades Indígenas Residentes</t>
  </si>
  <si>
    <t>36C001</t>
  </si>
  <si>
    <t>36C001 Secretaría de Educación, Ciencia, Tecnología e Innovación</t>
  </si>
  <si>
    <t>36CD01</t>
  </si>
  <si>
    <t>36CD01 Universidad de la Salud</t>
  </si>
  <si>
    <t>36CDES</t>
  </si>
  <si>
    <t>36CDES Instituto de Estudios Superiores de la Ciudad de México "Rosario Castellanos"</t>
  </si>
  <si>
    <t>36PDID</t>
  </si>
  <si>
    <t>36PDID Instituto del Deporte</t>
  </si>
  <si>
    <t>36PDIE</t>
  </si>
  <si>
    <t>36PDIE Instituto de Educación Media Superior</t>
  </si>
  <si>
    <t>36PFEG</t>
  </si>
  <si>
    <t>36PFEG Fideicomiso Educación Garantizada</t>
  </si>
  <si>
    <t>38C001</t>
  </si>
  <si>
    <t>38C001 Secretaría de las Mujeres</t>
  </si>
  <si>
    <t>39PDSR</t>
  </si>
  <si>
    <t>39PDSR Sistema Público de Radiodifusión de la Ciudad de México</t>
  </si>
  <si>
    <t>40A000</t>
  </si>
  <si>
    <t>40A000 Fiscalía General de Justicia</t>
  </si>
  <si>
    <t>PTDA</t>
  </si>
  <si>
    <t>PY</t>
  </si>
  <si>
    <t>N_PTDA</t>
  </si>
  <si>
    <t>N_PP</t>
  </si>
  <si>
    <t>P001 PROMOCIÓN INTEGRAL PARA EL CUMPLIMIENTO DE LOS DERECHOS HUMANOS DE LAS NIÑAS Y MUJERES</t>
  </si>
  <si>
    <t>P002 PROMOCIÓN INTEGRAL PARA EL CUMPLIMIENTO DE LOS DERECHOS HUMANOS</t>
  </si>
  <si>
    <t>2111 Materiales, útiles y eqs menores de oficina.</t>
  </si>
  <si>
    <t>U011 PROGRAMA PARA LA RECONSTRUCCIÓN</t>
  </si>
  <si>
    <t>P020 PLANEACIÓN Y SEGUIMIENTO DE LA POLÍTICA GUBERNAMENTAL</t>
  </si>
  <si>
    <t>2611 Combustibles, lubricantes y aditivos.</t>
  </si>
  <si>
    <t>2711 Vestuario y uniformes.</t>
  </si>
  <si>
    <t>M001 ACTIVIDADES DE APOYO ADMINISTRATIVO</t>
  </si>
  <si>
    <t>1411 Aportaciones a instituciones de seguridad social.</t>
  </si>
  <si>
    <t>1421 Aportaciones a fondos de vivienda.</t>
  </si>
  <si>
    <t>1431 Aportaciones al sistema para el retiro o a la administradora de fondos para el retiro y ahorro solidario.</t>
  </si>
  <si>
    <t>1441 Primas por seguro de vida del personal civil.</t>
  </si>
  <si>
    <t>1443 Primas por seguro de retiro del personal al servicio de las unidades responsables del gasto del distrito federal.</t>
  </si>
  <si>
    <t>1511 Cuotas para el fondo de ahorro y fondo de trabajo.</t>
  </si>
  <si>
    <t>1541 Vales.</t>
  </si>
  <si>
    <t>1543 Estancias de desarrollo infantil.</t>
  </si>
  <si>
    <t>3981 Impuesto sobre nóminas</t>
  </si>
  <si>
    <t>2721 Prendas de seguridad y protección personal.</t>
  </si>
  <si>
    <t>N001 CUMPLIMIENTO DE LOS PROGRAMAS DE PROTECCIÓN CIVIL</t>
  </si>
  <si>
    <t>O001 ACTIVIDADES DE APOYO A LA FUNCIÓN PÚBLICA Y BUEN GOBIERNO</t>
  </si>
  <si>
    <t>2141 Materiales, útiles y eqs menores de tecnologías de la información y comunicaciones.</t>
  </si>
  <si>
    <t>2161 Material de limpieza.</t>
  </si>
  <si>
    <t>2541 Materiales, acces y suministros médicos.</t>
  </si>
  <si>
    <t>2751 Blancos y otros textiles, excepto prendas de vestir.</t>
  </si>
  <si>
    <t>2961 Ref y acces menores de eq de transporte.</t>
  </si>
  <si>
    <t>3112 Servicio de energía eléctrica.</t>
  </si>
  <si>
    <t>3131 Agua potable.</t>
  </si>
  <si>
    <t>3141 Telefonía tradicional.</t>
  </si>
  <si>
    <t>3171 Servicios de acceso de internet, redes y procesamiento de información.</t>
  </si>
  <si>
    <t>3191 Servicios integrales y otros servicios.</t>
  </si>
  <si>
    <t>3361 Servicios de apoyo administrativo y fotocopiado</t>
  </si>
  <si>
    <t>3381 Servicios de vigilancia.</t>
  </si>
  <si>
    <t>3411 Servicios financieros y bancarios.</t>
  </si>
  <si>
    <t>3432 Gastos de ensobretado y traslado de nómina.</t>
  </si>
  <si>
    <t>3451 Seguro de bienes patrimoniales.</t>
  </si>
  <si>
    <t>3969 Otros gastos por responsabilidades.</t>
  </si>
  <si>
    <t>P004 PROMOCIÓN INTEGRAL PARA EL CUMPLIMIENTO DE LOS DERECHOS DE LA NIÑEZ Y DE LA ADOLECENCIA</t>
  </si>
  <si>
    <t>E065 SERVICIO INTEGRAL DE OPERACIÓN Y ATENCIÓN A EMERGENCIAS</t>
  </si>
  <si>
    <t>A21NR0183</t>
  </si>
  <si>
    <t>5151 Equipo de cómputo y de tecnologías de la información.</t>
  </si>
  <si>
    <t>A21NR0184</t>
  </si>
  <si>
    <t>E005 ACCIONES PARA MEJORAR LA GOBERNANZA DIGITAL</t>
  </si>
  <si>
    <t>A21NR0147</t>
  </si>
  <si>
    <t>A21NR0146</t>
  </si>
  <si>
    <t>E110 ATENCIÓN TELEFÓNICA SOBRE SERVICIOS DE NO EMERGENCIA</t>
  </si>
  <si>
    <t>3231 Arrendamiento de mob y eq de admón, educacional y recreativo.</t>
  </si>
  <si>
    <t>P041 PLANEACIÓN, ELABORACIÓN,  SEGUIMIENTO  Y EVALUACIÓN DE LAS POLÍTICAS PÚBLICAS Y NORMATIVIDAD EN MATERIA DE DESARROLLO ECONÓMICO, SOCIAL Y AMBIENTAL</t>
  </si>
  <si>
    <t>1412 Aportaciones al instituto mexicano del seguro social.</t>
  </si>
  <si>
    <t>1422 Aportaciones al fondo de vivienda del infonavit.</t>
  </si>
  <si>
    <t>E014 ATENCIÓN A PERSONAS ADULTAS PRIVADAS DE SU LIBERTAD Y EN PROCEDIMIENTO LEGAL</t>
  </si>
  <si>
    <t>O12ML0001</t>
  </si>
  <si>
    <t>A21NR0001</t>
  </si>
  <si>
    <t>5191 Otros mobs y eqs de admón.</t>
  </si>
  <si>
    <t>E057 REINSERCIÓN POS PENITENCIARIA</t>
  </si>
  <si>
    <t>S005 ATENCIÓN PRIORITARIA A PERSONAS EGRESADAS DEL SISTEMA DE JUSTICIA PENAL</t>
  </si>
  <si>
    <t>S216 APOYO PARA EL IMPULSO LABORAL DE PERSONAS EGRESADAS DEL SISTEMA DE JUSTICIA PENAL DE LA CIUDAD DE MÉXICO (ATENCIÓN PRIORITARIA A PERSONAS LIBERADAS EN SITUACIÓN DE VULNERABILIDAD)</t>
  </si>
  <si>
    <t>P007 GOBERNABILIDAD Y MEJORAMIENTO DE LOS NIVELES DE VIDA DE LOS HABITANTES DE LA CIUDAD DE MÉXICO</t>
  </si>
  <si>
    <t>U019 SÍ AL DESARME, SÍ A LA PAZ</t>
  </si>
  <si>
    <t>E103 ACCIONES DE GABINETE DE SEGURIDAD</t>
  </si>
  <si>
    <t>3252 Arrendamiento de eq de transporte destinado a servicios públicos y la operación de programas públicos.</t>
  </si>
  <si>
    <t>3951 Penas, multas, acces y actualizaciones.</t>
  </si>
  <si>
    <t>P023 PLANEACIÓN Y GESTIÓN DEL ORDENAMIENTO TERRITORIAL Y ASENTAMIENTOS HUMANOS</t>
  </si>
  <si>
    <t>E063 SEGURIDAD PROCESAL</t>
  </si>
  <si>
    <t>E068 PREVENCIÓN Y ATENCIÓN A MENORES INFRACTORES</t>
  </si>
  <si>
    <t>A21NR0012</t>
  </si>
  <si>
    <t>2551 Materiales, acces y suministros de laboratorio.</t>
  </si>
  <si>
    <t>3151 Telefonía celular.</t>
  </si>
  <si>
    <t>3471 Fletes y maniobras.</t>
  </si>
  <si>
    <t>3611 Difusión por radio, televisión y otros medios de mensajes sobre programas y actividades gubernamentales.</t>
  </si>
  <si>
    <t>A21NR0004</t>
  </si>
  <si>
    <t>A21NR0017</t>
  </si>
  <si>
    <t>A21NR0005</t>
  </si>
  <si>
    <t>A21NR0006</t>
  </si>
  <si>
    <t>A21NR0007</t>
  </si>
  <si>
    <t>5412 Vehículos y equipo terrestre destinados a servicios públicos y la operación de programas públicos.</t>
  </si>
  <si>
    <t>O21NR0003</t>
  </si>
  <si>
    <t>O21NR0004</t>
  </si>
  <si>
    <t>O21NR0019</t>
  </si>
  <si>
    <t>E118 ACCIONES POLICIALES Y PREVENCIÓN DEL DELITO</t>
  </si>
  <si>
    <t>A21NR0009</t>
  </si>
  <si>
    <t>A21NR0037</t>
  </si>
  <si>
    <t>E123 MANEJO INTEGRAL DE RESIDUOS SÓLIDOS URBANOS</t>
  </si>
  <si>
    <t>A21NR0010</t>
  </si>
  <si>
    <t>A21NR0003</t>
  </si>
  <si>
    <t>E122 REFORESTACIÓN EN SUELO DE CONSERVACIÓN</t>
  </si>
  <si>
    <t>A21NR0002</t>
  </si>
  <si>
    <t>P049 PLANEACIÓN Y GESTIÓN DEL ORDENAMIENTO TERRITORIAL Y ASENTAMIENTOS HUMANOS</t>
  </si>
  <si>
    <t>A21NR0008</t>
  </si>
  <si>
    <t>K016 REHABILITACIÓN Y MANTENIMIENTO DE INFRAESTRUCTURA PÚBLICA</t>
  </si>
  <si>
    <t>O21NR0002</t>
  </si>
  <si>
    <t>O21NR0001</t>
  </si>
  <si>
    <t>2411 Mezcla asfáltica.</t>
  </si>
  <si>
    <t>O21NR0013</t>
  </si>
  <si>
    <t>O21NR0015</t>
  </si>
  <si>
    <t>O21NR0016</t>
  </si>
  <si>
    <t>O21NR0007</t>
  </si>
  <si>
    <t>O21NR0008</t>
  </si>
  <si>
    <t>O21NR0011</t>
  </si>
  <si>
    <t>O21NR0012</t>
  </si>
  <si>
    <t>O21NR0014</t>
  </si>
  <si>
    <t>O21NR0009</t>
  </si>
  <si>
    <t>O21NR0010</t>
  </si>
  <si>
    <t>O21NR0017</t>
  </si>
  <si>
    <t>K014 INFRAESTRUCTURA DE AGUA POTABLE, ALCANTARILLADO Y SANEAMIENTO</t>
  </si>
  <si>
    <t>O21NR0005</t>
  </si>
  <si>
    <t>O21NR0006</t>
  </si>
  <si>
    <t>K017 ACCIONES DE OBRAS Y SERVICIOS PARA LA REGENERACIÓN DE BARRIOS</t>
  </si>
  <si>
    <t>O21NR0018</t>
  </si>
  <si>
    <t>S076 PROMOTORES DEL DESARROLLO SOCIAL</t>
  </si>
  <si>
    <t>E130 OPERACIÓN DE PANTEONES PÚBLICOS</t>
  </si>
  <si>
    <t>A21NR0036</t>
  </si>
  <si>
    <t>5111 Muebles de oficina y estantería.</t>
  </si>
  <si>
    <t>5311 Equipo médico y de laboratorio.</t>
  </si>
  <si>
    <t>A21NR0072</t>
  </si>
  <si>
    <t>E127 PREVENCIÓN Y CONTROL DE ENFERMEDADES</t>
  </si>
  <si>
    <t>A21NR0011</t>
  </si>
  <si>
    <t>A21NR0053</t>
  </si>
  <si>
    <t>A21NR0063</t>
  </si>
  <si>
    <t>F032 PROMOCIÓN DE LA CULTURA FÍSICA Y DEPORTIVA</t>
  </si>
  <si>
    <t>F031 ORGANIZACIÓN DE EVENTOS CÍVICOS, FESTIVIDADES PATRIAS Y TRADICIONES</t>
  </si>
  <si>
    <t>E137 OPERACIÓN DE CENTROS DE DESARROLLO INFANTIL</t>
  </si>
  <si>
    <t>E152 PROMOCIÓN DE AUTOCUIDADO Y ENVEGECIMIENTO DIGNO DE LAS PERSONAS MAYORES Y GRUPOS DE ATENCIÓN PRIORITARIA</t>
  </si>
  <si>
    <t>U026 APOYOS ECONÓMICOS Y OTRAS AYUDAS SOCIALES</t>
  </si>
  <si>
    <t>F033 PROYECTOS DE DESARROLLO Y  FOMENTO AGROPECUARIO</t>
  </si>
  <si>
    <t>S082 EMPODERAMIENTO MUJERES AZCAPOTZALCO</t>
  </si>
  <si>
    <t>P048 PLANEACIÓN, SEGUIMIENTO Y EVALUACIÓN A POLÍTICAS PÚBLICAS</t>
  </si>
  <si>
    <t>E119 FORTALECIMIENTO EN MATERIA JURÍDICA</t>
  </si>
  <si>
    <t>E120 ATENCIÓN VETERINARIA</t>
  </si>
  <si>
    <t>E124 PROGRAMA INTEGRAL DE MOVILIDAD INTELIGENTE</t>
  </si>
  <si>
    <t>E128 MANTENIMIENTO Y REHABILITACIÓN DE ÁREAS VERDES</t>
  </si>
  <si>
    <t>O21NR0106</t>
  </si>
  <si>
    <t>O21NR0116</t>
  </si>
  <si>
    <t>O21NR0126</t>
  </si>
  <si>
    <t>O21NR0080</t>
  </si>
  <si>
    <t>O21NR0065</t>
  </si>
  <si>
    <t>O21NR0136</t>
  </si>
  <si>
    <t>S079 APOYO A UNIDADES HABITACIONALES</t>
  </si>
  <si>
    <t>O21NR0047</t>
  </si>
  <si>
    <t>O21NR0095</t>
  </si>
  <si>
    <t>S084 JUNTOS HAGAMOS DEPORTE</t>
  </si>
  <si>
    <t>S085 APOYO ECONÓMICO A MÚSICOS DE LA SINFÓNICA DE AZCAPOTZALCO</t>
  </si>
  <si>
    <t>E142 APOYO INTEGRAL PARA PERSONAS CON DISCAPACIDAD</t>
  </si>
  <si>
    <t>E138 ATENCIÓN Y PREVENCIÓN DE LA VIOLENCIA INTRAFAMILIAR</t>
  </si>
  <si>
    <t>S081 ALIMENTACIÓN A NIÑAS, NIÑOS Y PERSONAL ADSCRITO A LA JEFATURA DE LOS CENTROS DE DESARROLLO INFANTIL ICENDIS</t>
  </si>
  <si>
    <t>S080 APOYO  A CUIDADORAS  Y  CUIDADORES DE 58 A 64 AÑOS</t>
  </si>
  <si>
    <t>S083 INICIATIVAS JUVENILES AZCAPOTZALCO</t>
  </si>
  <si>
    <t>P050 PLANEACIÓN Y GESTIÓN  PARA EL DESARROLLO SOCIAL INTEGRAL E INCLUYENTE</t>
  </si>
  <si>
    <t>F029 FINANCIAMIENTO A LAS MIPYMES</t>
  </si>
  <si>
    <t>O21NR0096</t>
  </si>
  <si>
    <t>O21NR0117</t>
  </si>
  <si>
    <t>O21NR0155</t>
  </si>
  <si>
    <t>O21NR0164</t>
  </si>
  <si>
    <t>O21NR0267</t>
  </si>
  <si>
    <t>O21NR0269</t>
  </si>
  <si>
    <t>O21NR0146</t>
  </si>
  <si>
    <t>O21NR0066</t>
  </si>
  <si>
    <t>O21NR0048</t>
  </si>
  <si>
    <t>O21NR0270</t>
  </si>
  <si>
    <t>O21NR0081</t>
  </si>
  <si>
    <t>O21NR0107</t>
  </si>
  <si>
    <t>O21NR0317</t>
  </si>
  <si>
    <t>O21NR0127</t>
  </si>
  <si>
    <t>O21NR0137</t>
  </si>
  <si>
    <t>A21NR0054</t>
  </si>
  <si>
    <t>A21NR0180</t>
  </si>
  <si>
    <t>A21NR0038</t>
  </si>
  <si>
    <t>A21NR0022</t>
  </si>
  <si>
    <t>5491 Otros eqs de transporte.</t>
  </si>
  <si>
    <t>P046 PLANEACIÓN INTEGRAL DE LAS POLÍTICAS PÚBLICAS DE LA ALCALDÍA</t>
  </si>
  <si>
    <t>O21NR0118</t>
  </si>
  <si>
    <t>K015 CONSTRUCCIÓN DE INFRAESTRUCTURA PÚBLICA</t>
  </si>
  <si>
    <t>O21NR0138</t>
  </si>
  <si>
    <t>O21NR0049</t>
  </si>
  <si>
    <t>O21NR0097</t>
  </si>
  <si>
    <t>O21NR0108</t>
  </si>
  <si>
    <t>O21NR0156</t>
  </si>
  <si>
    <t>O21NR0067</t>
  </si>
  <si>
    <t>O21NR0128</t>
  </si>
  <si>
    <t>O21NR0082</t>
  </si>
  <si>
    <t>O21NR0165</t>
  </si>
  <si>
    <t>O21NR0147</t>
  </si>
  <si>
    <t>E131 RESCATE, REHABILITACIÓN Y MANTENIMIENTO DE ESPACIOS DEPORTIVOS</t>
  </si>
  <si>
    <t>A21NR0098</t>
  </si>
  <si>
    <t>A21NR0039</t>
  </si>
  <si>
    <t>A21NR0013</t>
  </si>
  <si>
    <t>A21NR0019</t>
  </si>
  <si>
    <t>A21NR0023</t>
  </si>
  <si>
    <t>A21NR0055</t>
  </si>
  <si>
    <t>A21NR0111</t>
  </si>
  <si>
    <t>A21NR0016</t>
  </si>
  <si>
    <t>A21NR0064</t>
  </si>
  <si>
    <t>A21NR0073</t>
  </si>
  <si>
    <t>A21NR0014</t>
  </si>
  <si>
    <t>A21NR0015</t>
  </si>
  <si>
    <t>A21NR0020</t>
  </si>
  <si>
    <t>A21NR0089</t>
  </si>
  <si>
    <t>A21NR0018</t>
  </si>
  <si>
    <t>A21NR0080</t>
  </si>
  <si>
    <t>A21NR0088</t>
  </si>
  <si>
    <t>A21NR0099</t>
  </si>
  <si>
    <t>A21NR0100</t>
  </si>
  <si>
    <t>A21NR0081</t>
  </si>
  <si>
    <t>S196 OPERACIÓN DE LOS CENTROS DE ATENCIÓN Y CUIDADO INFANTIL DE LA ALCALDÍA DE COYOACÁN</t>
  </si>
  <si>
    <t>A21NR0024</t>
  </si>
  <si>
    <t>A21NR0040</t>
  </si>
  <si>
    <t>O21NR0068</t>
  </si>
  <si>
    <t>O21NR0050</t>
  </si>
  <si>
    <t>O21NR0304</t>
  </si>
  <si>
    <t>O21NR0305</t>
  </si>
  <si>
    <t>O21NR0306</t>
  </si>
  <si>
    <t>O21NR0294</t>
  </si>
  <si>
    <t>O21NR0295</t>
  </si>
  <si>
    <t>O21NR0296</t>
  </si>
  <si>
    <t>O21NR0297</t>
  </si>
  <si>
    <t>O21NR0298</t>
  </si>
  <si>
    <t>O21NR0299</t>
  </si>
  <si>
    <t>O21NR0300</t>
  </si>
  <si>
    <t>O21NR0301</t>
  </si>
  <si>
    <t>O21NR0302</t>
  </si>
  <si>
    <t>O21NR0303</t>
  </si>
  <si>
    <t>O21NR0307</t>
  </si>
  <si>
    <t>O21NR0083</t>
  </si>
  <si>
    <t>E125 ACCIONES PARA PROYECTOS AMBIENTALES</t>
  </si>
  <si>
    <t>E117 MANTENIMIENTO DE ESPACIOS PÚBLICOS</t>
  </si>
  <si>
    <t>O21NR0051</t>
  </si>
  <si>
    <t>O21NR0084</t>
  </si>
  <si>
    <t>O21NR0069</t>
  </si>
  <si>
    <t>S092 PONGAMOS  EL  EJEMPLO  CON  DEPORTE  EN  CUAUHTÉMOC</t>
  </si>
  <si>
    <t>S100 PARTICIPACIÓN, ARTE Y CULTURA INCLUYENTE</t>
  </si>
  <si>
    <t>E126 PRODUCCIÓN DE CONTENIDO CULTURAL Y ARTÍSTICO</t>
  </si>
  <si>
    <t>S097 APOYO  ECONÓM.  A PNAS  NO ASALARIADAS  QUE  POR  MOTIVO DE SECUELAS DE ENF. CRÓNICO DEGENERATIVAS NO TRANSM. Y/O TERMINALES., ESTÉN IMPOSIB. DE TRAB. Y RESIDAN EN LA A. CUAUHTÉMOC</t>
  </si>
  <si>
    <t>S098 APOYO  ECONÓMICO A JEFAS DE FAMILIA PARA SU INCLUSIÓN LABORAL</t>
  </si>
  <si>
    <t>S095 APOYO ECONÓMICO PARA EL COMBATE AL REZAGO EDUCATIVO DE LAS INFANCIAS INDÍGENAS</t>
  </si>
  <si>
    <t>S101 APOYO ECONÓMICO PARA LA ATENCIÓN  EMERGENTE EN MATERIA DE SALUD DE LAS PERSONAS TRANS</t>
  </si>
  <si>
    <t>S093 APOYO  ECONÓMICO  PARA  EL  RECONOCIMIENTO  DE  LAS  PERSONAS CUIDADORAS</t>
  </si>
  <si>
    <t>A21NR0188</t>
  </si>
  <si>
    <t>F027 PROMOCIÓN Y FORTALECIMIENTO DE LA PARTICIPACIÓN CIUDADANA</t>
  </si>
  <si>
    <t>O21NR0173</t>
  </si>
  <si>
    <t>O21NR0180</t>
  </si>
  <si>
    <t>A21NR0025</t>
  </si>
  <si>
    <t>O21NR0070</t>
  </si>
  <si>
    <t>O21NR0085</t>
  </si>
  <si>
    <t>O21NR0098</t>
  </si>
  <si>
    <t>O21NR0109</t>
  </si>
  <si>
    <t>O21NR0148</t>
  </si>
  <si>
    <t>O21NR0157</t>
  </si>
  <si>
    <t>O21NR0129</t>
  </si>
  <si>
    <t>O21NR0052</t>
  </si>
  <si>
    <t>A21NR0056</t>
  </si>
  <si>
    <t>O21NR0166</t>
  </si>
  <si>
    <t>O21NR0139</t>
  </si>
  <si>
    <t>O21NR0119</t>
  </si>
  <si>
    <t>A21NR0041</t>
  </si>
  <si>
    <t>A21NR0065</t>
  </si>
  <si>
    <t>A21NR0177</t>
  </si>
  <si>
    <t>S186 PROGRAMA DE APOYO INTEGRAL A LA MUJER PARA LA EQUIDAD (PAIME)</t>
  </si>
  <si>
    <t>O21NR0053</t>
  </si>
  <si>
    <t>O21NR0071</t>
  </si>
  <si>
    <t>O21NR0032</t>
  </si>
  <si>
    <t>O21NR0033</t>
  </si>
  <si>
    <t>O21NR0034</t>
  </si>
  <si>
    <t>O21NR0035</t>
  </si>
  <si>
    <t>O21NR0031</t>
  </si>
  <si>
    <t>A21NR0042</t>
  </si>
  <si>
    <t>S102 FACILITADORES CULTURALES Y DEPORTIVOS</t>
  </si>
  <si>
    <t>S184 COMPAÑÍA DE DANZA CLÁSICA, MODERNA Y FOLCLÓRICA DE LA ALCALDÍA IZTACALCO</t>
  </si>
  <si>
    <t xml:space="preserve">S185 ESCUELAS DE MÚSICA DE LA  ALCALDÍA IZTACALCO </t>
  </si>
  <si>
    <t>O21NR0086</t>
  </si>
  <si>
    <t>O21NR0025</t>
  </si>
  <si>
    <t>O21NR0027</t>
  </si>
  <si>
    <t>O21NR0028</t>
  </si>
  <si>
    <t>O21NR0029</t>
  </si>
  <si>
    <t>O21NR0030</t>
  </si>
  <si>
    <t>O21NR0046</t>
  </si>
  <si>
    <t>O21NR0064</t>
  </si>
  <si>
    <t>O21NR0099</t>
  </si>
  <si>
    <t>O21NR0110</t>
  </si>
  <si>
    <t>O21NR0120</t>
  </si>
  <si>
    <t>O21NR0130</t>
  </si>
  <si>
    <t>O21NR0140</t>
  </si>
  <si>
    <t>O21NR0149</t>
  </si>
  <si>
    <t>O21NR0158</t>
  </si>
  <si>
    <t>O21NR0167</t>
  </si>
  <si>
    <t>O21NR0174</t>
  </si>
  <si>
    <t>O21NR0181</t>
  </si>
  <si>
    <t>O21NR0192</t>
  </si>
  <si>
    <t>O21NR0193</t>
  </si>
  <si>
    <t>O21NR0194</t>
  </si>
  <si>
    <t>O21NR0195</t>
  </si>
  <si>
    <t>O21NR0196</t>
  </si>
  <si>
    <t>O21NR0197</t>
  </si>
  <si>
    <t>O21NR0222</t>
  </si>
  <si>
    <t>O21NR0231</t>
  </si>
  <si>
    <t>O21NR0232</t>
  </si>
  <si>
    <t>O21NR0238</t>
  </si>
  <si>
    <t>S107 MUJERES ESTUDIANDO EN LA ALCALDÍA DE IZTAPALAPA</t>
  </si>
  <si>
    <t>O21NR0054</t>
  </si>
  <si>
    <t>O21NR0072</t>
  </si>
  <si>
    <t>S111 IZTAPALAPA LA MÁS DEPORTIVA</t>
  </si>
  <si>
    <t>S103 AYUDA ECONÓMICA Y BIENESTAR INTEGRAL PARA PERSONAS ADULTAS MAYORES DE 60 A 64 AÑOS QUE RESIDEN EN IZTAPALAPA</t>
  </si>
  <si>
    <t>S109 DIÁLOGOS POR EL BIENESTAR Y LA PAZ EN IZTAPALAPA</t>
  </si>
  <si>
    <t>S110 SISTEMA PÚBLICO DE CUIDADO, ALCALDÍA DE IZTAPALAPA</t>
  </si>
  <si>
    <t>A21NR0125</t>
  </si>
  <si>
    <t>A21NR0057</t>
  </si>
  <si>
    <t>5321 Instrumental médico y de laboratorio.</t>
  </si>
  <si>
    <t>A21NR0074</t>
  </si>
  <si>
    <t>A21NR0082</t>
  </si>
  <si>
    <t>G021 VERIFICACIÓN, INSPECCIÓN  Y VIGILANCIA AMBIENTAL</t>
  </si>
  <si>
    <t>E136 OPERACIÓN DE VIVEROS</t>
  </si>
  <si>
    <t>G023 PROTECCIÓN Y REGULACIÓN ANIMAL</t>
  </si>
  <si>
    <t>O21NR0131</t>
  </si>
  <si>
    <t>O21NR0202</t>
  </si>
  <si>
    <t>O21NR0203</t>
  </si>
  <si>
    <t>O21NR0111</t>
  </si>
  <si>
    <t>O21NR0150</t>
  </si>
  <si>
    <t>A21NR0066</t>
  </si>
  <si>
    <t>O21NR0121</t>
  </si>
  <si>
    <t>O21NR0141</t>
  </si>
  <si>
    <t>O21NR0159</t>
  </si>
  <si>
    <t>O21NR0168</t>
  </si>
  <si>
    <t>O21NR0175</t>
  </si>
  <si>
    <t>O21NR0100</t>
  </si>
  <si>
    <t>O21NR0199</t>
  </si>
  <si>
    <t>O21NR0200</t>
  </si>
  <si>
    <t>O21NR0201</t>
  </si>
  <si>
    <t>O21NR0073</t>
  </si>
  <si>
    <t>O21NR0182</t>
  </si>
  <si>
    <t>O21NR0198</t>
  </si>
  <si>
    <t>O21NR0055</t>
  </si>
  <si>
    <t>O21NR0087</t>
  </si>
  <si>
    <t>A21NR0043</t>
  </si>
  <si>
    <t>E144 APOYO INTEGRAL PARA MUJERES EMBARAZADAS Y MADRES EN SITUACIÓN DE VULNERABILIDAD</t>
  </si>
  <si>
    <t xml:space="preserve">S113 EN  COMUNIDAD   LA FAMILIA ES PRIMERO  </t>
  </si>
  <si>
    <t>S116 APOYO A LA FORMACIÓN ARTÍSTICA DE NIÑAS, NIÑOS, ADOLESCENTES  Y</t>
  </si>
  <si>
    <t>S151 PROGRAMA DE APOYO A PERSONAS CON DISCAPACIDAD</t>
  </si>
  <si>
    <t>A21NR0026</t>
  </si>
  <si>
    <t>A21NR0090</t>
  </si>
  <si>
    <t>O21NR0223</t>
  </si>
  <si>
    <t>O21NR0224</t>
  </si>
  <si>
    <t>A21NR0075</t>
  </si>
  <si>
    <t>A21NR0044</t>
  </si>
  <si>
    <t>A21NR0027</t>
  </si>
  <si>
    <t>A21NR0176</t>
  </si>
  <si>
    <t>A21NR0083</t>
  </si>
  <si>
    <t>A21NR0091</t>
  </si>
  <si>
    <t>O20ML0061</t>
  </si>
  <si>
    <t>O21NR0020</t>
  </si>
  <si>
    <t>O21NR0021</t>
  </si>
  <si>
    <t>O21NR0022</t>
  </si>
  <si>
    <t>O21NR0208</t>
  </si>
  <si>
    <t>O21NR0209</t>
  </si>
  <si>
    <t>O21NR0183</t>
  </si>
  <si>
    <t>O21NR0204</t>
  </si>
  <si>
    <t>O21NR0205</t>
  </si>
  <si>
    <t>O21NR0206</t>
  </si>
  <si>
    <t>O21NR0207</t>
  </si>
  <si>
    <t>O21NR0023</t>
  </si>
  <si>
    <t>O21NR0088</t>
  </si>
  <si>
    <t>O21NR0160</t>
  </si>
  <si>
    <t>O21NR0142</t>
  </si>
  <si>
    <t>O21NR0074</t>
  </si>
  <si>
    <t>O21NR0101</t>
  </si>
  <si>
    <t>O21NR0112</t>
  </si>
  <si>
    <t>O21NR0122</t>
  </si>
  <si>
    <t>O21NR0132</t>
  </si>
  <si>
    <t>O21NR0151</t>
  </si>
  <si>
    <t>O21NR0169</t>
  </si>
  <si>
    <t>O21NR0176</t>
  </si>
  <si>
    <t>S187 LA EMPLEADORA</t>
  </si>
  <si>
    <t>S188 PA´QUE TE CUIDEMOS</t>
  </si>
  <si>
    <t>S189 PROTECTORA DE LA MOVILIDAD</t>
  </si>
  <si>
    <t>A21NR0058</t>
  </si>
  <si>
    <t>A21NR0192</t>
  </si>
  <si>
    <t>A21NR0067</t>
  </si>
  <si>
    <t>G022 ACCIONES PARA EL CUMPLIMIENTO  DE LAS DISPOSICIONES MERCANTILES, JURÍDICAS Y ADMINISTRATIVAS</t>
  </si>
  <si>
    <t>O21NR0075</t>
  </si>
  <si>
    <t>O21NR0089</t>
  </si>
  <si>
    <t>O21NR0056</t>
  </si>
  <si>
    <t>S119 ALIMÉNTATE BIEN</t>
  </si>
  <si>
    <t>S182 APOYO A ESTANCIAS INFANTILES</t>
  </si>
  <si>
    <t>S123 PROGRAMA DE FORTALECIMIENTO SECTORIAL (PROFOSEC)</t>
  </si>
  <si>
    <t>S117 EL GOBIERNO DE LOS PUEBLOS EN APOYO A UNIVERSITARIOS</t>
  </si>
  <si>
    <t>S122 PROGRAMA  INTEGRAL  DE  APOYO  A  LOS  PRODUCTORES  DE  NOPAL PIAPRON</t>
  </si>
  <si>
    <t>S181 FONDO PARA EMPRENDEDORES DE MILPA ALTA FONEMA</t>
  </si>
  <si>
    <t>S121 PROGRAMA    DE    MEJORAMIENTO    SUSTENTABLE    EN    SUELO    DE CONSERVACIÓN DE MILPA ALTA</t>
  </si>
  <si>
    <t>P047 PLANEACIÓN DE LA POLÍTICA DE TURISMO EN LAS ALCALDÍAS</t>
  </si>
  <si>
    <t>S180 PROGRAMA DE DESARROLLO TURÍSTICO PRODETUR</t>
  </si>
  <si>
    <t>O21NR0057</t>
  </si>
  <si>
    <t>O21NR0263</t>
  </si>
  <si>
    <t>O21NR0264</t>
  </si>
  <si>
    <t>A21NR0045</t>
  </si>
  <si>
    <t>S140 PREVENCIÓN DEL DELITO, TLALPAN</t>
  </si>
  <si>
    <t>S139 APOYO AL DESARROLLO AGROPECUARIO  SUSTENTABLE</t>
  </si>
  <si>
    <t>S134 HUELLAS: SEMBRANDO COMPAÑÍA EN COMUNIDAD</t>
  </si>
  <si>
    <t>O21NR0143</t>
  </si>
  <si>
    <t>O21NR0170</t>
  </si>
  <si>
    <t>O21NR0184</t>
  </si>
  <si>
    <t>O21NR0210</t>
  </si>
  <si>
    <t>O21NR0102</t>
  </si>
  <si>
    <t>O21NR0113</t>
  </si>
  <si>
    <t>O21NR0090</t>
  </si>
  <si>
    <t>O21NR0123</t>
  </si>
  <si>
    <t>O21NR0133</t>
  </si>
  <si>
    <t>O21NR0213</t>
  </si>
  <si>
    <t>O21NR0152</t>
  </si>
  <si>
    <t>O21NR0076</t>
  </si>
  <si>
    <t>O21NR0058</t>
  </si>
  <si>
    <t>O21NR0161</t>
  </si>
  <si>
    <t>O21NR0211</t>
  </si>
  <si>
    <t>O21NR0177</t>
  </si>
  <si>
    <t>O21NR0212</t>
  </si>
  <si>
    <t>O21NR0214</t>
  </si>
  <si>
    <t>S135 UNIDAD-ES TLALPAN</t>
  </si>
  <si>
    <t>S137 CULTIVANDO COMUNIDAD CON LA PARTICIPACIÓN CIUDADANA</t>
  </si>
  <si>
    <t>S133 IMAGEN URBANA PARA CULTIVAR COMUNIDAD</t>
  </si>
  <si>
    <t>O21NR0228</t>
  </si>
  <si>
    <t>O21NR0235</t>
  </si>
  <si>
    <t>O21NR0079</t>
  </si>
  <si>
    <t>O21NR0094</t>
  </si>
  <si>
    <t>O21NR0215</t>
  </si>
  <si>
    <t>O21NR0227</t>
  </si>
  <si>
    <t>O21NR0236</t>
  </si>
  <si>
    <t>S136 JÓVENES CULTIVANDO LA MOVILIDAD</t>
  </si>
  <si>
    <t>S205 PREVENCIÓN DEL EMBARAZO ADOLESCENTE, TLALPAN</t>
  </si>
  <si>
    <t>S138 CULTIVANDO ACTIVIDADES DEPORTIVAS</t>
  </si>
  <si>
    <t>S208 CULTIVANDO PAZ, ARTE Y CULTURA EN TLALPAN</t>
  </si>
  <si>
    <t>S206 FORMACIÓN MUSICAL, TLALPAN</t>
  </si>
  <si>
    <t>S127 MOCHILA DE DERECHOS</t>
  </si>
  <si>
    <t>S129 ASESORÍAS   PARA  EL   EXAMEN  DE   INGRESO  A   LA   EDUCACIÓN  MEDIA SUPERIOR</t>
  </si>
  <si>
    <t>S130 EDUCARNOS EN COMUNIDAD PARA EL BIENESTAR SOCIAL</t>
  </si>
  <si>
    <t>S132 APOYO  PROFESIONAL A LA POBLACIÓN EN SUS TAREAS EDUCATIVAS EN LAS BIBLIOTECAS PÚBLICAS</t>
  </si>
  <si>
    <t>S126 COMUNIDAD   HUEHUEYOTL,  APOYO   A  COLECTIVOS   DE  PERSONAS ADULTAS MAYORES</t>
  </si>
  <si>
    <t>S207 CULTIVANDO ARTE EN TLALPAN</t>
  </si>
  <si>
    <t>U024 SEAMOS MEJORES ESTUDIANTES</t>
  </si>
  <si>
    <t>S128 DEFENSORÍA  DE  LOS  DERECHOS  Y  APOYOS  ECONÓMICOS  A NIÑAS  Y NIÑOS DE TLALPAN</t>
  </si>
  <si>
    <t>S200 CULTIVANDO RAÍCES DE IDENTIDAD</t>
  </si>
  <si>
    <t>E134 ATENCIÓN INTEGRAL PARA EL DESARROLLO INFANTIL</t>
  </si>
  <si>
    <t>A21NR0127</t>
  </si>
  <si>
    <t>O21NR0260</t>
  </si>
  <si>
    <t>O21NR0261</t>
  </si>
  <si>
    <t>O21NR0134</t>
  </si>
  <si>
    <t>O21NR0114</t>
  </si>
  <si>
    <t>O21NR0144</t>
  </si>
  <si>
    <t>O21NR0153</t>
  </si>
  <si>
    <t>O21NR0162</t>
  </si>
  <si>
    <t>O21NR0124</t>
  </si>
  <si>
    <t>O21NR0091</t>
  </si>
  <si>
    <t>O21NR0059</t>
  </si>
  <si>
    <t>O21NR0103</t>
  </si>
  <si>
    <t>O21NR0077</t>
  </si>
  <si>
    <t>E129 PROVISIÓN EMERGENTE DE AGUA POTABLE</t>
  </si>
  <si>
    <t>A21NR0145</t>
  </si>
  <si>
    <t>A21NR0028</t>
  </si>
  <si>
    <t>A21NR0046</t>
  </si>
  <si>
    <t>A21NR0166</t>
  </si>
  <si>
    <t>A21NR0047</t>
  </si>
  <si>
    <t>A21NR0029</t>
  </si>
  <si>
    <t>A21NR0095</t>
  </si>
  <si>
    <t>A21NR0092</t>
  </si>
  <si>
    <t>A21NR0101</t>
  </si>
  <si>
    <t>A21NR0102</t>
  </si>
  <si>
    <t>A21NR0103</t>
  </si>
  <si>
    <t>A21NR0076</t>
  </si>
  <si>
    <t>O21NR0265</t>
  </si>
  <si>
    <t>O21NR0104</t>
  </si>
  <si>
    <t>O21NR0078</t>
  </si>
  <si>
    <t>O21NR0092</t>
  </si>
  <si>
    <t>A21NR0068</t>
  </si>
  <si>
    <t>5413 Vehículos y equipo terrestre destinados a servidores públicos y servicios administrativos.</t>
  </si>
  <si>
    <t>O21NR0060</t>
  </si>
  <si>
    <t>A21NR0110</t>
  </si>
  <si>
    <t>A21NR0096</t>
  </si>
  <si>
    <t xml:space="preserve">S147 AYUDA  ECONÓMICA PARA PROMOVER  EL DEPORTE COMPETITIVO EN JÓVENES      </t>
  </si>
  <si>
    <t>A21NR0059</t>
  </si>
  <si>
    <t>S146 AYUDA  A  PERSONAS  DE  ESCASOS  RECURSOS  Y PARA  TRATAMIENTOS MÉDICOS DE ENFERMEDADES CRÓNICO-DEGENERATIVAS, TERMINALES Y DISCAPACIDADES</t>
  </si>
  <si>
    <t>S144 ALIMENTOS A CENTROS DE DESARROLLO INFANTIL</t>
  </si>
  <si>
    <t>S145 APOYO   ECONÓMICO  A   PERSONAS  QUE   PRESTAN  SUS  INMUEBLES COMO ESPACIOS  PARA CENTROS DE DESARROLLO INFANTIL</t>
  </si>
  <si>
    <t>S148 ANIMALES DE CORRAL Y DE TRASPATIO</t>
  </si>
  <si>
    <t>S149 ENTREGA  DE  SEMILLAS  Y  MATERIAL  VEGETATIVO    PARA FOMENTAR   LA PRODUCCIÓN AGRÍCOLA</t>
  </si>
  <si>
    <t>A21NR0084</t>
  </si>
  <si>
    <t>E097 ACCIONES DE BÚSQUEDA, LOCALIZACIÓN E IDENTIFICACIÓN DE PERSONAS</t>
  </si>
  <si>
    <t>E034 MANTENIMIENTO DE ESPACIOS PÚBLICOS</t>
  </si>
  <si>
    <t>P017  ACCIONES PARA LA TRANSVERSALIZACIÓN DEL ENFOQUE DE DERECHOS HUMANOS</t>
  </si>
  <si>
    <t>E109 APOYO INTEGRAL A VICTIMAS</t>
  </si>
  <si>
    <t>A21NR0163</t>
  </si>
  <si>
    <t>A21NR0165</t>
  </si>
  <si>
    <t>A21NR0164</t>
  </si>
  <si>
    <t>E038 MEDIDAS DE PREVENCIÓN Y PROTECCIÓN DE LOS DEFENSORES DE DERECHOS HUMANOS Y PERIODISTAS</t>
  </si>
  <si>
    <t>G002 DISEÑO URBANO Y REGULACIÓN DE LOS ESPACIOS PÚBLICOS</t>
  </si>
  <si>
    <t>S027 MEJORAMIENTO DE LA VIVIENDA</t>
  </si>
  <si>
    <t>1531 Prestaciones y haberes de retiro.</t>
  </si>
  <si>
    <t>S061 VIVIENDA  EN CONJUNTO</t>
  </si>
  <si>
    <t>U007 FINANCIAMIENTO PARA EL ACCESO A LA VIVIENDA</t>
  </si>
  <si>
    <t>F008 PROMOCIÓN DE LA INVERSIÓN, EL DESARROLLO, COMPETITIVIDAD E INNOVACIÓN DE LOS SECTORES INDUSTRIAL, COMERCIAL Y DE SERVICIOS</t>
  </si>
  <si>
    <t>P016 DISEÑO E INSTRUMENTACIÓN DE ACCIONES EN MATERIA DE COMPETITIVIDAD, EMPRENDIMIENTO, COMPETENCIA Y POLÍTICA REGULATORIA</t>
  </si>
  <si>
    <t>G014 REGULACIÓN Y REGISTRO DE ESTABLECIMIENTOS MERCANTILES EN MATERIA ECONÓMICA</t>
  </si>
  <si>
    <t>E091 OPERACIÓN Y MANTENIMIENTO DE LA CENTRAL DE ABASTOS</t>
  </si>
  <si>
    <t>E092 OPERACIÓN Y MANTENIMIENTO DE MERCADOS PÚBLICOS</t>
  </si>
  <si>
    <t>O21NR0061</t>
  </si>
  <si>
    <t>E150 FOMENTO Y MEJORAMIENTO DE LOS MERCADOS PÚBLICOS DE LA CIUDAD DE MÉXICO</t>
  </si>
  <si>
    <t>F034 FORTALECIMIENTO DE COMPETENCIAS EN ENERGÍA SOLAR</t>
  </si>
  <si>
    <t>P025 PLANEACIÓN, ELABORACIÓN Y SEGUIMIENTO DE LA POLÍTICA DE DESARROLLO ECONÓMICO</t>
  </si>
  <si>
    <t>F006 FINANCIAMIENTO A MICROCRÉDITOS PARA EL AUTOEMPLEO, ATENCIÓN A LAS MEDIANAS Y PEQUEÑAS EMPRESAS Y COMERCIALIZACIÓN DE PRODUCTOS RURALES</t>
  </si>
  <si>
    <t>P019 PLANEACIÓN DE LA POLÍTICA DE TURISMO</t>
  </si>
  <si>
    <t>F005 DESARROLLO Y PROMOCIÓN DE PRODUCTOS Y PROYECTOS TURÍSTICOS SUSTENTABLES</t>
  </si>
  <si>
    <t>F022 DESARROLLO, PROMOCIÓN Y POSICIONAMIENTO DE LA CIUDAD DE MÉXICO Y SU MARCA CDMX</t>
  </si>
  <si>
    <t>E075 GESTIÓN Y OPERACIÓN DEL MUSEO DE HISTORIA NATURAL Y CULTURA AMBIENTAL</t>
  </si>
  <si>
    <t>F001 ALIANZA PARA LA PRESERVACIÓN DEL PATRIMONIO CULTURAL DE LA CIUDAD DE MÉXICO</t>
  </si>
  <si>
    <t>G013 INSPECCIÓN Y VIGILANCIA MEDIOAMBIENTAL</t>
  </si>
  <si>
    <t>E022 CUIDADO Y CONSERVACIÓN DE LOS BOSQUES, ÁREAS  DE VALOR AMBIENTAL Y SUELO DE CONSERVACIÓN</t>
  </si>
  <si>
    <t>P005 CALIDAD DEL AIRE</t>
  </si>
  <si>
    <t>E107 CONSERVACIÓN Y OPERACIÓN DE ZOOLÓGICOS</t>
  </si>
  <si>
    <t>O21NR0216</t>
  </si>
  <si>
    <t>U002 AGUA POTABLE, DRENAJE Y SANEAMIENTO</t>
  </si>
  <si>
    <t>O21NR0217</t>
  </si>
  <si>
    <t>O21NR0218</t>
  </si>
  <si>
    <t>O21NR0220</t>
  </si>
  <si>
    <t>O21NR0221</t>
  </si>
  <si>
    <t>O21NR0229</t>
  </si>
  <si>
    <t>O20ML0013</t>
  </si>
  <si>
    <t>O20ML0024</t>
  </si>
  <si>
    <t>A21NR0085</t>
  </si>
  <si>
    <t>A21NR0048</t>
  </si>
  <si>
    <t>A21NR0077</t>
  </si>
  <si>
    <t>A21NR0060</t>
  </si>
  <si>
    <t>A21NR0069</t>
  </si>
  <si>
    <t>O21NR0024</t>
  </si>
  <si>
    <t>O21NR0045</t>
  </si>
  <si>
    <t>O21NR0115</t>
  </si>
  <si>
    <t>O21NR0125</t>
  </si>
  <si>
    <t>O21NR0135</t>
  </si>
  <si>
    <t>O21NR0145</t>
  </si>
  <si>
    <t>O21NR0185</t>
  </si>
  <si>
    <t>O21NR0219</t>
  </si>
  <si>
    <t>O21NR0230</t>
  </si>
  <si>
    <t>O21NR0237</t>
  </si>
  <si>
    <t>O21NR0273</t>
  </si>
  <si>
    <t>O21NR0105</t>
  </si>
  <si>
    <t>O21NR0239</t>
  </si>
  <si>
    <t>O21NR0026</t>
  </si>
  <si>
    <t>O21NR0154</t>
  </si>
  <si>
    <t>K003 INFRAESTRUCTURA DE AGUA POTABLE, ALCANTARILLADO Y SANEAMIENTO</t>
  </si>
  <si>
    <t>O20ML0001</t>
  </si>
  <si>
    <t>O20ML0002</t>
  </si>
  <si>
    <t>O20ML0004</t>
  </si>
  <si>
    <t>O20ML0005</t>
  </si>
  <si>
    <t>O20ML0006</t>
  </si>
  <si>
    <t>O20ML0020</t>
  </si>
  <si>
    <t>O20ML0021</t>
  </si>
  <si>
    <t>O20ML0028</t>
  </si>
  <si>
    <t>O21NR0245</t>
  </si>
  <si>
    <t>O21NR0246</t>
  </si>
  <si>
    <t>O20ML0008</t>
  </si>
  <si>
    <t>O20ML0009</t>
  </si>
  <si>
    <t>O20ML0010</t>
  </si>
  <si>
    <t>O20ML0011</t>
  </si>
  <si>
    <t>O20ML0012</t>
  </si>
  <si>
    <t>O20ML0014</t>
  </si>
  <si>
    <t>O20ML0015</t>
  </si>
  <si>
    <t>O20ML0016</t>
  </si>
  <si>
    <t>O20ML0023</t>
  </si>
  <si>
    <t>A21NR0104</t>
  </si>
  <si>
    <t>A21NR0105</t>
  </si>
  <si>
    <t>A21NR0093</t>
  </si>
  <si>
    <t>A21NR0097</t>
  </si>
  <si>
    <t>A21NR0106</t>
  </si>
  <si>
    <t>A21NR0021</t>
  </si>
  <si>
    <t>A21NR0030</t>
  </si>
  <si>
    <t>O21NR0172</t>
  </si>
  <si>
    <t>O21NR0241</t>
  </si>
  <si>
    <t>O21NR0242</t>
  </si>
  <si>
    <t>O21NR0163</t>
  </si>
  <si>
    <t>O21NR0171</t>
  </si>
  <si>
    <t>O21NR0178</t>
  </si>
  <si>
    <t>O21NR0186</t>
  </si>
  <si>
    <t>O21NR0248</t>
  </si>
  <si>
    <t>O21NR0179</t>
  </si>
  <si>
    <t>O21NR0243</t>
  </si>
  <si>
    <t>O21NR0244</t>
  </si>
  <si>
    <t>O21NR0247</t>
  </si>
  <si>
    <t>O21NR0240</t>
  </si>
  <si>
    <t>E090 ACCIONES PARA EL BIENESTAR ANIMAL</t>
  </si>
  <si>
    <t>S034 PROGRAMA SISTEMAS DE CAPTACIÓN DE AGUA DE LLUVIA EN VIVIENDAS DE LA CIUDAD DE MÉXICO</t>
  </si>
  <si>
    <t>E006 ACCIONES PARA PROYECTOS AMBIENTALES</t>
  </si>
  <si>
    <t>S036 PROGRAMA ALTEPETL</t>
  </si>
  <si>
    <t>E154 ACCESO A LA JUSTICIA AMBIENTAL, URBANA Y DE PROTECCIÓN Y BIENESTAR ANIMAL</t>
  </si>
  <si>
    <t>E093 MANEJO INTEGRAL DE RESIDUOS SÓLIDOS URBANOS</t>
  </si>
  <si>
    <t>K005 MEJORAMIENTO Y MANTENIMIENTO DE LA INFRAESTRUCTURA URBANA</t>
  </si>
  <si>
    <t>A21NR0070</t>
  </si>
  <si>
    <t>A21NR0086</t>
  </si>
  <si>
    <t>A21NR0031</t>
  </si>
  <si>
    <t>A21NR0061</t>
  </si>
  <si>
    <t>A21NR0078</t>
  </si>
  <si>
    <t>A21NR0107</t>
  </si>
  <si>
    <t>A21NR0049</t>
  </si>
  <si>
    <t>O21NR0325</t>
  </si>
  <si>
    <t>O21NR0187</t>
  </si>
  <si>
    <t>O21NR0188</t>
  </si>
  <si>
    <t>O21NR0189</t>
  </si>
  <si>
    <t>O21NR0190</t>
  </si>
  <si>
    <t>O21NR0225</t>
  </si>
  <si>
    <t>O21NR0226</t>
  </si>
  <si>
    <t>O20ML0065</t>
  </si>
  <si>
    <t>O20ML0066</t>
  </si>
  <si>
    <t>O20ML0067</t>
  </si>
  <si>
    <t>O20ML0077</t>
  </si>
  <si>
    <t>O20ML0078</t>
  </si>
  <si>
    <t>O21NR0038</t>
  </si>
  <si>
    <t>O21NR0039</t>
  </si>
  <si>
    <t>O21NR0040</t>
  </si>
  <si>
    <t>O21NR0278</t>
  </si>
  <si>
    <t>O21NR0279</t>
  </si>
  <si>
    <t>O21NR0309</t>
  </si>
  <si>
    <t>O20ML0017</t>
  </si>
  <si>
    <t>O20ML0068</t>
  </si>
  <si>
    <t>O20ML0069</t>
  </si>
  <si>
    <t>O20ML0070</t>
  </si>
  <si>
    <t>O21NR0041</t>
  </si>
  <si>
    <t>K006 MEJORAMIENTO Y MANTENIMIENTO DE LA INFRAESTRUCTURA VIAL</t>
  </si>
  <si>
    <t>O21NR0191</t>
  </si>
  <si>
    <t>O21NR0311</t>
  </si>
  <si>
    <t>O20ML0072</t>
  </si>
  <si>
    <t>O21NR0287</t>
  </si>
  <si>
    <t>O21NR0308</t>
  </si>
  <si>
    <t>O21NR0310</t>
  </si>
  <si>
    <t>O20ML0071</t>
  </si>
  <si>
    <t>O20ML0073</t>
  </si>
  <si>
    <t>O13ML0002</t>
  </si>
  <si>
    <t>O13ML0001</t>
  </si>
  <si>
    <t>K004 INFRAESTRUCTURA DE TRANSPORTE PÚBLICO</t>
  </si>
  <si>
    <t>O14ML0001</t>
  </si>
  <si>
    <t>O20ML0062</t>
  </si>
  <si>
    <t>O20ML0063</t>
  </si>
  <si>
    <t>O21NR0290</t>
  </si>
  <si>
    <t>I19ML0003</t>
  </si>
  <si>
    <t>K007 SISTEMA DE TRANSPORTE PÚBLICO CABLEBÚS</t>
  </si>
  <si>
    <t>I19ML0004</t>
  </si>
  <si>
    <t>K008 AMPLIACIÓN, OPERACIÓN Y MANTENIMIENTO DEL ALUMBRADO PÚBLICO</t>
  </si>
  <si>
    <t>A21NR0094</t>
  </si>
  <si>
    <t>O16ML0002</t>
  </si>
  <si>
    <t>O20ML0074</t>
  </si>
  <si>
    <t>K001 CONSTRUCCIÓN Y MEJORAMIENTO DE LA INFRAESTRUCTURA DE SALUD</t>
  </si>
  <si>
    <t>O20ML0075</t>
  </si>
  <si>
    <t>O21NR0037</t>
  </si>
  <si>
    <t>K002 CONSTRUCCIÓN Y MEJORAMIENTO DE LA INFRAESTRUCTURA EDUCATIVA</t>
  </si>
  <si>
    <t>O21NR0234</t>
  </si>
  <si>
    <t>O20ML0076</t>
  </si>
  <si>
    <t>O21NR0233</t>
  </si>
  <si>
    <t>O20ML0064</t>
  </si>
  <si>
    <t>O21NR0036</t>
  </si>
  <si>
    <t>O21NR0043</t>
  </si>
  <si>
    <t>K010 CONSTRUCCIÓN, MANTENIMIENTO Y AMPLIACIÓN DE EDIFICIOS PÚBLICOS</t>
  </si>
  <si>
    <t>O21NR0042</t>
  </si>
  <si>
    <t>O21NR0044</t>
  </si>
  <si>
    <t>O19ML0009</t>
  </si>
  <si>
    <t>E116 PROGRAMA PILARES</t>
  </si>
  <si>
    <t>A21NR0108</t>
  </si>
  <si>
    <t>A21NR0109</t>
  </si>
  <si>
    <t>O20ML0019</t>
  </si>
  <si>
    <t>E042 OPERACIÓN Y MANTENIMIENTO DEL TRANSPORTE PÚBLICO MASIVO, CONCESIONADO Y ALTERNO</t>
  </si>
  <si>
    <t>B001 PRODUCCIÓN Y COMERCIALIZACIÓN DE MEZCLAS ASFÁLTICAS</t>
  </si>
  <si>
    <t>O21NR0062</t>
  </si>
  <si>
    <t>K012 REHABILITACIÓN, EQUIPAMIENTO Y CONSTRUCCIÓN DE INFRAESTRUCTURA EDUCATIVA</t>
  </si>
  <si>
    <t>E067 OPERACIÓN DEL  SISTEMA PARA LA SEGURIDAD DE LAS CONSTRUCCIONES DE LA CIUDAD DE MÉXICO</t>
  </si>
  <si>
    <t>S047 PROGRAMA MEJORAMIENTO BARRIAL Y COMUNITARIO, TEQUIO BARRIO</t>
  </si>
  <si>
    <t>S013 COMEDORES SOCIALES DE LA CIUDAD DE MÉXICO</t>
  </si>
  <si>
    <t>S014 COMIDA PARA LOS CAI'S</t>
  </si>
  <si>
    <t>S072 ATENCIÓN INTEGRAL AL ADULTO MAYOR</t>
  </si>
  <si>
    <t>E147 ATENCIÓN SOCIAL INMEDIATA A POBLACIONES PRIORITARIAS (ASIPP)</t>
  </si>
  <si>
    <t>E081 SERVICIOS INTEGRALES DE ASISTENCIA SOCIAL</t>
  </si>
  <si>
    <t>F016 PROMOCIÓN Y FORTALECIMIENTO DE LA PARTICIPACIÓN CIUDADANA</t>
  </si>
  <si>
    <t>E148 ENTRE LA CALLE Y EL HOGAR</t>
  </si>
  <si>
    <t>S071 SERVIDORES DE LA CIUDAD (SERCDMX)</t>
  </si>
  <si>
    <t>P029 EVALUACIÓN DE LA POLÍTICA DE DESARROLLO SOCIAL DE LA CIUDAD DE MÉXICO</t>
  </si>
  <si>
    <t>E046 PREVENCIÓN Y ATENCIÓN DE LA DISCRIMINACIÓN</t>
  </si>
  <si>
    <t>P027 POLÍTICAS PARA LA PREVENCIÓN Y COMBATE A LA DISCRIMINACIÓN</t>
  </si>
  <si>
    <t>F012 PROMOCIÓN Y FOMENTO DE LOS DERECHOS HUMANOS DE LA ADOLESCENCIA Y LA INFANCIA</t>
  </si>
  <si>
    <t>0000 ÓRGANOS AUTÓNOMOS Y DE GOBIERNO</t>
  </si>
  <si>
    <t>U012 ASISTENCIA SOCIAL Y SERVICIOS ASISTENCIALES</t>
  </si>
  <si>
    <t>S064 DESARROLLO INTEGRAL DE LAS PERSONAS CON DISCAPACIDAD</t>
  </si>
  <si>
    <t>E145 APRENDE Y CREA DIFERENTE</t>
  </si>
  <si>
    <t>S037 PROGRAMA ATENCIÓN A PERSONAS CON DISCAPACIDAD EN UNIDADES BÁSICAS DE REHABILITACIÓN</t>
  </si>
  <si>
    <t>O016 INTEGRACIÓN DE SERVICIOS TECNOLÓGICOS E INFORMÁTICOS</t>
  </si>
  <si>
    <t>E146 PROTECCIÓN Y DEFENSA DE NIÑAS, NIÑOS Y ADOLECENTES</t>
  </si>
  <si>
    <t>S211 ATENCIÓN A MENORES Y MADRES EN SITUACIÓN DE VULNERABILIDAD</t>
  </si>
  <si>
    <t>S035 PROGRAMA ALIMENTOS ESCOLARES</t>
  </si>
  <si>
    <t>U020 PROGRAMA DE ATENCIÓN A MENORES VULNERABLES</t>
  </si>
  <si>
    <t>U027 COVNVENIOS CON CASAS HOGAR DE NIÑAS Y NIÑOS</t>
  </si>
  <si>
    <t>U029 CUIDADOS ALTERNATIVOS</t>
  </si>
  <si>
    <t>U031 AYUDAS A COOPERATIVAS</t>
  </si>
  <si>
    <t>E115 ATENCIÓN Y PREVENCIÓN DE LA VIOLENCIA CONTRA LAS MUJERES</t>
  </si>
  <si>
    <t>S030 PROGRAMA APOYO ECONÓMICO A POLICÍAS Y BOMBEROS PENSIONADOS DE LA CAPREPOL CON DISCAPACIDAD PERMANENTE</t>
  </si>
  <si>
    <t>U021 PROGRAMA DE ATENCIÓN A PERSONAS VULNERABLES</t>
  </si>
  <si>
    <t>S066 CENTROS PARA EL DESARROLLO INFANTIL</t>
  </si>
  <si>
    <t>S010 COINVERSIÓN PARA LA INCLUSIÓN Y EL BIENESTAR SOCIAL</t>
  </si>
  <si>
    <t>F014 PROMOCIÓN Y FOMENTO DE LAS SOCIEDADES COOPERATIVAS</t>
  </si>
  <si>
    <t>S007 CAPACITACIÓN A LA POBLACIÓN OCUPADA Y DESOCUPADA DE LA CIUDAD DE MÉXICO</t>
  </si>
  <si>
    <t>P031 PLANEACIÓN, SEGUIMIENTO Y EVALUACIÓN A POLÍTICAS PÚBLICAS PARA EL DESARROLLO DE LAS PERSONAS CON DISCAPACIDAD</t>
  </si>
  <si>
    <t>S004 APOYOS PARA EL DESARROLLO INTEGRAL DE LOS JÓVENES</t>
  </si>
  <si>
    <t>S212 NÚCLEOS URBANOS DE BIENESTAR EMOCIONAL (NUBE)</t>
  </si>
  <si>
    <t>E047 PREVENCIÓN Y TRATAMIENTO DE LAS ADICCIONES</t>
  </si>
  <si>
    <t>S050 PROMOCIÓN DE ACTIVIDADES CULTURALES Y RECREATIVAS</t>
  </si>
  <si>
    <t>S025 LOS JÓVENES UNEN AL BARRIO</t>
  </si>
  <si>
    <t>E111 ASESORAMIENTO EN MATERIA JURÍDICA</t>
  </si>
  <si>
    <t>S053 RESCATE INNOVADOR Y PARTICIPATIVO EN UNIDADES HABITACIONALES</t>
  </si>
  <si>
    <t>P026 DISEÑO, COORDINACIÓN Y OPERACIÓN DE LA POLÍTICA FISCAL Y HACENDARIA</t>
  </si>
  <si>
    <t>G072 INVESTIGACIÓN Y SEGUIMIENTO DE DELITOS FINANCIEROS</t>
  </si>
  <si>
    <t>P014 DISEÑO DE LA POLÍTICA DE EGRESOS</t>
  </si>
  <si>
    <t>E059 REPRESENTACIÓN Y DEFENSA DEL GOBIERNO EN MATERIA FISCAL Y HACENDARIA</t>
  </si>
  <si>
    <t>O002 IMPULSO A LA TRANSPARENCIA Y RENDICIÓN DE CUENTAS</t>
  </si>
  <si>
    <t>G009 DICTAMINACIÓN DE LAS ESTRUCTURAS ORGANIZACIONALES</t>
  </si>
  <si>
    <t>E083 VALUACIÓN DE LOS BIENES INMUEBLES</t>
  </si>
  <si>
    <t>F023 PROMOCIÓN Y DIFUSIÓN DE ACCIONES DE GOBIERNO</t>
  </si>
  <si>
    <t>O004 INTEGRACIÓN DE SERVICIOS TECNOLÓGICOS E INFORMÁTICOS</t>
  </si>
  <si>
    <t>E104 PROFESIONALIZACIÓN  Y EVALUACIÓN DEL SERVIDOR PÚBLICO PARA EL BUEN GOBIERNO</t>
  </si>
  <si>
    <t>E044 PRESTACIÓN DE SERVICIOS PARA LAS CAJAS DE PREVISIÓN</t>
  </si>
  <si>
    <t>J001 PAGO DE PENSIONES Y JUBILACIONES</t>
  </si>
  <si>
    <t>E076 SERVICIOS INTEGRALES A JUBILADOS Y PENSIONADOS</t>
  </si>
  <si>
    <t>E077 SERVICIOS DE IMPRENTA DE LA CIUDAD DE MÉXICO</t>
  </si>
  <si>
    <t>P034 PROYECTOS Y SERVICIOS ESTRATÉGICOS PARA BENEFICIO DE LA POBLACIÓN</t>
  </si>
  <si>
    <t>E084 SERVICIOS INTEGRALES METROPOLITANOS</t>
  </si>
  <si>
    <t>E003 ACCIONES DE OBRAS Y SERVICIOS PARA LA RECUPERACIÓN, PROMOCIÓN Y PROTECCIÓN DEL CENTRO HISTÓRICO</t>
  </si>
  <si>
    <t>O20ML0030</t>
  </si>
  <si>
    <t>O20ML0031</t>
  </si>
  <si>
    <t>O20ML0032</t>
  </si>
  <si>
    <t>O20ML0033</t>
  </si>
  <si>
    <t>G010  RECUPERACIÓN ÓPTIMA DE LOS CRÉDITOS</t>
  </si>
  <si>
    <t>A21NR0123</t>
  </si>
  <si>
    <t>A21NR0124</t>
  </si>
  <si>
    <t>P044 ACCIONES PARA LA INTEGRACIÓN DEL TRANSPORTE PÚBLICO</t>
  </si>
  <si>
    <t>E112 OPERACIÓN Y PROMOCIÓN DE MOVILIDAD SUSTENTABLE</t>
  </si>
  <si>
    <t>A21NR0167</t>
  </si>
  <si>
    <t>G018 GESTIÓN Y REGULACIÓN DE SISTEMAS DE MOVILIDAD Y TRANSPORTE, Y ESTACIONAMIENTOS</t>
  </si>
  <si>
    <t>F024 ACCIONES DE EDUCACIÓN, PREVENCIÓN Y ATENCIÓN DE POLÍTICAS DE SEGURIDAD VIAL</t>
  </si>
  <si>
    <t>G019 CONTROL, ORDENAMIENTO Y SISTEMATIZACIÓN DEL TRANSPORTE</t>
  </si>
  <si>
    <t>P045  DISEÑO INTEGRAL DE INFRAESTRUCTURA PEATONAL Y CICLISTA</t>
  </si>
  <si>
    <t>G005 REGULACIÓN DE CORREDORES DE TRANSPORTE PÚBLICO Y CENTROS DE TRANSFERENCIA MODAL</t>
  </si>
  <si>
    <t>I19ML0001</t>
  </si>
  <si>
    <t>I19ML0002</t>
  </si>
  <si>
    <t>E039 MEJORAS A LA INFRAESTRUCTURA PARA MOVILIDAD NO MOTORIZADA Y PEATONAL</t>
  </si>
  <si>
    <t>O21NR0063</t>
  </si>
  <si>
    <t>U022 ACCIONES PARA MEJORAR EL SERVICIO DE TRANSPORTE PÚBLICO, ASÍ COMO LA INFRAESTRUCTURA ASOCIADA</t>
  </si>
  <si>
    <t>A21NR0149</t>
  </si>
  <si>
    <t>A21NR0032</t>
  </si>
  <si>
    <t>A19ML0001</t>
  </si>
  <si>
    <t>A21NR0178</t>
  </si>
  <si>
    <t>O21NR0093</t>
  </si>
  <si>
    <t>O21ML0002</t>
  </si>
  <si>
    <t>O10ML0001</t>
  </si>
  <si>
    <t>E088 OPERACIÓN Y MANTENIMIENTO DE LA RED DE TRANSPORTE DE PASAJEROS (RTP)</t>
  </si>
  <si>
    <t>1442 Primas por seguro de vida del personal de los cuerpos de seguridad pública y bomberos.</t>
  </si>
  <si>
    <t>E007 PREVENCIÓN DEL DELITO</t>
  </si>
  <si>
    <t>A21NR0148</t>
  </si>
  <si>
    <t>E021 SEGURIDAD CIUDADANA EN CUADRANTES</t>
  </si>
  <si>
    <t>E053 PROTECCIÓN CIUDADANA ORDEN PÚBLICO Y PAZ SOCIAL</t>
  </si>
  <si>
    <t>E025 FORMACIÓN CONTINÚA PARA POLICÍAS PREVENTIVOS</t>
  </si>
  <si>
    <t>E026 FORMACIÓN DE ASPIRANTES A POLICÍAS</t>
  </si>
  <si>
    <t>E043 POLICÍA AUXILIAR</t>
  </si>
  <si>
    <t>E054 PROTECCIÓN Y VIGILANCIA DEL SECTOR PÚBLICO Y PRIVADO</t>
  </si>
  <si>
    <t>O006 FISCALIZACIÓN A LA GESTIÓN PÚBLICA</t>
  </si>
  <si>
    <t>A21NR0134</t>
  </si>
  <si>
    <t>A21NR0130</t>
  </si>
  <si>
    <t>A21NR0129</t>
  </si>
  <si>
    <t>A21NR0135</t>
  </si>
  <si>
    <t>A21NR0131</t>
  </si>
  <si>
    <t>A21NR0128</t>
  </si>
  <si>
    <t>A21NR0137</t>
  </si>
  <si>
    <t>A21NR0126</t>
  </si>
  <si>
    <t>A21NR0136</t>
  </si>
  <si>
    <t>P003 PLANEACIÓN, SEGUIMIENTO Y EVALUACIÓN A POLÍTICAS PÚBLICAS</t>
  </si>
  <si>
    <t>O005 PROMOCIÓN DE LA CULTURA A LEGALIDAD</t>
  </si>
  <si>
    <t>A21NR0132</t>
  </si>
  <si>
    <t>A21NR0133</t>
  </si>
  <si>
    <t>O003 INHIBICIÓN Y SANCIÓN DE LAS PRÁCTICAS DE CORRUPCIÓN</t>
  </si>
  <si>
    <t>E080 PROFESIONALIZACIÓN DE SERVIDORES PÚBLICOS E INVESTIGACIÓN APLICADA PARA LA BUENA ADMINISTRACIÓN</t>
  </si>
  <si>
    <t>G011 ACCIONES PARA EL CUMPLIMIENTO  DE LAS DISPOSICIONES MERCANTILES, JURÍDICAS Y ADMINISTRATIVAS</t>
  </si>
  <si>
    <t>E002 ACCIONES DE FORTALECIMIENTO PARA LA PROCURACIÓN DE JUSTICIA</t>
  </si>
  <si>
    <t>U009 OTROS SUBSIDIOS</t>
  </si>
  <si>
    <t>D002 VOLUCIÓN DE INGRESOS PERCIBIDOS INDEBIDAMENTE</t>
  </si>
  <si>
    <t>D001 SERVICIO DE LA DEUDA</t>
  </si>
  <si>
    <t>E011 FORTALECIMIENTO EN MATERIA JURÍDICA</t>
  </si>
  <si>
    <t>E031 PRESTACIÓN DE SERVICIOS PARA LOS TRAMITES DE IDENTIDAD Y PROPIEDAD</t>
  </si>
  <si>
    <t>E082 REGULARIZACIÓN DE LA TENENCIA DE LA TIERRA</t>
  </si>
  <si>
    <t>E017 ATENCIÓN MÉDICA A PERSONAS PRIVADAS DE SU LIBERTAD Y EN PROCEDIMIENTO LEGAL</t>
  </si>
  <si>
    <t>E012 ATENCIÓN MEDICA</t>
  </si>
  <si>
    <t>E078 ATENCIÓN MÉDICA DE URGENCIAS</t>
  </si>
  <si>
    <t>E004 PREVENCIÓN DE CÁNCER DE MAMA Y CERVICOUTERINO</t>
  </si>
  <si>
    <t>U010 PREVENCIÓN DE ENFERMEDADES Y PROMOCIÓN A LA SALUD</t>
  </si>
  <si>
    <t>E061 SALUD MATERNA, SEXUAL Y REPRODUCTIVA</t>
  </si>
  <si>
    <t>E102 PROFESIONALIZACIÓN DE SERVIDORES PÚBLICOS DE LA SALUD</t>
  </si>
  <si>
    <t>E070 CONSERVACIÓN Y MANTENIMIENTO MENOR DE INMUEBLES Y EQUIPOS</t>
  </si>
  <si>
    <t>E019  PREVENCIÓN Y ATENCIÓN  DE LA VIOLENCIA CONTRA LAS MUJERES</t>
  </si>
  <si>
    <t>F026 FOMENTO SANITARIO EN ESTABLECIMIENTOS, PRODUCTOS, ACTIVIDADES, SERVICIOS Y PERSONAS</t>
  </si>
  <si>
    <t>G016 CONTROL Y REGULACIÓN SANITARIA</t>
  </si>
  <si>
    <t>G017 VIGILANCIA SANITARIA EN ESTABLECIMIENTOS, PRODUCTOS, ACTIVIDADES, SERVICIOS Y PERSONAS</t>
  </si>
  <si>
    <t>E016 ATENCIÓN INTEGRAL Y TRATAMIENTO DE ADICCIONES</t>
  </si>
  <si>
    <t>P022 PLANEACIÓN DE POLÍTICAS PÚBLICAS PARA MEJORAR LA ATENCIÓN DE LAS ADICCIONES</t>
  </si>
  <si>
    <t>U018 APOYO PARA LA ATENCIÓN Y PREVENCIÓN DE LAS ADICCIONES</t>
  </si>
  <si>
    <t>E018 ATENCIÓN VETERINARIA</t>
  </si>
  <si>
    <t>E066 SERVICIOS DE SALUD DEL PRIMER NIVEL</t>
  </si>
  <si>
    <t>E072 PRESERVACIÓN Y CUIDADO DEL PATRIMONIO MATERIAL E INMATERIAL</t>
  </si>
  <si>
    <t>E048 PRODUCCIÓN DE CONTENIDO CULTURAL Y ARTÍSTICO</t>
  </si>
  <si>
    <t>U014 FINANCIAMIENTO Y PROMOCIÓN DE PROYECTOS CULTURALES Y ARTÍSTICOS</t>
  </si>
  <si>
    <t>E079 PROMOCIÓN Y OPERACIÓN INTEGRAL DE LA ORQUESTA FILARMÓNICA DE LA CIUDAD DE MÉXICO</t>
  </si>
  <si>
    <t>F018 VINCULACIÓN Y FORTALECIMIENTO DE LA CULTURA Y LAS ARTES</t>
  </si>
  <si>
    <t>F013 OPERACIÓN DE CENTROS CULTURALES, MUSEOS, TEATROS Y ESPACIOS PARA EL ARTE Y CULTURA</t>
  </si>
  <si>
    <t>S012 COLECTIVOS CULTURALES COMUNITARIOS CIUDAD DE MÉXICO</t>
  </si>
  <si>
    <t>S051 PROMOTORES CULTURALES CIUDAD DE MÉXICO</t>
  </si>
  <si>
    <t>S057 TALLERES DE ARTES Y OFICIOS COMUNITARIOS</t>
  </si>
  <si>
    <t>E028 OPERACIÓN DEL MUSEO DE ARTE POPULAR</t>
  </si>
  <si>
    <t>E073 OPERACIÓN DEL MUSEO DEL ESTANQUILLO</t>
  </si>
  <si>
    <t>E049 PRODUCCIÓN Y SERVICIOS FÍLMICOS Y CINEMATOGRÁFICOS</t>
  </si>
  <si>
    <t>S054 SEGURO DE DESEMPLEO</t>
  </si>
  <si>
    <t>S023 FOMENTO, CONSTITUCIÓN Y FORTALECIMIENTO DE LAS EMPRESAS SOCIALES Y SOLIDARIAS DE LA CIUDAD DE MÉXICO (FOCOFESS)</t>
  </si>
  <si>
    <t>S022 FOMENTO AL TRABAJO DIGNO</t>
  </si>
  <si>
    <t>E098 SUPERVISIÓN Y PROMOCIÓN DE LOS DERECHOS LABORALES</t>
  </si>
  <si>
    <t>E099 ACCIONES JURÍDICAS EN MATERIA LABORAL</t>
  </si>
  <si>
    <t>E100 CAPACITACIÓN A LA POBLACIÓN OCUPADA Y DESOCUPADA DE LA CIUDAD DE MÉXICO</t>
  </si>
  <si>
    <t>E113 GESTIÓN INTEGRAL DE RIESGOS</t>
  </si>
  <si>
    <t>N004 PREVENCIÓN Y COMBATE DE INCENDIOS</t>
  </si>
  <si>
    <t>A21NR0033</t>
  </si>
  <si>
    <t>A21NR0050</t>
  </si>
  <si>
    <t>P036 PLANEACIÓN DE POLÍTICAS PÚBLICAS ENFOCADAS AL DESARROLLO DE LOS PUEBLOS Y BARRIOS ORIGINARIOS Y COMUNIDADES INDÍGENAS RESIDENTES</t>
  </si>
  <si>
    <t>S042 PROGRAMA PARA EL FORTALECIMIENTO Y APOYO A LAS COMUNIDADES INDÍGENAS</t>
  </si>
  <si>
    <t>E087 FORTALECIMIENTO A LA EDUCACIÓN BÁSICA</t>
  </si>
  <si>
    <t>E086 FORTALECIMIENTO A LA EDUCACIÓN MEDIA SUPERIOR</t>
  </si>
  <si>
    <t>S008 CIBERESCUELAS EN PILARES</t>
  </si>
  <si>
    <t>S016 EDUCACIÓN PARA LA AUTONOMÍA ECONÓMICA EN PILARES</t>
  </si>
  <si>
    <t>S073 BECA PILARES</t>
  </si>
  <si>
    <t>E094 FORTALECIMIENTO PARA EL ACCESO A LA EDUCACIÓN SUPERIOR</t>
  </si>
  <si>
    <t>E027 FORTALECIMIENTO A LA EDUCACIÓN COMPLEMENTARIA</t>
  </si>
  <si>
    <t>E114 ATENCIÓN Y SEGUIMIENTO ESPECIAL A GRUPOS VULNERABLES VÍCTIMAS DE LA VIOLENCIA</t>
  </si>
  <si>
    <t>F003 CONVENIOS EN MATERIA DE EDUCACIÓN, INNOVACIÓN, CIENCIA Y TECNOLOGÍA</t>
  </si>
  <si>
    <t>F021 DIVULGACIÓN DE CONOCIMIENTO CIENTÍFICO TECNOLÓGICO Y DE INNOVACIÓN</t>
  </si>
  <si>
    <t>U017 APOYO A LA FORMACIÓN DE CAPITAL HUMANO EN EDUCACIÓN Y CIENCIA</t>
  </si>
  <si>
    <t>A21NR0170</t>
  </si>
  <si>
    <t>E153 PROGRAMA PARA LA FORMACION DE PROFESIONALES DE LA SALUD</t>
  </si>
  <si>
    <t>A21NR0051</t>
  </si>
  <si>
    <t>A21NR0034</t>
  </si>
  <si>
    <t>A21NR0062</t>
  </si>
  <si>
    <t>A21NR0071</t>
  </si>
  <si>
    <t>A21NR0079</t>
  </si>
  <si>
    <t>A21NR0087</t>
  </si>
  <si>
    <t>E095 FORTALECIMIENTO PARA EL ACCESO A POSGRADOS E INVESTIGACIÓN</t>
  </si>
  <si>
    <t>A21NR0153</t>
  </si>
  <si>
    <t>A21NR0156</t>
  </si>
  <si>
    <t>A21NR0159</t>
  </si>
  <si>
    <t>A21NR0035</t>
  </si>
  <si>
    <t>A21NR0150</t>
  </si>
  <si>
    <t>A21NR0151</t>
  </si>
  <si>
    <t>A21NR0154</t>
  </si>
  <si>
    <t>A21NR0052</t>
  </si>
  <si>
    <t>A21NR0152</t>
  </si>
  <si>
    <t>A21NR0157</t>
  </si>
  <si>
    <t>F017 PROGRAMA DE CULTURA FÍSICA Y EVENTOS DEPORTIVOS</t>
  </si>
  <si>
    <t>S019 ESTÍMULOS ECONÓMICOS A DEPORTISTAS DESTACADOS REPRESENTATIVOS DE LA CIUDAD DE MÉXICO</t>
  </si>
  <si>
    <t>S018 ESTÍMULOS ECONÓMICOS A LAS ASOCIACIONES DEPORTIVAS QUE PARTICIPAN EN LA OLIMPIADA, PARALIMPIADA Y NACIONAL JUVENIL</t>
  </si>
  <si>
    <t>S029 PONTE PILA, DEPORTE COMUNITARIO</t>
  </si>
  <si>
    <t>S039 PROGRAMA DE BECAS DEL INSTITUTO DE EDUCACIÓN MEDIA SUPERIOR DE LA CIUDAD DE MÉXICO</t>
  </si>
  <si>
    <t>S033 PROGRAMA BECAS ESCOLARES PARA NIÑAS Y NIÑOS EN CONDICIONES DE VULNERABILIDAD SOCIAL (MÁS BECAS, MEJOR EDUCACIÓN)</t>
  </si>
  <si>
    <t>S210 PROGRAMA UNIFORMES Y ÚTILES ESCOLARES GRATUITOS</t>
  </si>
  <si>
    <t>S074 PROGRAMA MI BECA PARA EMPEZAR</t>
  </si>
  <si>
    <t>S209 SERVIDORES DE LA EDUCACIÓN</t>
  </si>
  <si>
    <t>S026 MEJOR ESCUELA</t>
  </si>
  <si>
    <t>S055 SEGURO CONTRA ACCIDENTES PERSONALES DE ESCOLARES, "VA SEGUR@"</t>
  </si>
  <si>
    <t>A21NR0144</t>
  </si>
  <si>
    <t>E001 ACCESO A LA JUSTICIA PARA LAS MUJERES Y NIÑAS VÍCTIMAS DE VIOLENCIA Y DISCRIMINACIÓN DE GÉNERO</t>
  </si>
  <si>
    <t>E020 CENTROS DE ATENCIÓN LUNAS</t>
  </si>
  <si>
    <t>E101 ATENCIÓN INTEGRAL EN ESPACIOS DE REFUGIO A MUJERES, HIJAS E HIJOS EN SITUACIÓN DE VIOLENCIA EXTREMA Y PROMOVER EL EJERCICIO DE SUS DERECHOS</t>
  </si>
  <si>
    <t>E108 CIUDAD SEGURA Y AMIGABLE PARA LAS MUJERES Y NIÑAS</t>
  </si>
  <si>
    <t>S011 COINVERSIÓN PARA IGUALDAD DE LA CIUDAD DE MÉXICO</t>
  </si>
  <si>
    <t>S056 APOYO A MUJERES EN SITUACIÓN DE VIOLENCIA DE GÉNERO</t>
  </si>
  <si>
    <t>E155</t>
  </si>
  <si>
    <t>A21NR0228</t>
  </si>
  <si>
    <t>A21NR0189</t>
  </si>
  <si>
    <t>A21NR0338</t>
  </si>
  <si>
    <t>A21NR0264</t>
  </si>
  <si>
    <t>A21NR0523</t>
  </si>
  <si>
    <t>A21NR0273</t>
  </si>
  <si>
    <t>A21NR0301</t>
  </si>
  <si>
    <t>A21NR0518</t>
  </si>
  <si>
    <t>A21NR0515</t>
  </si>
  <si>
    <t>A21NR0516</t>
  </si>
  <si>
    <t>A21NR0517</t>
  </si>
  <si>
    <t>A21NR0254</t>
  </si>
  <si>
    <t>A21NR0281</t>
  </si>
  <si>
    <t>A21NR0220</t>
  </si>
  <si>
    <t>A21NR0387</t>
  </si>
  <si>
    <t>A21NR0386</t>
  </si>
  <si>
    <t>A21NR0388</t>
  </si>
  <si>
    <t>O21NR0328</t>
  </si>
  <si>
    <t>O21NR0329</t>
  </si>
  <si>
    <t>O21NR0335</t>
  </si>
  <si>
    <t>O21NR0336</t>
  </si>
  <si>
    <t>O21NR0337</t>
  </si>
  <si>
    <t>O21NR0338</t>
  </si>
  <si>
    <t>O21NR0339</t>
  </si>
  <si>
    <t>O21NR0340</t>
  </si>
  <si>
    <t>O21NR0341</t>
  </si>
  <si>
    <t>O21NR0342</t>
  </si>
  <si>
    <t>O21NR0343</t>
  </si>
  <si>
    <t>O21NR0344</t>
  </si>
  <si>
    <t>O21NR0345</t>
  </si>
  <si>
    <t>O21NR0346</t>
  </si>
  <si>
    <t>O21NR0347</t>
  </si>
  <si>
    <t>O21NR0998</t>
  </si>
  <si>
    <t>O21NR0999</t>
  </si>
  <si>
    <t>O21NR1000</t>
  </si>
  <si>
    <t>O21NR1001</t>
  </si>
  <si>
    <t>O21NR1002</t>
  </si>
  <si>
    <t>O21NR1003</t>
  </si>
  <si>
    <t>O21NR1004</t>
  </si>
  <si>
    <t>O21NR1005</t>
  </si>
  <si>
    <t>O21NR1006</t>
  </si>
  <si>
    <t>O21NR1007</t>
  </si>
  <si>
    <t>O21NR1008</t>
  </si>
  <si>
    <t>O21NR1009</t>
  </si>
  <si>
    <t>O21NR1010</t>
  </si>
  <si>
    <t>O21NR1012</t>
  </si>
  <si>
    <t>O21NR1013</t>
  </si>
  <si>
    <t>O21NR1014</t>
  </si>
  <si>
    <t>O21NR1015</t>
  </si>
  <si>
    <t>O21NR1016</t>
  </si>
  <si>
    <t>O21NR1017</t>
  </si>
  <si>
    <t>O21NR1018</t>
  </si>
  <si>
    <t>O21NR1019</t>
  </si>
  <si>
    <t>O21NR1020</t>
  </si>
  <si>
    <t>O21NR1023</t>
  </si>
  <si>
    <t>O21NR1024</t>
  </si>
  <si>
    <t>O21NR1025</t>
  </si>
  <si>
    <t>O21NR1026</t>
  </si>
  <si>
    <t>O21NR1027</t>
  </si>
  <si>
    <t>O21NR1029</t>
  </si>
  <si>
    <t>O21NR1030</t>
  </si>
  <si>
    <t>O21NR1031</t>
  </si>
  <si>
    <t>O21NR1032</t>
  </si>
  <si>
    <t>O21NR1033</t>
  </si>
  <si>
    <t>O21NR1035</t>
  </si>
  <si>
    <t>O21NR1036</t>
  </si>
  <si>
    <t>O21NR1037</t>
  </si>
  <si>
    <t>O21NR1039</t>
  </si>
  <si>
    <t>O21NR1040</t>
  </si>
  <si>
    <t>O21NR1041</t>
  </si>
  <si>
    <t>O21NR1042</t>
  </si>
  <si>
    <t>O21NR1043</t>
  </si>
  <si>
    <t>O21NR1044</t>
  </si>
  <si>
    <t>O21NR1045</t>
  </si>
  <si>
    <t>O21NR1046</t>
  </si>
  <si>
    <t>O21NR1047</t>
  </si>
  <si>
    <t>O21NR1049</t>
  </si>
  <si>
    <t>O21NR1050</t>
  </si>
  <si>
    <t>O21NR1052</t>
  </si>
  <si>
    <t>O21NR1055</t>
  </si>
  <si>
    <t>O21NR1056</t>
  </si>
  <si>
    <t>O21NR1057</t>
  </si>
  <si>
    <t>O21NR1059</t>
  </si>
  <si>
    <t>O21NR1061</t>
  </si>
  <si>
    <t>O21NR1062</t>
  </si>
  <si>
    <t>O21NR1063</t>
  </si>
  <si>
    <t>O21NR1064</t>
  </si>
  <si>
    <t>O21NR1066</t>
  </si>
  <si>
    <t>O21NR1067</t>
  </si>
  <si>
    <t>O21NR1068</t>
  </si>
  <si>
    <t>O21NR0348</t>
  </si>
  <si>
    <t>O21NR0349</t>
  </si>
  <si>
    <t>O21NR0350</t>
  </si>
  <si>
    <t>O21NR0351</t>
  </si>
  <si>
    <t>O21NR0352</t>
  </si>
  <si>
    <t>O21NR0353</t>
  </si>
  <si>
    <t>O21NR0354</t>
  </si>
  <si>
    <t>O21NR0355</t>
  </si>
  <si>
    <t>O21NR0356</t>
  </si>
  <si>
    <t>O21NR0357</t>
  </si>
  <si>
    <t>O21NR0358</t>
  </si>
  <si>
    <t>O21NR0359</t>
  </si>
  <si>
    <t>O21NR0360</t>
  </si>
  <si>
    <t>O21NR0361</t>
  </si>
  <si>
    <t>O21NR0362</t>
  </si>
  <si>
    <t>O21NR0363</t>
  </si>
  <si>
    <t>O21NR0364</t>
  </si>
  <si>
    <t>O21NR0365</t>
  </si>
  <si>
    <t>O21NR0366</t>
  </si>
  <si>
    <t>O21NR0367</t>
  </si>
  <si>
    <t>O21NR0368</t>
  </si>
  <si>
    <t>O21NR0369</t>
  </si>
  <si>
    <t>O21NR0370</t>
  </si>
  <si>
    <t>O21NR0371</t>
  </si>
  <si>
    <t>O21NR0372</t>
  </si>
  <si>
    <t>O21NR0373</t>
  </si>
  <si>
    <t>O21NR0374</t>
  </si>
  <si>
    <t>O21NR0375</t>
  </si>
  <si>
    <t>O21NR0376</t>
  </si>
  <si>
    <t>O21NR0377</t>
  </si>
  <si>
    <t>O21NR0378</t>
  </si>
  <si>
    <t>O21NR0379</t>
  </si>
  <si>
    <t>O21NR0380</t>
  </si>
  <si>
    <t>O21NR0381</t>
  </si>
  <si>
    <t>O21NR0382</t>
  </si>
  <si>
    <t>O21NR0383</t>
  </si>
  <si>
    <t>O21NR0384</t>
  </si>
  <si>
    <t>O21NR0385</t>
  </si>
  <si>
    <t>O21NR0386</t>
  </si>
  <si>
    <t>O21NR0387</t>
  </si>
  <si>
    <t>O21NR0388</t>
  </si>
  <si>
    <t>O21NR0389</t>
  </si>
  <si>
    <t>O21NR0390</t>
  </si>
  <si>
    <t>O21NR0391</t>
  </si>
  <si>
    <t>O21NR0392</t>
  </si>
  <si>
    <t>O21NR0393</t>
  </si>
  <si>
    <t>O21NR0394</t>
  </si>
  <si>
    <t>O21NR0395</t>
  </si>
  <si>
    <t>O21NR0396</t>
  </si>
  <si>
    <t>O21NR0397</t>
  </si>
  <si>
    <t>O21NR0398</t>
  </si>
  <si>
    <t>O21NR0399</t>
  </si>
  <si>
    <t>O21NR0400</t>
  </si>
  <si>
    <t>O21NR0401</t>
  </si>
  <si>
    <t>O21NR0402</t>
  </si>
  <si>
    <t>O21NR0403</t>
  </si>
  <si>
    <t>O21NR0404</t>
  </si>
  <si>
    <t>O21NR0405</t>
  </si>
  <si>
    <t>O21NR0406</t>
  </si>
  <si>
    <t>O21NR0407</t>
  </si>
  <si>
    <t>O21NR0408</t>
  </si>
  <si>
    <t>O21NR0409</t>
  </si>
  <si>
    <t>O21NR0410</t>
  </si>
  <si>
    <t>O21NR0411</t>
  </si>
  <si>
    <t>O21NR0412</t>
  </si>
  <si>
    <t>O21NR0413</t>
  </si>
  <si>
    <t>O21NR0414</t>
  </si>
  <si>
    <t>O21NR0415</t>
  </si>
  <si>
    <t>O21NR0416</t>
  </si>
  <si>
    <t>O21NR0417</t>
  </si>
  <si>
    <t>O21NR0418</t>
  </si>
  <si>
    <t>O21NR0419</t>
  </si>
  <si>
    <t>O21NR0420</t>
  </si>
  <si>
    <t>O21NR0487</t>
  </si>
  <si>
    <t>O21NR0930</t>
  </si>
  <si>
    <t>O21NR1356</t>
  </si>
  <si>
    <t>O21NR1357</t>
  </si>
  <si>
    <t>O21NR1358</t>
  </si>
  <si>
    <t>O21NR0421</t>
  </si>
  <si>
    <t>O21NR0422</t>
  </si>
  <si>
    <t>O21NR0423</t>
  </si>
  <si>
    <t>O21NR0424</t>
  </si>
  <si>
    <t>O21NR0425</t>
  </si>
  <si>
    <t>O21NR0426</t>
  </si>
  <si>
    <t>O21NR0427</t>
  </si>
  <si>
    <t>O21NR0428</t>
  </si>
  <si>
    <t>O21NR0429</t>
  </si>
  <si>
    <t>O21NR0430</t>
  </si>
  <si>
    <t>O21NR0431</t>
  </si>
  <si>
    <t>O21NR0432</t>
  </si>
  <si>
    <t>O21NR0433</t>
  </si>
  <si>
    <t>O21NR0434</t>
  </si>
  <si>
    <t>O21NR0435</t>
  </si>
  <si>
    <t>O21NR0436</t>
  </si>
  <si>
    <t>O21NR0437</t>
  </si>
  <si>
    <t>O21NR0438</t>
  </si>
  <si>
    <t>O21NR0439</t>
  </si>
  <si>
    <t>O21NR0440</t>
  </si>
  <si>
    <t>O21NR0441</t>
  </si>
  <si>
    <t>O21NR0442</t>
  </si>
  <si>
    <t>O21NR0443</t>
  </si>
  <si>
    <t>O21NR0444</t>
  </si>
  <si>
    <t>O21NR0445</t>
  </si>
  <si>
    <t>O21NR0446</t>
  </si>
  <si>
    <t>O21NR0447</t>
  </si>
  <si>
    <t>O21NR0448</t>
  </si>
  <si>
    <t>O21NR0449</t>
  </si>
  <si>
    <t>O21NR0450</t>
  </si>
  <si>
    <t>O21NR0451</t>
  </si>
  <si>
    <t>O21NR0452</t>
  </si>
  <si>
    <t>O21NR0453</t>
  </si>
  <si>
    <t>O21NR0454</t>
  </si>
  <si>
    <t>O21NR0455</t>
  </si>
  <si>
    <t>O21NR0456</t>
  </si>
  <si>
    <t>O21NR0457</t>
  </si>
  <si>
    <t>O21NR0458</t>
  </si>
  <si>
    <t>O21NR0459</t>
  </si>
  <si>
    <t>O21NR0460</t>
  </si>
  <si>
    <t>O21NR0461</t>
  </si>
  <si>
    <t>O21NR0905</t>
  </si>
  <si>
    <t>O21NR0907</t>
  </si>
  <si>
    <t>O21NR0906</t>
  </si>
  <si>
    <t>O21NR0462</t>
  </si>
  <si>
    <t>O21NR0463</t>
  </si>
  <si>
    <t>O21NR0464</t>
  </si>
  <si>
    <t>O21NR0465</t>
  </si>
  <si>
    <t>O21NR0466</t>
  </si>
  <si>
    <t>O21NR0467</t>
  </si>
  <si>
    <t>O21NR0468</t>
  </si>
  <si>
    <t>O21NR0469</t>
  </si>
  <si>
    <t>O21NR0470</t>
  </si>
  <si>
    <t>O21NR0471</t>
  </si>
  <si>
    <t>O21NR0472</t>
  </si>
  <si>
    <t>O21NR1141</t>
  </si>
  <si>
    <t>O21NR1142</t>
  </si>
  <si>
    <t>O21NR1143</t>
  </si>
  <si>
    <t>O21NR1144</t>
  </si>
  <si>
    <t>O21NR1145</t>
  </si>
  <si>
    <t>O21NR0473</t>
  </si>
  <si>
    <t>O21NR0474</t>
  </si>
  <si>
    <t>O21NR0475</t>
  </si>
  <si>
    <t>O21NR0476</t>
  </si>
  <si>
    <t>O21NR0477</t>
  </si>
  <si>
    <t>O21NR0478</t>
  </si>
  <si>
    <t>O21NR0479</t>
  </si>
  <si>
    <t>O21NR0480</t>
  </si>
  <si>
    <t>O21NR0481</t>
  </si>
  <si>
    <t>O21NR0482</t>
  </si>
  <si>
    <t>O21NR0483</t>
  </si>
  <si>
    <t>O21NR0484</t>
  </si>
  <si>
    <t>O21NR0485</t>
  </si>
  <si>
    <t>O21NR0486</t>
  </si>
  <si>
    <t>A21NR0462</t>
  </si>
  <si>
    <t>A21NR0241</t>
  </si>
  <si>
    <t>O21NR0694</t>
  </si>
  <si>
    <t>O21NR0644</t>
  </si>
  <si>
    <t>O21NR0647</t>
  </si>
  <si>
    <t>O21NR0654</t>
  </si>
  <si>
    <t>O21NR0655</t>
  </si>
  <si>
    <t>O21NR0658</t>
  </si>
  <si>
    <t>O21NR0660</t>
  </si>
  <si>
    <t>O21NR0678</t>
  </si>
  <si>
    <t>O21NR0682</t>
  </si>
  <si>
    <t>O21NR0684</t>
  </si>
  <si>
    <t>O21NR0687</t>
  </si>
  <si>
    <t>O21NR0688</t>
  </si>
  <si>
    <t>O21NR0693</t>
  </si>
  <si>
    <t>O21NR0703</t>
  </si>
  <si>
    <t>O21NR0704</t>
  </si>
  <si>
    <t>O21NR0706</t>
  </si>
  <si>
    <t>O21NR0707</t>
  </si>
  <si>
    <t>O21NR0708</t>
  </si>
  <si>
    <t>O21NR0709</t>
  </si>
  <si>
    <t>O21NR0710</t>
  </si>
  <si>
    <t>O21NR0711</t>
  </si>
  <si>
    <t>O21NR0712</t>
  </si>
  <si>
    <t>O21NR0713</t>
  </si>
  <si>
    <t>O21NR0648</t>
  </si>
  <si>
    <t>O21NR0649</t>
  </si>
  <si>
    <t>O21NR0650</t>
  </si>
  <si>
    <t>O21NR0651</t>
  </si>
  <si>
    <t>O21NR0652</t>
  </si>
  <si>
    <t>O21NR0653</t>
  </si>
  <si>
    <t>O21NR0656</t>
  </si>
  <si>
    <t>O21NR0657</t>
  </si>
  <si>
    <t>O21NR0659</t>
  </si>
  <si>
    <t>O21NR0663</t>
  </si>
  <si>
    <t>O21NR0664</t>
  </si>
  <si>
    <t>O21NR0665</t>
  </si>
  <si>
    <t>O21NR0666</t>
  </si>
  <si>
    <t>O21NR0667</t>
  </si>
  <si>
    <t>O21NR0668</t>
  </si>
  <si>
    <t>O21NR0669</t>
  </si>
  <si>
    <t>O21NR0675</t>
  </si>
  <si>
    <t>O21NR0676</t>
  </si>
  <si>
    <t>O21NR0677</t>
  </si>
  <si>
    <t>O21NR0681</t>
  </si>
  <si>
    <t>O21NR0695</t>
  </si>
  <si>
    <t>O21NR0697</t>
  </si>
  <si>
    <t>O21NR0696</t>
  </si>
  <si>
    <t>O21NR0699</t>
  </si>
  <si>
    <t>O21NR0700</t>
  </si>
  <si>
    <t>O21NR0705</t>
  </si>
  <si>
    <t>O21NR0717</t>
  </si>
  <si>
    <t>O21NR0718</t>
  </si>
  <si>
    <t>O21NR0685</t>
  </si>
  <si>
    <t>O21NR0686</t>
  </si>
  <si>
    <t>O21NR0689</t>
  </si>
  <si>
    <t>O21NR0690</t>
  </si>
  <si>
    <t>O21NR0691</t>
  </si>
  <si>
    <t>O21NR0692</t>
  </si>
  <si>
    <t>O21NR0698</t>
  </si>
  <si>
    <t>O21NR0719</t>
  </si>
  <si>
    <t>O21NR0720</t>
  </si>
  <si>
    <t>O21NR0934</t>
  </si>
  <si>
    <t>O21NR0935</t>
  </si>
  <si>
    <t>A21NR0432</t>
  </si>
  <si>
    <t>O21NR0683</t>
  </si>
  <si>
    <t>O21NR0716</t>
  </si>
  <si>
    <t>O21NR0645</t>
  </si>
  <si>
    <t>O21NR0646</t>
  </si>
  <si>
    <t>O21NR0662</t>
  </si>
  <si>
    <t>O21NR0670</t>
  </si>
  <si>
    <t>O21NR0671</t>
  </si>
  <si>
    <t>O21NR0672</t>
  </si>
  <si>
    <t>O21NR0673</t>
  </si>
  <si>
    <t>O21NR0674</t>
  </si>
  <si>
    <t>O21NR0679</t>
  </si>
  <si>
    <t>O21NR0680</t>
  </si>
  <si>
    <t>O21NR0701</t>
  </si>
  <si>
    <t>O21NR0702</t>
  </si>
  <si>
    <t>O21NR0714</t>
  </si>
  <si>
    <t>O21NR0715</t>
  </si>
  <si>
    <t>O21NR0931</t>
  </si>
  <si>
    <t>O21NR0933</t>
  </si>
  <si>
    <t>A21NR0335</t>
  </si>
  <si>
    <t>A21NR0232</t>
  </si>
  <si>
    <t>A21NR0504</t>
  </si>
  <si>
    <t>A21NR0505</t>
  </si>
  <si>
    <t>A21NR0377</t>
  </si>
  <si>
    <t>A21NR0532</t>
  </si>
  <si>
    <t>A21NR0527</t>
  </si>
  <si>
    <t>A21NR0529</t>
  </si>
  <si>
    <t>O21NR0516</t>
  </si>
  <si>
    <t>O21NR0983</t>
  </si>
  <si>
    <t>O21NR0984</t>
  </si>
  <si>
    <t>O21NR0985</t>
  </si>
  <si>
    <t>O21NR0986</t>
  </si>
  <si>
    <t>O21NR0975</t>
  </si>
  <si>
    <t>O21NR0976</t>
  </si>
  <si>
    <t>O21NR0978</t>
  </si>
  <si>
    <t>O21NR0515</t>
  </si>
  <si>
    <t>O21NR0980</t>
  </si>
  <si>
    <t>O21NR0981</t>
  </si>
  <si>
    <t>O21NR0973</t>
  </si>
  <si>
    <t>O21NR0974</t>
  </si>
  <si>
    <t>O21NR0509</t>
  </si>
  <si>
    <t>O21NR0979</t>
  </si>
  <si>
    <t>O21NR0972</t>
  </si>
  <si>
    <t>O21NR0510</t>
  </si>
  <si>
    <t>A21NR0448</t>
  </si>
  <si>
    <t>A21NR0437</t>
  </si>
  <si>
    <t>A21NR0196</t>
  </si>
  <si>
    <t>A21NR0287</t>
  </si>
  <si>
    <t>A21NR0194</t>
  </si>
  <si>
    <t>A21NR0197</t>
  </si>
  <si>
    <t>A21NR0195</t>
  </si>
  <si>
    <t>A21NR0438</t>
  </si>
  <si>
    <t>O21NR0570</t>
  </si>
  <si>
    <t>A21NR0539</t>
  </si>
  <si>
    <t>A21NR0336</t>
  </si>
  <si>
    <t>A21NR0319</t>
  </si>
  <si>
    <t>O21NR1310</t>
  </si>
  <si>
    <t>O21NR1338</t>
  </si>
  <si>
    <t>O21NR1311</t>
  </si>
  <si>
    <t>O21NR1334</t>
  </si>
  <si>
    <t>O21NR1312</t>
  </si>
  <si>
    <t>O21NR1336</t>
  </si>
  <si>
    <t>O21NR1404</t>
  </si>
  <si>
    <t>O21NR1313</t>
  </si>
  <si>
    <t>O21NR1339</t>
  </si>
  <si>
    <t>O21NR1314</t>
  </si>
  <si>
    <t>O21NR1337</t>
  </si>
  <si>
    <t>O21NR1381</t>
  </si>
  <si>
    <t>A21NR0475</t>
  </si>
  <si>
    <t>O21NR1406</t>
  </si>
  <si>
    <t>O21NR1405</t>
  </si>
  <si>
    <t>A21NR0327</t>
  </si>
  <si>
    <t>A21NR0349</t>
  </si>
  <si>
    <t>A21NR0433</t>
  </si>
  <si>
    <t>A21NR0328</t>
  </si>
  <si>
    <t>A21NR0393</t>
  </si>
  <si>
    <t>A21NR0464</t>
  </si>
  <si>
    <t>A21NR0435</t>
  </si>
  <si>
    <t>A21NR0455</t>
  </si>
  <si>
    <t>A21NR0451</t>
  </si>
  <si>
    <t>A21NR0454</t>
  </si>
  <si>
    <t>A21NR0540</t>
  </si>
  <si>
    <t>O21NR0795</t>
  </si>
  <si>
    <t>O21NR0796</t>
  </si>
  <si>
    <t>O21NR0798</t>
  </si>
  <si>
    <t>O21NR0799</t>
  </si>
  <si>
    <t>O21NR0800</t>
  </si>
  <si>
    <t>O21NR0787</t>
  </si>
  <si>
    <t>O21NR0793</t>
  </si>
  <si>
    <t>O21NR0794</t>
  </si>
  <si>
    <t>O21NR0797</t>
  </si>
  <si>
    <t>O21NR0801</t>
  </si>
  <si>
    <t>O21NR0802</t>
  </si>
  <si>
    <t>O21NR0896</t>
  </si>
  <si>
    <t>O21NR0784</t>
  </si>
  <si>
    <t>O21NR0785</t>
  </si>
  <si>
    <t>O21NR0786</t>
  </si>
  <si>
    <t>O21NR0788</t>
  </si>
  <si>
    <t>O21NR0789</t>
  </si>
  <si>
    <t>O21NR0790</t>
  </si>
  <si>
    <t>O21NR0791</t>
  </si>
  <si>
    <t>O21NR0792</t>
  </si>
  <si>
    <t>O21NR0895</t>
  </si>
  <si>
    <t>O21NR0324</t>
  </si>
  <si>
    <t>O21NR0590</t>
  </si>
  <si>
    <t>O21NR0591</t>
  </si>
  <si>
    <t>O21NR0592</t>
  </si>
  <si>
    <t>A21NR0421</t>
  </si>
  <si>
    <t>A21NR0415</t>
  </si>
  <si>
    <t>A21NR0424</t>
  </si>
  <si>
    <t>A21NR0416</t>
  </si>
  <si>
    <t>A21NR0425</t>
  </si>
  <si>
    <t>A21NR0417</t>
  </si>
  <si>
    <t>A21NR0426</t>
  </si>
  <si>
    <t>A21NR0418</t>
  </si>
  <si>
    <t>A21NR0428</t>
  </si>
  <si>
    <t>A21NR0420</t>
  </si>
  <si>
    <t>A21NR0429</t>
  </si>
  <si>
    <t>A21NR0345</t>
  </si>
  <si>
    <t>A21NR0240</t>
  </si>
  <si>
    <t>A21NR0442</t>
  </si>
  <si>
    <t>A21NR0441</t>
  </si>
  <si>
    <t>A21NR0251</t>
  </si>
  <si>
    <t>A21NR0477</t>
  </si>
  <si>
    <t>A21NR0342</t>
  </si>
  <si>
    <t>A21NR0231</t>
  </si>
  <si>
    <t>O21NR0292</t>
  </si>
  <si>
    <t>A21NR0405</t>
  </si>
  <si>
    <t>A21NR0300</t>
  </si>
  <si>
    <t>A21NR0403</t>
  </si>
  <si>
    <t>A21NR0404</t>
  </si>
  <si>
    <t>A21NR0560</t>
  </si>
  <si>
    <t>O21NR0280</t>
  </si>
  <si>
    <t>O21NR0764</t>
  </si>
  <si>
    <t>O21NR0532</t>
  </si>
  <si>
    <t>A21NR0269</t>
  </si>
  <si>
    <t>A21NR0268</t>
  </si>
  <si>
    <t>A21NR0369</t>
  </si>
  <si>
    <t>A21NR0457</t>
  </si>
  <si>
    <t>O21NR0956</t>
  </si>
  <si>
    <t>O21NR0960</t>
  </si>
  <si>
    <t>O21NR0961</t>
  </si>
  <si>
    <t>O21NR0962</t>
  </si>
  <si>
    <t>O21NR0963</t>
  </si>
  <si>
    <t>O21NR0964</t>
  </si>
  <si>
    <t>O21NR1344</t>
  </si>
  <si>
    <t>O21NR0742</t>
  </si>
  <si>
    <t>O21NR1343</t>
  </si>
  <si>
    <t>O21NR0940</t>
  </si>
  <si>
    <t>O21NR0941</t>
  </si>
  <si>
    <t>O21NR0942</t>
  </si>
  <si>
    <t>O21NR0943</t>
  </si>
  <si>
    <t>O21NR0944</t>
  </si>
  <si>
    <t>O21NR0945</t>
  </si>
  <si>
    <t>O21NR0950</t>
  </si>
  <si>
    <t>O21NR0951</t>
  </si>
  <si>
    <t>O21NR0952</t>
  </si>
  <si>
    <t>O21NR0953</t>
  </si>
  <si>
    <t>O21NR0954</t>
  </si>
  <si>
    <t>O21NR0955</t>
  </si>
  <si>
    <t>O21NR0744</t>
  </si>
  <si>
    <t>O21NR0946</t>
  </si>
  <si>
    <t>O21NR0947</t>
  </si>
  <si>
    <t>O21NR0948</t>
  </si>
  <si>
    <t>O21NR0949</t>
  </si>
  <si>
    <t>O21NR0730</t>
  </si>
  <si>
    <t>O21NR0734</t>
  </si>
  <si>
    <t>O21NR0312</t>
  </si>
  <si>
    <t>O21NR0313</t>
  </si>
  <si>
    <t>O21NR0314</t>
  </si>
  <si>
    <t>O21NR0316</t>
  </si>
  <si>
    <t>O21NR0533</t>
  </si>
  <si>
    <t>O21NR0512</t>
  </si>
  <si>
    <t>O21NR0489</t>
  </si>
  <si>
    <t>O21NR0513</t>
  </si>
  <si>
    <t>O21NR0511</t>
  </si>
  <si>
    <t>O21NR0514</t>
  </si>
  <si>
    <t>O21NR1342</t>
  </si>
  <si>
    <t>O20ML0039</t>
  </si>
  <si>
    <t>O20ML0040</t>
  </si>
  <si>
    <t>O20ML0041</t>
  </si>
  <si>
    <t>O21NR0534</t>
  </si>
  <si>
    <t>O21NR1341</t>
  </si>
  <si>
    <t>O21NR0558</t>
  </si>
  <si>
    <t>O21NR0585</t>
  </si>
  <si>
    <t>O21NR0756</t>
  </si>
  <si>
    <t>O21NR0530</t>
  </si>
  <si>
    <t>O21NR0535</t>
  </si>
  <si>
    <t>O21NR0536</t>
  </si>
  <si>
    <t>O21NR0545</t>
  </si>
  <si>
    <t>O21NR0557</t>
  </si>
  <si>
    <t>O21NR1238</t>
  </si>
  <si>
    <t>A21NR0174</t>
  </si>
  <si>
    <t>A21NR0201</t>
  </si>
  <si>
    <t>A21NR0237</t>
  </si>
  <si>
    <t>A21NR0172</t>
  </si>
  <si>
    <t>A21NR0257</t>
  </si>
  <si>
    <t>A21NR0171</t>
  </si>
  <si>
    <t>A21NR0238</t>
  </si>
  <si>
    <t>A21NR0199</t>
  </si>
  <si>
    <t>A21NR0186</t>
  </si>
  <si>
    <t>A21NR0407</t>
  </si>
  <si>
    <t>A21NR0535</t>
  </si>
  <si>
    <t>A21NR0198</t>
  </si>
  <si>
    <t>A21NR0140</t>
  </si>
  <si>
    <t>A21NR0143</t>
  </si>
  <si>
    <t>A21NR0256</t>
  </si>
  <si>
    <t>O21NR0517</t>
  </si>
  <si>
    <t>A21NR0283</t>
  </si>
  <si>
    <t>A21NR0142</t>
  </si>
  <si>
    <t>O21NR0886</t>
  </si>
  <si>
    <t>O21NR0900</t>
  </si>
  <si>
    <t>O21NR0885</t>
  </si>
  <si>
    <t>O21NR0897</t>
  </si>
  <si>
    <t>O21NR0898</t>
  </si>
  <si>
    <t>O21NR0899</t>
  </si>
  <si>
    <t>O21NR0901</t>
  </si>
  <si>
    <t>O21NR0902</t>
  </si>
  <si>
    <t>O21NR0903</t>
  </si>
  <si>
    <t>O21NR1346</t>
  </si>
  <si>
    <t>O21NR1348</t>
  </si>
  <si>
    <t>O21NR1350</t>
  </si>
  <si>
    <t>O21NR0883</t>
  </si>
  <si>
    <t>O21NR0884</t>
  </si>
  <si>
    <t>O21NR0888</t>
  </si>
  <si>
    <t>O21NR0889</t>
  </si>
  <si>
    <t>O21NR0890</t>
  </si>
  <si>
    <t>O21NR0891</t>
  </si>
  <si>
    <t>O21NR0892</t>
  </si>
  <si>
    <t>O21NR1347</t>
  </si>
  <si>
    <t>O21NR1349</t>
  </si>
  <si>
    <t>O21NR1351</t>
  </si>
  <si>
    <t>O21NR1353</t>
  </si>
  <si>
    <t>O21NR1354</t>
  </si>
  <si>
    <t>O21NR0904</t>
  </si>
  <si>
    <t>O21NR0927</t>
  </si>
  <si>
    <t>O21NR0929</t>
  </si>
  <si>
    <t>O21NR0893</t>
  </si>
  <si>
    <t>O21NR0926</t>
  </si>
  <si>
    <t>O21NR1340</t>
  </si>
  <si>
    <t>O21NR1408</t>
  </si>
  <si>
    <t>O21NR0928</t>
  </si>
  <si>
    <t>O21NR0887</t>
  </si>
  <si>
    <t>O21NR0894</t>
  </si>
  <si>
    <t>A21NR0547</t>
  </si>
  <si>
    <t>A21NR0543</t>
  </si>
  <si>
    <t>A21NR0548</t>
  </si>
  <si>
    <t>A21NR0524</t>
  </si>
  <si>
    <t>A21NR0550</t>
  </si>
  <si>
    <t>A21NR0471</t>
  </si>
  <si>
    <t>O21NR0293</t>
  </si>
  <si>
    <t>O21NR0579</t>
  </si>
  <si>
    <t>O21NR0580</t>
  </si>
  <si>
    <t>O21NR0581</t>
  </si>
  <si>
    <t>O21NR0518</t>
  </si>
  <si>
    <t>O21NR1308</t>
  </si>
  <si>
    <t>O21NR1309</t>
  </si>
  <si>
    <t>A21NR0334</t>
  </si>
  <si>
    <t>O21NR1332</t>
  </si>
  <si>
    <t>O21NR1320</t>
  </si>
  <si>
    <t>O21NR1328</t>
  </si>
  <si>
    <t>O21NR1335</t>
  </si>
  <si>
    <t>O21NR0966</t>
  </si>
  <si>
    <t>O21NR0968</t>
  </si>
  <si>
    <t>O21NR1319</t>
  </si>
  <si>
    <t>O21NR1327</t>
  </si>
  <si>
    <t>O21NR0913</t>
  </si>
  <si>
    <t>O21NR0914</t>
  </si>
  <si>
    <t>O21NR0967</t>
  </si>
  <si>
    <t>O21NR1318</t>
  </si>
  <si>
    <t>O21NR1321</t>
  </si>
  <si>
    <t>O21NR0969</t>
  </si>
  <si>
    <t>O21NR1324</t>
  </si>
  <si>
    <t>O21NR1325</t>
  </si>
  <si>
    <t>O21NR1330</t>
  </si>
  <si>
    <t>O21NR0970</t>
  </si>
  <si>
    <t>O21NR0523</t>
  </si>
  <si>
    <t>O21NR0524</t>
  </si>
  <si>
    <t>O21NR0584</t>
  </si>
  <si>
    <t>O21NR0527</t>
  </si>
  <si>
    <t>O21NR0525</t>
  </si>
  <si>
    <t>O21NR0526</t>
  </si>
  <si>
    <t>O21NR1326</t>
  </si>
  <si>
    <t>O21NR1329</t>
  </si>
  <si>
    <t>O21NR1331</t>
  </si>
  <si>
    <t>O21NR0971</t>
  </si>
  <si>
    <t>O21NR1322</t>
  </si>
  <si>
    <t>O21NR1323</t>
  </si>
  <si>
    <t>O21NR0807</t>
  </si>
  <si>
    <t>O21NR1355</t>
  </si>
  <si>
    <t>O21NR0804</t>
  </si>
  <si>
    <t>O21NR0805</t>
  </si>
  <si>
    <t>O21NR0806</t>
  </si>
  <si>
    <t>O21NR1373</t>
  </si>
  <si>
    <t>O21NR1374</t>
  </si>
  <si>
    <t>O21NR0722</t>
  </si>
  <si>
    <t>O21NR0721</t>
  </si>
  <si>
    <t>O21NR0725</t>
  </si>
  <si>
    <t>O21NR0723</t>
  </si>
  <si>
    <t>O21NR0808</t>
  </si>
  <si>
    <t>O21NR0909</t>
  </si>
  <si>
    <t>O21NR0724</t>
  </si>
  <si>
    <t>A21NR0406</t>
  </si>
  <si>
    <t>A21NR0208</t>
  </si>
  <si>
    <t>A21NR0187</t>
  </si>
  <si>
    <t>A21NR0207</t>
  </si>
  <si>
    <t>A21NR0339</t>
  </si>
  <si>
    <t>A21NR0350</t>
  </si>
  <si>
    <t>O21NR1239</t>
  </si>
  <si>
    <t>O21NR1241</t>
  </si>
  <si>
    <t>O21NR1242</t>
  </si>
  <si>
    <t>O21NR1243</t>
  </si>
  <si>
    <t>O21NR1244</t>
  </si>
  <si>
    <t>O21NR1245</t>
  </si>
  <si>
    <t>O21NR1268</t>
  </si>
  <si>
    <t>O21NR1240</t>
  </si>
  <si>
    <t>O21NR1246</t>
  </si>
  <si>
    <t>O21NR1247</t>
  </si>
  <si>
    <t>O21NR1248</t>
  </si>
  <si>
    <t>O21NR1249</t>
  </si>
  <si>
    <t>O21NR1250</t>
  </si>
  <si>
    <t>O21NR1251</t>
  </si>
  <si>
    <t>O21NR1252</t>
  </si>
  <si>
    <t>O21NR1253</t>
  </si>
  <si>
    <t>O21NR1254</t>
  </si>
  <si>
    <t>O21NR1255</t>
  </si>
  <si>
    <t>O21NR1256</t>
  </si>
  <si>
    <t>O21NR1257</t>
  </si>
  <si>
    <t>O21NR1258</t>
  </si>
  <si>
    <t>O21NR1259</t>
  </si>
  <si>
    <t>O21NR1260</t>
  </si>
  <si>
    <t>O21NR1261</t>
  </si>
  <si>
    <t>O21NR1262</t>
  </si>
  <si>
    <t>O21NR1263</t>
  </si>
  <si>
    <t>O21NR1264</t>
  </si>
  <si>
    <t>O21NR1265</t>
  </si>
  <si>
    <t>O21NR1266</t>
  </si>
  <si>
    <t>O21NR1267</t>
  </si>
  <si>
    <t>O21NR1269</t>
  </si>
  <si>
    <t>O21NR1270</t>
  </si>
  <si>
    <t>O21NR1271</t>
  </si>
  <si>
    <t>O21NR1272</t>
  </si>
  <si>
    <t>O21NR1273</t>
  </si>
  <si>
    <t>O21NR1274</t>
  </si>
  <si>
    <t>O21NR1275</t>
  </si>
  <si>
    <t>O21NR1276</t>
  </si>
  <si>
    <t>O21NR1277</t>
  </si>
  <si>
    <t>O21NR1278</t>
  </si>
  <si>
    <t>O21NR1279</t>
  </si>
  <si>
    <t>O21NR1280</t>
  </si>
  <si>
    <t>O21NR1281</t>
  </si>
  <si>
    <t>O21NR1282</t>
  </si>
  <si>
    <t>O21NR1283</t>
  </si>
  <si>
    <t>O21NR1284</t>
  </si>
  <si>
    <t>O21NR1285</t>
  </si>
  <si>
    <t>O21NR1286</t>
  </si>
  <si>
    <t>O21NR1287</t>
  </si>
  <si>
    <t>O21NR1288</t>
  </si>
  <si>
    <t>O21NR1289</t>
  </si>
  <si>
    <t>O21NR1290</t>
  </si>
  <si>
    <t>O21NR1291</t>
  </si>
  <si>
    <t>O21NR1292</t>
  </si>
  <si>
    <t>O21NR1293</t>
  </si>
  <si>
    <t>O21NR1294</t>
  </si>
  <si>
    <t>O21NR1295</t>
  </si>
  <si>
    <t>O21NR1296</t>
  </si>
  <si>
    <t>O21NR1159</t>
  </si>
  <si>
    <t>O21NR1160</t>
  </si>
  <si>
    <t>O21NR1161</t>
  </si>
  <si>
    <t>O21NR1162</t>
  </si>
  <si>
    <t>O21NR1224</t>
  </si>
  <si>
    <t>O21NR1210</t>
  </si>
  <si>
    <t>O21NR1211</t>
  </si>
  <si>
    <t>O21NR1226</t>
  </si>
  <si>
    <t>O21NR1228</t>
  </si>
  <si>
    <t>O21NR1230</t>
  </si>
  <si>
    <t>O21NR1231</t>
  </si>
  <si>
    <t>O21NR1163</t>
  </si>
  <si>
    <t>O21NR1164</t>
  </si>
  <si>
    <t>O21NR1165</t>
  </si>
  <si>
    <t>O21NR1166</t>
  </si>
  <si>
    <t>O21NR1167</t>
  </si>
  <si>
    <t>O21NR1168</t>
  </si>
  <si>
    <t>O21NR1169</t>
  </si>
  <si>
    <t>O21NR1170</t>
  </si>
  <si>
    <t>O21NR1171</t>
  </si>
  <si>
    <t>O21NR1172</t>
  </si>
  <si>
    <t>O21NR1173</t>
  </si>
  <si>
    <t>O21NR1174</t>
  </si>
  <si>
    <t>O21NR1175</t>
  </si>
  <si>
    <t>O21NR1176</t>
  </si>
  <si>
    <t>O21NR1177</t>
  </si>
  <si>
    <t>O21NR1178</t>
  </si>
  <si>
    <t>O21NR1179</t>
  </si>
  <si>
    <t>O21NR1180</t>
  </si>
  <si>
    <t>O21NR1181</t>
  </si>
  <si>
    <t>O21NR1182</t>
  </si>
  <si>
    <t>O21NR1183</t>
  </si>
  <si>
    <t>O21NR1184</t>
  </si>
  <si>
    <t>O21NR1185</t>
  </si>
  <si>
    <t>O21NR1186</t>
  </si>
  <si>
    <t>O21NR1187</t>
  </si>
  <si>
    <t>O21NR1188</t>
  </si>
  <si>
    <t>O21NR1189</t>
  </si>
  <si>
    <t>O21NR1190</t>
  </si>
  <si>
    <t>O21NR1191</t>
  </si>
  <si>
    <t>O21NR1192</t>
  </si>
  <si>
    <t>O21NR1193</t>
  </si>
  <si>
    <t>O21NR1194</t>
  </si>
  <si>
    <t>O21NR1212</t>
  </si>
  <si>
    <t>O21NR1213</t>
  </si>
  <si>
    <t>O21NR1214</t>
  </si>
  <si>
    <t>O21NR1215</t>
  </si>
  <si>
    <t>O21NR1216</t>
  </si>
  <si>
    <t>O21NR1217</t>
  </si>
  <si>
    <t>O21NR1218</t>
  </si>
  <si>
    <t>O21NR1220</t>
  </si>
  <si>
    <t>O21NR1221</t>
  </si>
  <si>
    <t>O21NR1222</t>
  </si>
  <si>
    <t>O21NR1223</t>
  </si>
  <si>
    <t>O21NR1225</t>
  </si>
  <si>
    <t>O21NR1229</t>
  </si>
  <si>
    <t>O21NR1195</t>
  </si>
  <si>
    <t>O21NR1196</t>
  </si>
  <si>
    <t>O21NR1197</t>
  </si>
  <si>
    <t>O21NR1198</t>
  </si>
  <si>
    <t>O21NR1199</t>
  </si>
  <si>
    <t>O21NR1200</t>
  </si>
  <si>
    <t>O21NR1201</t>
  </si>
  <si>
    <t>O21NR1202</t>
  </si>
  <si>
    <t>O21NR1203</t>
  </si>
  <si>
    <t>O21NR1204</t>
  </si>
  <si>
    <t>O21NR1205</t>
  </si>
  <si>
    <t>O21NR1206</t>
  </si>
  <si>
    <t>O21NR1207</t>
  </si>
  <si>
    <t>O21NR1208</t>
  </si>
  <si>
    <t>O21NR1209</t>
  </si>
  <si>
    <t>O21NR1219</t>
  </si>
  <si>
    <t>O21NR1227</t>
  </si>
  <si>
    <t>O21NR0560</t>
  </si>
  <si>
    <t>O21NR0561</t>
  </si>
  <si>
    <t>O21NR0562</t>
  </si>
  <si>
    <t>O21NR1154</t>
  </si>
  <si>
    <t>O21NR1155</t>
  </si>
  <si>
    <t>O21NR1157</t>
  </si>
  <si>
    <t>O21NR1158</t>
  </si>
  <si>
    <t>O21NR1300</t>
  </si>
  <si>
    <t>O21NR1301</t>
  </si>
  <si>
    <t>O21NR1302</t>
  </si>
  <si>
    <t>O21NR1303</t>
  </si>
  <si>
    <t>O21NR1156</t>
  </si>
  <si>
    <t>O21NR1297</t>
  </si>
  <si>
    <t>O21NR1298</t>
  </si>
  <si>
    <t>O21NR1299</t>
  </si>
  <si>
    <t>A21NR0227</t>
  </si>
  <si>
    <t>O21NR0602</t>
  </si>
  <si>
    <t>O21NR0601</t>
  </si>
  <si>
    <t>O21NR0603</t>
  </si>
  <si>
    <t>O21NR0604</t>
  </si>
  <si>
    <t>O21NR0606</t>
  </si>
  <si>
    <t>O21NR0605</t>
  </si>
  <si>
    <t>O21NR0568</t>
  </si>
  <si>
    <t>O21NR0520</t>
  </si>
  <si>
    <t>O21NR0521</t>
  </si>
  <si>
    <t>O21NR0522</t>
  </si>
  <si>
    <t>O21NR0775</t>
  </si>
  <si>
    <t>O21NR0776</t>
  </si>
  <si>
    <t>O21NR0777</t>
  </si>
  <si>
    <t>O21NR0778</t>
  </si>
  <si>
    <t>O21NR0779</t>
  </si>
  <si>
    <t>O21NR0780</t>
  </si>
  <si>
    <t>O21NR0781</t>
  </si>
  <si>
    <t>O21NR0634</t>
  </si>
  <si>
    <t>O21NR0919</t>
  </si>
  <si>
    <t>O21NR0920</t>
  </si>
  <si>
    <t>O21NR0921</t>
  </si>
  <si>
    <t>O21NR0922</t>
  </si>
  <si>
    <t>O21NR0923</t>
  </si>
  <si>
    <t>O21NR0626</t>
  </si>
  <si>
    <t>O21NR0630</t>
  </si>
  <si>
    <t>O21NR0631</t>
  </si>
  <si>
    <t>O21NR0633</t>
  </si>
  <si>
    <t>O21NR0637</t>
  </si>
  <si>
    <t>O21NR0623</t>
  </si>
  <si>
    <t>O21NR0624</t>
  </si>
  <si>
    <t>O21NR0625</t>
  </si>
  <si>
    <t>O21NR0627</t>
  </si>
  <si>
    <t>O21NR0628</t>
  </si>
  <si>
    <t>O21NR0629</t>
  </si>
  <si>
    <t>O21NR0632</t>
  </si>
  <si>
    <t>O21NR0635</t>
  </si>
  <si>
    <t>O21NR0636</t>
  </si>
  <si>
    <t>O21NR0639</t>
  </si>
  <si>
    <t>O21NR0640</t>
  </si>
  <si>
    <t>O21NR0641</t>
  </si>
  <si>
    <t>O21NR0642</t>
  </si>
  <si>
    <t>O21NR0643</t>
  </si>
  <si>
    <t>O21NR0763</t>
  </si>
  <si>
    <t>O21NR0932</t>
  </si>
  <si>
    <t>O21NR1316</t>
  </si>
  <si>
    <t>O21NR1317</t>
  </si>
  <si>
    <t>O21NR0765</t>
  </si>
  <si>
    <t>O21NR0766</t>
  </si>
  <si>
    <t>O21NR0767</t>
  </si>
  <si>
    <t>O21NR0768</t>
  </si>
  <si>
    <t>O21NR0769</t>
  </si>
  <si>
    <t>O21NR0770</t>
  </si>
  <si>
    <t>O21NR0771</t>
  </si>
  <si>
    <t>O21NR0772</t>
  </si>
  <si>
    <t>O21NR0773</t>
  </si>
  <si>
    <t>O21NR0774</t>
  </si>
  <si>
    <t>O21NR0611</t>
  </si>
  <si>
    <t>O21NR0616</t>
  </si>
  <si>
    <t>O21NR0918</t>
  </si>
  <si>
    <t>O21NR0612</t>
  </si>
  <si>
    <t>O21NR0758</t>
  </si>
  <si>
    <t>O21NR0760</t>
  </si>
  <si>
    <t>O21NR0761</t>
  </si>
  <si>
    <t>O21NR0762</t>
  </si>
  <si>
    <t>O21NR0607</t>
  </si>
  <si>
    <t>O21NR0609</t>
  </si>
  <si>
    <t>O21NR0610</t>
  </si>
  <si>
    <t>O21NR0613</t>
  </si>
  <si>
    <t>O21NR0614</t>
  </si>
  <si>
    <t>O21NR0615</t>
  </si>
  <si>
    <t>O21NR0618</t>
  </si>
  <si>
    <t>O21NR0619</t>
  </si>
  <si>
    <t>O21NR0621</t>
  </si>
  <si>
    <t>O21NR0622</t>
  </si>
  <si>
    <t>O21NR0757</t>
  </si>
  <si>
    <t>O21NR0759</t>
  </si>
  <si>
    <t>O21NR0924</t>
  </si>
  <si>
    <t>O21NR0861</t>
  </si>
  <si>
    <t>O21NR0862</t>
  </si>
  <si>
    <t>O21NR0863</t>
  </si>
  <si>
    <t>O21NR0864</t>
  </si>
  <si>
    <t>O21NR0865</t>
  </si>
  <si>
    <t>O21NR0866</t>
  </si>
  <si>
    <t>O21NR0867</t>
  </si>
  <si>
    <t>O21NR0868</t>
  </si>
  <si>
    <t>O21NR0869</t>
  </si>
  <si>
    <t>O21NR0870</t>
  </si>
  <si>
    <t>O21NR0871</t>
  </si>
  <si>
    <t>O21NR0872</t>
  </si>
  <si>
    <t>O21NR0873</t>
  </si>
  <si>
    <t>O21NR0874</t>
  </si>
  <si>
    <t>O21NR0875</t>
  </si>
  <si>
    <t>O21NR0876</t>
  </si>
  <si>
    <t>O21NR0877</t>
  </si>
  <si>
    <t>O21NR0809</t>
  </si>
  <si>
    <t>O21NR0810</t>
  </si>
  <si>
    <t>O21NR0811</t>
  </si>
  <si>
    <t>O21NR0812</t>
  </si>
  <si>
    <t>O21NR0813</t>
  </si>
  <si>
    <t>O21NR0814</t>
  </si>
  <si>
    <t>O21NR0815</t>
  </si>
  <si>
    <t>O21NR0816</t>
  </si>
  <si>
    <t>O21NR0817</t>
  </si>
  <si>
    <t>O21NR0818</t>
  </si>
  <si>
    <t>O21NR0819</t>
  </si>
  <si>
    <t>O21NR0820</t>
  </si>
  <si>
    <t>O21NR0821</t>
  </si>
  <si>
    <t>O21NR0822</t>
  </si>
  <si>
    <t>O21NR0823</t>
  </si>
  <si>
    <t>O21NR0824</t>
  </si>
  <si>
    <t>O21NR0825</t>
  </si>
  <si>
    <t>O21NR0826</t>
  </si>
  <si>
    <t>O21NR0827</t>
  </si>
  <si>
    <t>O21NR0828</t>
  </si>
  <si>
    <t>O21NR0829</t>
  </si>
  <si>
    <t>O21NR0830</t>
  </si>
  <si>
    <t>O21NR0831</t>
  </si>
  <si>
    <t>O21NR0832</t>
  </si>
  <si>
    <t>O21NR0833</t>
  </si>
  <si>
    <t>O21NR0834</t>
  </si>
  <si>
    <t>O21NR0835</t>
  </si>
  <si>
    <t>O21NR0836</t>
  </si>
  <si>
    <t>O21NR0837</t>
  </si>
  <si>
    <t>O21NR0838</t>
  </si>
  <si>
    <t>O21NR0839</t>
  </si>
  <si>
    <t>O21NR0840</t>
  </si>
  <si>
    <t>O21NR0841</t>
  </si>
  <si>
    <t>O21NR0842</t>
  </si>
  <si>
    <t>O21NR0843</t>
  </si>
  <si>
    <t>O21NR0844</t>
  </si>
  <si>
    <t>O21NR0845</t>
  </si>
  <si>
    <t>O21NR0846</t>
  </si>
  <si>
    <t>O21NR0847</t>
  </si>
  <si>
    <t>O21NR0848</t>
  </si>
  <si>
    <t>O21NR0849</t>
  </si>
  <si>
    <t>O21NR0850</t>
  </si>
  <si>
    <t>O21NR0851</t>
  </si>
  <si>
    <t>O21NR0852</t>
  </si>
  <si>
    <t>O21NR0853</t>
  </si>
  <si>
    <t>O21NR0854</t>
  </si>
  <si>
    <t>O21NR0855</t>
  </si>
  <si>
    <t>O21NR0856</t>
  </si>
  <si>
    <t>O21NR0857</t>
  </si>
  <si>
    <t>O21NR0858</t>
  </si>
  <si>
    <t>O21NR0859</t>
  </si>
  <si>
    <t>O21NR0860</t>
  </si>
  <si>
    <t>A21NR0364</t>
  </si>
  <si>
    <t>A21NR0357</t>
  </si>
  <si>
    <t>A21NR0365</t>
  </si>
  <si>
    <t>A21NR0366</t>
  </si>
  <si>
    <t>A21NR0367</t>
  </si>
  <si>
    <t>A21NR0368</t>
  </si>
  <si>
    <t>A21NR0358</t>
  </si>
  <si>
    <t>A21NR0372</t>
  </si>
  <si>
    <t>A21NR0359</t>
  </si>
  <si>
    <t>A21NR0360</t>
  </si>
  <si>
    <t>A21NR0361</t>
  </si>
  <si>
    <t>A21NR0362</t>
  </si>
  <si>
    <t>A21NR0489</t>
  </si>
  <si>
    <t>A21NR0316</t>
  </si>
  <si>
    <t>A21NR0249</t>
  </si>
  <si>
    <t>A21NR0250</t>
  </si>
  <si>
    <t>A21NR0175</t>
  </si>
  <si>
    <t>A21NR0531</t>
  </si>
  <si>
    <t>A21NR0266</t>
  </si>
  <si>
    <t>A21NR0267</t>
  </si>
  <si>
    <t>A21NR0390</t>
  </si>
  <si>
    <t>A21NR0453</t>
  </si>
  <si>
    <t>A21NR0391</t>
  </si>
  <si>
    <t>A21NR0392</t>
  </si>
  <si>
    <t>O21NR0506</t>
  </si>
  <si>
    <t>O21NR0507</t>
  </si>
  <si>
    <t>O21NR0544</t>
  </si>
  <si>
    <t>O21NR0567</t>
  </si>
  <si>
    <t>O21NR0563</t>
  </si>
  <si>
    <t>O21NR0564</t>
  </si>
  <si>
    <t>O21NR0565</t>
  </si>
  <si>
    <t>O21ML0022</t>
  </si>
  <si>
    <t>O21ML0023</t>
  </si>
  <si>
    <t>A21NR0341</t>
  </si>
  <si>
    <t>O21ML0013</t>
  </si>
  <si>
    <t>O21ML0020</t>
  </si>
  <si>
    <t>O20ML0029</t>
  </si>
  <si>
    <t>A21NR0348</t>
  </si>
  <si>
    <t>A21NR0278</t>
  </si>
  <si>
    <t>O21ML0003</t>
  </si>
  <si>
    <t>O21ML0007</t>
  </si>
  <si>
    <t>O21ML0011</t>
  </si>
  <si>
    <t>O21ML0012</t>
  </si>
  <si>
    <t>O21ML0021</t>
  </si>
  <si>
    <t>O21ML0006</t>
  </si>
  <si>
    <t>O21ML0016</t>
  </si>
  <si>
    <t>O21ML0017</t>
  </si>
  <si>
    <t>O21ML0018</t>
  </si>
  <si>
    <t>O21ML0019</t>
  </si>
  <si>
    <t>O21ML0004</t>
  </si>
  <si>
    <t>O21ML0005</t>
  </si>
  <si>
    <t>O21ML0008</t>
  </si>
  <si>
    <t>O21ML0009</t>
  </si>
  <si>
    <t>O21ML0010</t>
  </si>
  <si>
    <t>O21ML0014</t>
  </si>
  <si>
    <t>A21NR0363</t>
  </si>
  <si>
    <t>O21NR0569</t>
  </si>
  <si>
    <t>A21NR0346</t>
  </si>
  <si>
    <t>A21NR0233</t>
  </si>
  <si>
    <t>O21NR0281</t>
  </si>
  <si>
    <t>O21NR0289</t>
  </si>
  <si>
    <t>O21NR0330</t>
  </si>
  <si>
    <t>O21NR0331</t>
  </si>
  <si>
    <t>O21NR0332</t>
  </si>
  <si>
    <t>O21NR0500</t>
  </si>
  <si>
    <t>O21NR0546</t>
  </si>
  <si>
    <t>O21NR0548</t>
  </si>
  <si>
    <t>O21NR0572</t>
  </si>
  <si>
    <t>O21NR0574</t>
  </si>
  <si>
    <t>O21NR0575</t>
  </si>
  <si>
    <t>O21NR1146</t>
  </si>
  <si>
    <t>O21NR1147</t>
  </si>
  <si>
    <t>O21NR1148</t>
  </si>
  <si>
    <t>O21NR1151</t>
  </si>
  <si>
    <t>O21NR1152</t>
  </si>
  <si>
    <t>O21NR1153</t>
  </si>
  <si>
    <t>O21NR1232</t>
  </si>
  <si>
    <t>O21NR1235</t>
  </si>
  <si>
    <t>O21NR1236</t>
  </si>
  <si>
    <t>O21NR0531</t>
  </si>
  <si>
    <t>O21NR1233</t>
  </si>
  <si>
    <t>O21NR1234</t>
  </si>
  <si>
    <t>O19ML0007</t>
  </si>
  <si>
    <t>O21NR0291</t>
  </si>
  <si>
    <t>O21NR0803</t>
  </si>
  <si>
    <t>O21NR0878</t>
  </si>
  <si>
    <t>O21NR0879</t>
  </si>
  <si>
    <t>O21NR0958</t>
  </si>
  <si>
    <t>O21NR0959</t>
  </si>
  <si>
    <t>O21ML0024</t>
  </si>
  <si>
    <t>O20ML0036</t>
  </si>
  <si>
    <t>O20ML0038</t>
  </si>
  <si>
    <t>O21NR0503</t>
  </si>
  <si>
    <t>O21NR0504</t>
  </si>
  <si>
    <t>O21NR0505</t>
  </si>
  <si>
    <t>O21NR0333</t>
  </si>
  <si>
    <t>O21NR0490</t>
  </si>
  <si>
    <t>O21NR0491</t>
  </si>
  <si>
    <t>O21NR0492</t>
  </si>
  <si>
    <t>O21NR0493</t>
  </si>
  <si>
    <t>O21NR0498</t>
  </si>
  <si>
    <t>O21NR0499</t>
  </si>
  <si>
    <t>O21NR0939</t>
  </si>
  <si>
    <t>O21NR1414</t>
  </si>
  <si>
    <t>O21NR0496</t>
  </si>
  <si>
    <t>O21NR0938</t>
  </si>
  <si>
    <t>A21NR0502</t>
  </si>
  <si>
    <t>O21NR0549</t>
  </si>
  <si>
    <t>O21NR0586</t>
  </si>
  <si>
    <t>O21NR0282</t>
  </si>
  <si>
    <t>O21NR0283</t>
  </si>
  <si>
    <t>O21NR0284</t>
  </si>
  <si>
    <t>O21NR0285</t>
  </si>
  <si>
    <t>O21NR0286</t>
  </si>
  <si>
    <t>O21NR0288</t>
  </si>
  <si>
    <t>O21NR0573</t>
  </si>
  <si>
    <t>O21NR1237</t>
  </si>
  <si>
    <t>O20ML0037</t>
  </si>
  <si>
    <t>O21NR0494</t>
  </si>
  <si>
    <t>O21NR0495</t>
  </si>
  <si>
    <t>O21NR0497</t>
  </si>
  <si>
    <t>O21NR0587</t>
  </si>
  <si>
    <t>O21NR0957</t>
  </si>
  <si>
    <t>A21NR0378</t>
  </si>
  <si>
    <t>A21NR0379</t>
  </si>
  <si>
    <t>A21NR0380</t>
  </si>
  <si>
    <t>O20ML0035</t>
  </si>
  <si>
    <t>O21NR0327</t>
  </si>
  <si>
    <t>O21NR0542</t>
  </si>
  <si>
    <t>O21NR0588</t>
  </si>
  <si>
    <t>O21NR0910</t>
  </si>
  <si>
    <t>O21NR0326</t>
  </si>
  <si>
    <t>O21NR1413</t>
  </si>
  <si>
    <t>O21NR0529</t>
  </si>
  <si>
    <t>O21NR1149</t>
  </si>
  <si>
    <t>O21NR1333</t>
  </si>
  <si>
    <t>O21NR0502</t>
  </si>
  <si>
    <t>O21NR0911</t>
  </si>
  <si>
    <t>O21NR0912</t>
  </si>
  <si>
    <t>O21NR0501</t>
  </si>
  <si>
    <t>O21NR1409</t>
  </si>
  <si>
    <t>A21NR0318</t>
  </si>
  <si>
    <t>A21NR0317</t>
  </si>
  <si>
    <t>A21NR0411</t>
  </si>
  <si>
    <t>A21NR0381</t>
  </si>
  <si>
    <t>A21NR0344</t>
  </si>
  <si>
    <t>O21NR0537</t>
  </si>
  <si>
    <t>O21NR0577</t>
  </si>
  <si>
    <t>O21NR0538</t>
  </si>
  <si>
    <t>O21NR0556</t>
  </si>
  <si>
    <t>O21NR0578</t>
  </si>
  <si>
    <t>O21NR0583</t>
  </si>
  <si>
    <t>A21NR0284</t>
  </si>
  <si>
    <t>A21NR0394</t>
  </si>
  <si>
    <t>A21NR0395</t>
  </si>
  <si>
    <t>O21NR0539</t>
  </si>
  <si>
    <t>O21NR0589</t>
  </si>
  <si>
    <t>A21NR0374</t>
  </si>
  <si>
    <t>O21NR0555</t>
  </si>
  <si>
    <t>O21NR0783</t>
  </si>
  <si>
    <t>O21NR0987</t>
  </si>
  <si>
    <t>A21NR0498</t>
  </si>
  <si>
    <t>O21NR0540</t>
  </si>
  <si>
    <t>O21NR0541</t>
  </si>
  <si>
    <t>O21NR0552</t>
  </si>
  <si>
    <t>A21NR0343</t>
  </si>
  <si>
    <t>A21NR0446</t>
  </si>
  <si>
    <t>A21NR0447</t>
  </si>
  <si>
    <t>O21NR0917</t>
  </si>
  <si>
    <t>O21NR1345</t>
  </si>
  <si>
    <t>A21NR0389</t>
  </si>
  <si>
    <t>A21NR0422</t>
  </si>
  <si>
    <t>A21NR0331</t>
  </si>
  <si>
    <t>A21NR0332</t>
  </si>
  <si>
    <t>A21NR0402</t>
  </si>
  <si>
    <t>A21NR0330</t>
  </si>
  <si>
    <t>A21NR0499</t>
  </si>
  <si>
    <t>A21NR0222</t>
  </si>
  <si>
    <t>A21NR0280</t>
  </si>
  <si>
    <t>A21NR0272</t>
  </si>
  <si>
    <t>A21NR0235</t>
  </si>
  <si>
    <t>A21NR0261</t>
  </si>
  <si>
    <t>A21NR0260</t>
  </si>
  <si>
    <t>A21NR0469</t>
  </si>
  <si>
    <t>A21NR0279</t>
  </si>
  <si>
    <t>A21NR0265</t>
  </si>
  <si>
    <t>O21NR0571</t>
  </si>
  <si>
    <t>O21NR1150</t>
  </si>
  <si>
    <t>A21NR0274</t>
  </si>
  <si>
    <t>A21NR0445</t>
  </si>
  <si>
    <t>A21NR0507</t>
  </si>
  <si>
    <t>A21NR0204</t>
  </si>
  <si>
    <t>A21NR0226</t>
  </si>
  <si>
    <t>O21NR0551</t>
  </si>
  <si>
    <t>A21NR0340</t>
  </si>
  <si>
    <t>A21NR0347</t>
  </si>
  <si>
    <t>A21NR0491</t>
  </si>
  <si>
    <t>O21NR0508</t>
  </si>
  <si>
    <t>A21NR0337</t>
  </si>
  <si>
    <t>O21NR0576</t>
  </si>
  <si>
    <t>O21NR1407</t>
  </si>
  <si>
    <t>O21ML0025</t>
  </si>
  <si>
    <t>O21ML0028</t>
  </si>
  <si>
    <t>A21NR0224</t>
  </si>
  <si>
    <t>A21NR0225</t>
  </si>
  <si>
    <t>A21NR0223</t>
  </si>
  <si>
    <t>A21NR0325</t>
  </si>
  <si>
    <t>A21NR0324</t>
  </si>
  <si>
    <t>A21NR0533</t>
  </si>
  <si>
    <t>A21NR0299</t>
  </si>
  <si>
    <t>A21NR0371</t>
  </si>
  <si>
    <t>A21NR0461</t>
  </si>
  <si>
    <t>A21NR0179</t>
  </si>
  <si>
    <t>O21NR0519</t>
  </si>
  <si>
    <t>A21NR0258</t>
  </si>
  <si>
    <t>A21NR0191</t>
  </si>
  <si>
    <t>A21NR0259</t>
  </si>
  <si>
    <t>A21NR0528</t>
  </si>
  <si>
    <t>A21NR0534</t>
  </si>
  <si>
    <t>A21NR0382</t>
  </si>
  <si>
    <t>A21NR0139</t>
  </si>
  <si>
    <t>A21NR0162</t>
  </si>
  <si>
    <t>A21NR0352</t>
  </si>
  <si>
    <t>A21NR0353</t>
  </si>
  <si>
    <t>A21NR0356</t>
  </si>
  <si>
    <t>A21NR0385</t>
  </si>
  <si>
    <t>A21NR0276</t>
  </si>
  <si>
    <t>A21NR0277</t>
  </si>
  <si>
    <t>A21NR0508</t>
  </si>
  <si>
    <t>A21NR0375</t>
  </si>
  <si>
    <t>A21NR0205</t>
  </si>
  <si>
    <t>A21NR0218</t>
  </si>
  <si>
    <t>A21NR0219</t>
  </si>
  <si>
    <t>A21NR0355</t>
  </si>
  <si>
    <t>A21NR0458</t>
  </si>
  <si>
    <t>A21NR0460</t>
  </si>
  <si>
    <t>A21NR0262</t>
  </si>
  <si>
    <t>A21NR0263</t>
  </si>
  <si>
    <t>A21NR0351</t>
  </si>
  <si>
    <t>A21NR0436</t>
  </si>
  <si>
    <t>A21NR0512</t>
  </si>
  <si>
    <t>A21NR0329</t>
  </si>
  <si>
    <t>A21NR0514</t>
  </si>
  <si>
    <t>A21NR0511</t>
  </si>
  <si>
    <t>A21NR0229</t>
  </si>
  <si>
    <t>A21NR0476</t>
  </si>
  <si>
    <t>A21NR0396</t>
  </si>
  <si>
    <t>A21NR0398</t>
  </si>
  <si>
    <t>A21NR0397</t>
  </si>
  <si>
    <t>A21NR0510</t>
  </si>
  <si>
    <t>A21NR0440</t>
  </si>
  <si>
    <t>A21NR0400</t>
  </si>
  <si>
    <t>A21NR0285</t>
  </si>
  <si>
    <t>A21NR0412</t>
  </si>
  <si>
    <t>A21NR0413</t>
  </si>
  <si>
    <t>A21NR0414</t>
  </si>
  <si>
    <t>A21NR0236</t>
  </si>
  <si>
    <t>02PDAV Comisión Ejecutiva de Atención a Victímas de la Ciudad de México</t>
  </si>
  <si>
    <t>09PFRI Fideicomiso para la Reconstrucción Integral de la Ciudad de México</t>
  </si>
  <si>
    <t>41PDIP Instituto de Planeación Democrática y Prospectiva de la Ciudad de México</t>
  </si>
  <si>
    <t>5911 Software.</t>
  </si>
  <si>
    <t>U033 ACTIVIDADES DE INVESTIGACIÓN ACADEMICAS, CIENTIFICAS Y DE DESARROLLO</t>
  </si>
  <si>
    <t>U032 APOYO A PERSONAS QUE PERDIERON ALGÚN FAMILIAR EN EL SISMO DEL 19 DE SEPTIEMBRE DE 2017</t>
  </si>
  <si>
    <t>U035 PROGRAMA PARA LA RECONSTRUCCIÓN, REHABILITACIÓN DE VIVIENDAS Y OTRAS PREVISIONES</t>
  </si>
  <si>
    <t>U034 PROGRAMA DE APOYO PARA IMPLEMENTAR Y EJECUTAR ACCIONES DE PREVENCIÓN DE LA VIOLENCIA CONTRA LAS MUJERES</t>
  </si>
  <si>
    <t>CANTIDAD</t>
  </si>
  <si>
    <t>PROYECTO</t>
  </si>
  <si>
    <t>GANADOR</t>
  </si>
  <si>
    <t>SUSTITUTO</t>
  </si>
  <si>
    <t>OFICIO AUTORIZACIÓN</t>
  </si>
  <si>
    <t>UR_CONSOLIDA</t>
  </si>
  <si>
    <r>
      <t>DENOMINACIÓN DEL PROGRAMA</t>
    </r>
    <r>
      <rPr>
        <b/>
        <vertAlign val="superscript"/>
        <sz val="9"/>
        <color theme="0"/>
        <rFont val="Source Sans Pro"/>
        <family val="2"/>
      </rPr>
      <t>1/</t>
    </r>
  </si>
  <si>
    <t>Del 1 de enero al 31 de Marzo de 2022</t>
  </si>
  <si>
    <r>
      <t>Titular</t>
    </r>
    <r>
      <rPr>
        <b/>
        <vertAlign val="superscript"/>
        <sz val="12"/>
        <rFont val="Source Sans Pro"/>
        <family val="2"/>
      </rPr>
      <t xml:space="preserve"> </t>
    </r>
    <r>
      <rPr>
        <b/>
        <sz val="12"/>
        <rFont val="Source Sans Pro"/>
        <family val="2"/>
      </rPr>
      <t>:</t>
    </r>
  </si>
  <si>
    <r>
      <t>Responsable</t>
    </r>
    <r>
      <rPr>
        <b/>
        <vertAlign val="superscript"/>
        <sz val="12"/>
        <rFont val="Source Sans Pro"/>
        <family val="2"/>
      </rPr>
      <t xml:space="preserve"> </t>
    </r>
    <r>
      <rPr>
        <b/>
        <sz val="12"/>
        <rFont val="Source Sans Pro"/>
        <family val="2"/>
      </rPr>
      <t xml:space="preserve"> :</t>
    </r>
  </si>
  <si>
    <r>
      <t>Elaboró :</t>
    </r>
    <r>
      <rPr>
        <sz val="16"/>
        <rFont val="Source Sans Pro"/>
        <family val="2"/>
      </rPr>
      <t xml:space="preserve"> </t>
    </r>
    <r>
      <rPr>
        <b/>
        <sz val="12"/>
        <rFont val="Source Sans Pro"/>
        <family val="2"/>
      </rPr>
      <t> _______________________________________________________________________________________________________</t>
    </r>
    <r>
      <rPr>
        <sz val="12"/>
        <rFont val="Source Sans Pro"/>
        <family val="2"/>
      </rPr>
      <t xml:space="preserve">        </t>
    </r>
    <r>
      <rPr>
        <sz val="11"/>
        <rFont val="Source Sans Pro"/>
        <family val="2"/>
      </rPr>
      <t xml:space="preserve">                                                                                      </t>
    </r>
    <r>
      <rPr>
        <b/>
        <sz val="16"/>
        <rFont val="Source Sans Pro"/>
        <family val="2"/>
      </rPr>
      <t>Autorizó :___</t>
    </r>
    <r>
      <rPr>
        <b/>
        <sz val="14"/>
        <rFont val="Source Sans Pro"/>
        <family val="2"/>
      </rPr>
      <t>___________________________________________________________________________</t>
    </r>
  </si>
  <si>
    <t xml:space="preserve">PARTIDA 
ESPECÍFICA
</t>
  </si>
  <si>
    <t>PROGRAMADO</t>
  </si>
  <si>
    <r>
      <t>ACCIONES REALIZADAS CON RECURSOS DEL FONDO ADICIONAL DE FINANCIAMIENTO DE LAS ALCALDÍAS:</t>
    </r>
    <r>
      <rPr>
        <b/>
        <vertAlign val="superscript"/>
        <sz val="9"/>
        <color theme="0"/>
        <rFont val="Source Sans Pro"/>
        <family val="2"/>
      </rPr>
      <t xml:space="preserve"> </t>
    </r>
  </si>
  <si>
    <t>Enero-Marzo 2022</t>
  </si>
  <si>
    <t>PRESUPUESTO PARTICIPATIVO PARA ALCALDÍAS</t>
  </si>
  <si>
    <t>PPA PRESUPUESTO PARTICIPATIVO PARA ALCALDÍAS</t>
  </si>
  <si>
    <t>AVANCE EN LA EJECUCIÓN DEL
 PROYECTO
%</t>
  </si>
  <si>
    <t>1.- Explicación general a las variaciones del saldo comprometido y ejercido  respecto al presupuesto modificado al periodo</t>
  </si>
  <si>
    <t>(SALDO DEL COMPROMISO + EJERCIDO)-MODIFICADO</t>
  </si>
  <si>
    <t xml:space="preserve">
(SALDO DEL COMPROMISO + EJERCIDO) / MODIFICADOI)*100
</t>
  </si>
  <si>
    <t>(SALDO DEL COMPROMISO +EJERCIDO /MODIFICADO *100</t>
  </si>
  <si>
    <t>EXPLICACIÓN A LAS VARIACIONES DEL SALDO COMPROMETIDO Y EJERCIDO  RESPECTO AL PRESUPUESTO MODIFICADO AL PERIODO</t>
  </si>
  <si>
    <t xml:space="preserve">%
</t>
  </si>
  <si>
    <t xml:space="preserve">%
</t>
  </si>
  <si>
    <t>A)  EXPLICACIÓN A LAS VARIACIONES DEL SALDO COMPROMETIDO Y EJERCIDO  RESPECTO AL PRESUPUESTO MODIFICADO AL PERIODO</t>
  </si>
  <si>
    <t>4.- Acciones realizadas para prevención y atención del  COVID-19</t>
  </si>
  <si>
    <t>Arq. Yuritzi Contreras Fuentes
Directora General de Obras y Desarrollo Urbano</t>
  </si>
  <si>
    <t>Fernando Silis Flores
Director de Planeación
 y Control de Obras</t>
  </si>
  <si>
    <t>O.22NR.0014</t>
  </si>
  <si>
    <t>Obras para la ejecución de Proyectos correspondientes al  Marco del Presupuesto Participativo correspondiente al ejercicio 2022</t>
  </si>
  <si>
    <t>O.22NR.0029</t>
  </si>
  <si>
    <t>Obras en el Marco del Presupuesto Participativo</t>
  </si>
  <si>
    <t>O.22NR.0045</t>
  </si>
  <si>
    <t>Mejorar la Infraestructura de Espacios Deportivos, Edificios Públicos, Cultural, Comercial, Educativa en diversas ubicaciones.</t>
  </si>
  <si>
    <t>O.22NR.0060</t>
  </si>
  <si>
    <t>Rehabilitar y Mantener de la Infraestructura Pública con Banquetas, Vialidades Secundarias y Balizamiento en diversas ubicaciones de la Alcaldía</t>
  </si>
  <si>
    <t>O.22NR.0075</t>
  </si>
  <si>
    <t>Mantener la Infraestructura del Sistema de Agua Potable y Drenaje en diversas colonias de la Alcaldía</t>
  </si>
  <si>
    <t>O.22NR.0090</t>
  </si>
  <si>
    <t>Mejorar la Infraestructura Pública a través del Desazolve y Ampliación de Resumideros en diversas colonias de la Alcaldía.</t>
  </si>
  <si>
    <t>O.22NR.0103</t>
  </si>
  <si>
    <t>Construir y ampliar la Infraestructura Pública en, Espacios Públicos, Infraestructura Social, Edificios Públicos, en diversas colonias de la Alcaldía.</t>
  </si>
  <si>
    <t>O.22NR.0114</t>
  </si>
  <si>
    <t>Construir y Ampliar la Infraestructura Pública en, Espacios Culturales, Esapcios Deportivos y Vialidades Secundarias, en diversas colonias de la Alcaldía.</t>
  </si>
  <si>
    <t>O.22NR.0122</t>
  </si>
  <si>
    <t xml:space="preserve">Obras y seguimiento en diversas ubicaciones de la Alcaldía con recurso FAIS </t>
  </si>
  <si>
    <t>O.22NR.0262</t>
  </si>
  <si>
    <t>Mantenimiento a Centros de  Desarrollo Social</t>
  </si>
  <si>
    <t>Alcaldía Tlalpan-Dirección General de Obras y Desarrollo Urbano</t>
  </si>
  <si>
    <t>Estos recursos se encuentra en etapa de registro de los proyectos por parte del ISM (Instituto Electoral de Ciudad de México) por lo que se verán reflejados en los informes subsecuentes los alcances a este presupuesto junto con la Dirección General de Participación Ciudadana.</t>
  </si>
  <si>
    <t xml:space="preserve">k016-Rehabilitación y Mantenimiento de Infraestructura Pública </t>
  </si>
  <si>
    <t>B 02 CD 14 577</t>
  </si>
  <si>
    <t>00</t>
  </si>
  <si>
    <t>Este movimiento no afecta al cumplimiento de metas, pues la reducción y ampliación es en elmismo programa presupuestario.</t>
  </si>
  <si>
    <t>Los comités de este Ejercicio 2022 se encuentra en etapa de registro de los proyectos por parte del ISM (Instituto Electoral de Ciudad de México) por lo que se verán reflejados en los informes subsecuentes los alcances a este presupuesto junto con la Dirección General de Participación Ciudadana y será en los infomes subsecuentes donde se informe el alcance de los mismos.</t>
  </si>
  <si>
    <t>AP-RF  AVANCE PRESUPUESTAL DE RECURSOS DE ORIGEN FISCAL</t>
  </si>
  <si>
    <t>FONDO, CONVENIO, SUBSIDIO O PARTICIPACIÓN: (1)</t>
  </si>
  <si>
    <t>Unidad Responsable de Gasto:</t>
  </si>
  <si>
    <t>FONDO</t>
  </si>
  <si>
    <t>111120 NO ETIQUETADO RECURSOS FISCALES-FISCALES-FISCALES-2022-ORIGINAL DE LA URG</t>
  </si>
  <si>
    <t>R      E      S      U      L      T      A      D      O      S</t>
  </si>
  <si>
    <t xml:space="preserve">APROBADO
</t>
  </si>
  <si>
    <t xml:space="preserve">PROGRAMADO
</t>
  </si>
  <si>
    <t>SALDO DEL 
COMPROMISO</t>
  </si>
  <si>
    <t xml:space="preserve">DEVENGADO
</t>
  </si>
  <si>
    <t xml:space="preserve">EJERCIDO
</t>
  </si>
  <si>
    <t xml:space="preserve">PAGADO
</t>
  </si>
  <si>
    <t xml:space="preserve">(DEVENGADO / APROBADO)*100
</t>
  </si>
  <si>
    <t xml:space="preserve">(DEVENGADO / MODIFICADO)*100
</t>
  </si>
  <si>
    <t xml:space="preserve">(EJERCIDO / APROBADO)*100
</t>
  </si>
  <si>
    <t xml:space="preserve">(EJERCIDO / MODIFICADO)*100
</t>
  </si>
  <si>
    <t xml:space="preserve">PRINCIPALES ACCIONES REALIZADAS CON RECURSOS DE ORIGEN FISCALES: </t>
  </si>
  <si>
    <t>AP-RF  AVANCE PRESUPUESTAL DE RECURSOS DE ORIGEN FEDERAL</t>
  </si>
  <si>
    <t>15O220 NO ETIQUETADO   RECURSOS FEDERALES -PARTICIPACIONES A ENTIDADES FEDERATIVAS Y MUNICIPIOS- FONDO GENERAL DE PARTICIPACIONES -2022 ORIGINAL DE LA URG</t>
  </si>
  <si>
    <t xml:space="preserve">PRINCIPALES ACCIONES REALIZADAS CON RECURSOS DE ORIGEN FEDERAL: </t>
  </si>
  <si>
    <t>15O320 NO ETIQUETADO   RECURSOS FEDERALES -PARTICIPACIONES A ENTIDADES FEDERATIVAS Y MUNICIPIOS- FONDO DE FOMENTO MUNICIPAL -2022- ORIGINAL DE LA URG</t>
  </si>
  <si>
    <r>
      <rPr>
        <b/>
        <sz val="9"/>
        <rFont val="Source Sans Pro"/>
      </rPr>
      <t xml:space="preserve">2. GARZA FLACSO. </t>
    </r>
    <r>
      <rPr>
        <sz val="9"/>
        <rFont val="Source Sans Pro"/>
      </rPr>
      <t xml:space="preserve">En las siguientes colonias: 2 de Octubre, Achichipilco, Ampliación la Venta, Ampliación Miguel Hidalgo, Belvedere, Bosques, Bosques del Pedregal, Chichicaspatl, Chimilli, Cruz del Farol, Cuchilla de Padierna, Cuilotepec, Cuilotepec II, Cultura Maya, Ejidos de San Andrés, Ejidos de San Andrés Totoltepec, El Mirador, Estación la Venta, Héroes de 1910, Héroes de Padierna, Jardines de San Juan, La Joya (Ajusco), La Magueyera, La Quinta, La Venta, Lomas de Cuilotepec, Lomas de Padierna, Lomas de Padierna II, Lomas de Padierna Sur, Lomas de Tepemecatl, Lomas de Texcalatlaco, Lomas del Capulín, Lomas del Pedregal, Lomas Hidalgo, Los Encinos, Miguel Hidalgo 1a Secc., Miguel Hidalgo 2a Secc., Miguel Hidalgo 3a Secc., Miguel Hidalgo 4a. Secc., Mirador 1a Secc., Mirador 2a Secc., Mirador 3a Secc., Mirador I, Mirador II, Paraje 38, Paraje del Conejo, Paraje la Herradura, Paraje la Joya, Pedregal de San Nicolás, Primavera, San Miguel Ajusco, San Miguel Tehuizco, San Miguel Toxiac, San Nicolás II, Santa Cruz, Santo Tomas Ajusco, Tequimila, Torres de Padierna, Vistas del Pedregal, Zacatón, Zorros Solidaridad. </t>
    </r>
    <r>
      <rPr>
        <b/>
        <sz val="9"/>
        <rFont val="Source Sans Pro"/>
      </rPr>
      <t>Acumulado 106,248.00 x Garza  m3.</t>
    </r>
  </si>
  <si>
    <r>
      <rPr>
        <b/>
        <sz val="9"/>
        <rFont val="Source Sans Pro"/>
      </rPr>
      <t xml:space="preserve">3. GARZA POZO XOCHIMILCO 30. </t>
    </r>
    <r>
      <rPr>
        <sz val="9"/>
        <rFont val="Source Sans Pro"/>
      </rPr>
      <t xml:space="preserve">En las siguientes colonias:2 de Octubre, 3 de Mayo, 3 de Mayo (Ampliación), Achichipilco, Ahuacatitla, Altos Tepetlica, Amalillo, Ampliación Ayocatitla, Ampliacion Guadalupana, Ampliación la Venta, Ampliación Lomas de Texcalatlaco, Ampliación los Ángeles, Ampliación Oriente, Ampliación Parres, Ampliación Plan de Ayala, Arenal, Atocpa, Ayocatitla, Ayometitla, Colonial del Valle, Cuanejaque, Diamante, Dolores Tlalli, El Calvario, El Divisadero, El Mirador, Estrella Mora, Fuentes de Tepepan, Huinisco, Ixtlahuaca, Izpangologuia, Jardines de San Juan, La Concepción, La Faja, La Guadalupana, La Joya, La Joya (Ajusco), La Joyita, La Libertad, La Magueyera, La Palma, La Pedrera, La Venta, Las Flores, Las Margaritas, Lomas de Coatectlan, Lomas de Tepuente, Lomas de Texcalatlaco, Lomas del Capulín, Los Ángeles, Los Volcanes, Magdalena Petlacalco, Magueyera, María Esther Zuno de Echeverría, Mesa los Hornos, Mirador del Colibrí, Mirador del Valle, Mirador del Valle(Pueblo de la Magdalena Petlacalco), Nueva Renacimiento de Axalco, Ocotes Parres, Ocotla, Oyameyo, Paraje Huinizco, Paraje la Cima, Paraje la Herradura, Paraje las Maravillas, Paraje Loloigque, Paraje Texcalatlaco, Paraje Tlaquexpa, Parajes: La Joya, La Magueyera, La Faja, La Joyita y La Pedrera, Parres el Guarda, Pedregal de Aminco, Pedregal del Topilejo, Piedra Larga, Plan de Ayala, San Andrés Totoltepec, San Miguel Ajusco, San Miguel Tehuizco, San Miguel Topilejo, San Miguel Toxiac, San Miguel Xicalco, San Pedro Mártir, Santa Cruz, Santa Úrsula Xitla, Santo Tomás Ajusco, Tecorral, Tepetitla, Tepetlica, Tepuente, Tezontitla, Tlalcoligia, Tlalpan Centro 1, Tlaxopan, U.H. Hueytlalpan, Valle Verde, Vista Hermosa, Vistas del Valle, Viveros de Coatectlan, Xaltipac, Xaxalco, Xaxalipac. </t>
    </r>
    <r>
      <rPr>
        <b/>
        <sz val="9"/>
        <rFont val="Source Sans Pro"/>
      </rPr>
      <t>Acumulado 92,551.00x Garza  m3.</t>
    </r>
  </si>
  <si>
    <r>
      <rPr>
        <b/>
        <sz val="9"/>
        <rFont val="Source Sans Pro"/>
      </rPr>
      <t>4. GARZA TULYEHUALCO 13.</t>
    </r>
    <r>
      <rPr>
        <sz val="9"/>
        <rFont val="Source Sans Pro"/>
      </rPr>
      <t xml:space="preserve"> En las siguientes colonias: 2 de Octubre, 3 de Mayo, 3 de Mayo (Ampliación), Achichipilco, Achichipisco, Ahuacatitla, Altos , epetlica, Amalillo, Ampliación Ayocatitla, Ampliación Guadalupana, Ampliación la Magdalena Petlacalco, Ampliación Lomas de Texcalatlaco, Ampliación Oriente, Ampliación Parres, Ampliación Plan de Ayala, Ampliación Tezontitla, Arenal, Atocpa, Ayocatitla, Ayometitla, Buenavista, Colonial del Valle, Cuanejaque, Cuauhtenco, Diamante, Dolores Tlalli, El Divisadero, El Mirador, Encinos del Pedregal, Huinisco, Jardines de San Juan, La Concepción, La Faja, La Fama, La Guadalupana, La Joyita, La Libertad, La Magueyera, La Palma, La Palma 1a Secc., La Venta, Las Flores, Las Margaritas, Lomas de Coatectlan, Lomas de Tepuente, Lomas de Texcalatlaco, Lomas del Capulín, Los Ángeles, Magdalena Petlacalco, Magueyera, María Esther Zuno de Echeverría, Mesa los Hornos, Mirador del Colibrí, Nueva Renacimiento de Axalco, Ocotla, Paraje Huinizco, Paraje la Raíz, Paraje las Maravillas, Paraje Loloigque, Paraje Tlaquexpa, Parres el Guarda, Pedregal de San Francisco, Pedregal de Santa Úrsula Xitla, Pepeloncoztla, Piedra Larga, Plan de Ayala, Progreso Tlalpan, Rinconada El Mirador, San Andrés Totoltepec, San Miguel Ajusco, San Miguel Tehuizco, San Miguel Topilejo, San Miguel Toxiac, San Miguel Xicalco, San Pedro Mártir, Santa Ana, Santa Cruz, Tepetlica, Teposanes, Tepuente, Tetecala, Tetexaloca, Tezontitla, Tlalpan Centro 1, Tlalpuente, Tlaxopan, U.H. Hueytlalpan, Valle Verde, Vista Hermosa, Vistas del Valle, Viveros de Coatectlan, Xacaltitla, Xaltipac, Xaxalco, Xaxalipac, Xilinimoco. </t>
    </r>
    <r>
      <rPr>
        <b/>
        <sz val="9"/>
        <rFont val="Source Sans Pro"/>
      </rPr>
      <t>Acumulado  87,638.00 x Garza m3.</t>
    </r>
  </si>
  <si>
    <r>
      <rPr>
        <b/>
        <sz val="9"/>
        <rFont val="Source Sans Pro"/>
      </rPr>
      <t xml:space="preserve">5.-GARZA TORIELLO GUERRA : </t>
    </r>
    <r>
      <rPr>
        <sz val="9"/>
        <rFont val="Source Sans Pro"/>
      </rPr>
      <t xml:space="preserve">2 de Octubre, Bosques del Pedregal, Chichicaspatl, Héroes de Padierna, Jardines de San Juan, Lomas de Cuilotepec, San Miguel Ajusco, San B12Nicolás II, Santo Tomás Ajusco, Zacatón, Zorros Solidaridad. </t>
    </r>
    <r>
      <rPr>
        <b/>
        <sz val="9"/>
        <rFont val="Source Sans Pro"/>
      </rPr>
      <t>Acumulado 14,349.00 x Garza  m3</t>
    </r>
  </si>
  <si>
    <t>15O520NO ETIQUETADO   RECURSOS FEDERALES -PARTICIPACIONES A ENTIDADES FEDERATIVAS Y MUNICIPIOS- FONDO DE FISCALIZACIÓN Y RECAUDACIÓN -2022- ORIGINAL DE LA URG</t>
  </si>
  <si>
    <t>15O620 NO ETIQUETADO   RECURSOS FEDERALES -PARTICIPACIONES A ENTIDADES FEDERATIVAS Y MUNICIPIOS- PARTICIPACIONES A LA VENTA FINAL DE GASOLINA Y DIESEL -2022- ORIGINAL DE LA URG</t>
  </si>
  <si>
    <t>15OB20 NO ETIQUETADO   RECURSOS FEDERALES -PARTICIPACIONES A ENTIDADES FEDERATIVAS Y MUNICIPIOS- PARTICIPACIONES EN EL IMPUESTO SOBRE AUTOMÓVILES NUEVOS -2022- ORIGINAL DE LA URG</t>
  </si>
  <si>
    <t>15OG20 NO ETIQUETADO RECURSOS FEDERALES-PARTICIPACIONES A ENTIDADES FEDERATIVAS Y MUNICIPIOS-INCENTIVO POR LA RECAUDACIÓN DEL ISR DE BIENES INMUEBLES-2022-ORIGINAL DE LA URG</t>
  </si>
  <si>
    <t>Nota: 221 274 K016-Al perido se reporta una meta programada del 50% con recursos ejercidos, sin embargo no se tiene meta programada en el proyecto denominado: Mantener y Rehabilitar los Planteles Educativos del Nivel Básico, esto derivado a que por la Pandemia del COVID-19, la SEP solicitó la atención inmediata de los trabajos de rehabilitación a los planteles educación básica para su regreso a clases, razón por la cual se adelantaron los trabajos antes de tiempo. Por otro lado referente al py denominado: Mantenimiento y Rehabilitación a Mercados en este fondo cuenta con recursos ejercidos los cuales refieren al pago se trabajos de Supervisión de Obra, así mismo se informa que dicho proyecto cuenta con 4 fondos financieros los cuales son: Participaciones Federales 15O510 y 15OB10,  Fiscales y FAFEF los trabajos están programados hasta el último trimestre del año
El proyecto denominado: Construcción y/o Adecuación de Infraestructura Cultural, se cancela sus recursos se reorientan al Capítulo 2000, Material eléctrico y electrónico,  Artículos metálicos para la construcción,  Materiales complementarios,  Otros materiales y artículos de construcción y reparación,  Materiales, accesorios y suministro médico,  Fibras sintéticas, hules, plásticos y derivados,  Herramientas menores,  y al capítulo 3000  Servicios profesionales, científicos, técnicos integrales y otros,</t>
  </si>
  <si>
    <t>25P120 ETIQUETADO  RECURSOS FEDERALES -APORTACIONES FEDERALES PARA ENTIDADES FEDERATIVAS Y MUNICIPIOS- FONDO DE APORTACIONES PARA EL FORTALECIMIENTO DE LOS MUNICIPIOS Y LAS DEMARCACIONES TERRITORIALES DEL DISTRITO FEDERAL (FORTAMUN) -2022- ORIGINAL DE LA URG</t>
  </si>
  <si>
    <t>214 081 E122 Reforestación en suelo de Conservación-Al periodo no se reporta ninguna accióndebido a través de este programa presupuestario cuenta con tres fuentes de financiamiento los cuales son: Fiscales, Fortamun y Participaciones Federales de Origen en este último es donde se reportará la meta ejecutada durante todo el ejercicio 2022.</t>
  </si>
  <si>
    <t>25P620 ETIQUETADO   RECURSOS FEDERALES -APORTACIONES FEDERALES PARA ENTIDADES FEDERATIVAS Y MUNICIPIOS- FONDO DE APORTACIONES PARA LA INFRAESTRUCTURA SOCIAL (FAIS) -2022- ORIGINAL DE LA URG</t>
  </si>
  <si>
    <t>Unidad Responsable del Gasto: 
Alcaldía Tlalpan
Dirección General de Obras y Desarrollo Urbano</t>
  </si>
  <si>
    <r>
      <rPr>
        <b/>
        <sz val="9"/>
        <rFont val="Source Sans Pro"/>
      </rPr>
      <t>Trabajos de Mantenimiento de  Agua Potable con una meta de: 35,930 metros lineales en las siguientes colonias:</t>
    </r>
    <r>
      <rPr>
        <sz val="9"/>
        <rFont val="Source Sans Pro"/>
        <family val="2"/>
      </rPr>
      <t xml:space="preserve"> 2 de Octubre, Actopan, Ampliación Fuentes del Pedregal,Ampliación Miguel Hidalgo 2da Sección,  Ampliación San Juan Tepeximilpa, Ampliación Plan de Ayala, Ampliación Plan de Ayala 2da Sección, Arenal Tepepan, Barrio Capulin,Barrio la Fama,  Belvedere, Bosques del Pedregal, Chimalcoyotl, Chimilli, Chitchitcaspatl, Cruz del Farol, Cuchilla de Loma Bonita, Cuchilla de Padierna, Club de Golf de México, Cumbre de Tepetongo, Cultura Maya, Diamante, Ejidos de San Pedro Martir, El Mirador 1ra Sección, El Mirador, El Mirador 2da Sección, El Mirador 3ra Sección, El Mirador, Ex Hacienda Coapa, ExHacienda San Juan de Dios,Francisco Mendoza, Fuentes Brotantes, Fuentes de Tepepan,  Fuentes del Pedregal, Floresta Coyoacan, Hacienda Coapa, Heroes de Padierna, Isidro Fabela, Jardines del Ajusco, Juventud Unida, La Fama, La Joya, La Palma, La Palma 1era Sección, La Palma 2da Sección, Lomas de Cuilotepec, Lomas de Padierna, Lomas de Padierna Sur, Lomas Hidalgo, Los Encinos, Magdalena Petlacalco,Magisterial Coapa, María Esther Zuno de Echeverría, Mesa los Hornos, Miguel Hidalgo, Miguel Hidalgo 1era Sección, Miguel Hidalgo 2da Sección, Miguel Hidalgo 3era Sección, Miguel Hidalgo 4ta Sección, Mirador del Valle,Mirador 1era Sección, Mirador 2da Sección, Mirador 3era Sección, Mirador I, Mirador II,  Movimiento Organizado de Tlalpan, Nuevo Renacimiento de Axalco, Pareje 38, Plan de Ayala, Pareje Tetenco, Pedregal de las Aguilas, Pedregal San Nicolas, Pedregal de San Nicolas 1era Sección, Pedregal San Nicolas 2da Sección, Pedregal San Nicolas 4ta Sección, Pedregal Santa Ursula Xitla, Peña Pobre, Popular Santa Teresa, Prados Coapa, Primavera, Pueblo Quieto, Residencia Villa Coapa, Rincon de las Hadas, Rinconada El Mirador, Rincon San Juan, San Andres Totoltepec, San Juan Tepeximilpa, San Lorenzo Huipulco, San Miguel Ajusco, San Miguel Topilejo, San Miguel Xicalco, San Pedro Martir, Santa Ursula Xitla, Santisima Trinidad, Santo Tomas Ajusco, Tlalcoligia, Tecorrales, Tepetongo, Tlalmille, Tlalpan Centro, Tlaxcaltenco La Mesa, Torres de Padierna, Torriello Guerra, Unidad Habitacional Fuentes Brotantes, Unidad Habitacional Narcizo Mendoza,  Valle Escondido, Villa Coapa, Vistas del Pedregal, Vistas del Valle, Villa Lazaro Cardenas, Vista de Cuilotepec, Viveros de Cuahutetlan, Volcanes.
Trabajos realizados: Cambio de tubería de polietileno de alta dencidad de diferentes diámetros, construcción y/o sustitución de cajas de válvulas
</t>
    </r>
  </si>
  <si>
    <r>
      <rPr>
        <b/>
        <sz val="9"/>
        <rFont val="Source Sans Pro"/>
      </rPr>
      <t>Adicionalmente se relizaron trabajos de reparación de fugas a la red de Agua potable con 975 Fugas, en las siguientes colonias:</t>
    </r>
    <r>
      <rPr>
        <sz val="9"/>
        <rFont val="Source Sans Pro"/>
      </rPr>
      <t xml:space="preserve"> 2 de Octubre, Actopan, Ampliación San Juan Tepeximilpa, Ampliación Miguel Hidalgo, Ampliación Miguel Hidaldo 2da Sección, Ampliación Miguel Hidaldo 3era Sección, Ampliación Miguel Hidalgo 4ta Sección, Amsa, Arboledas del Sur, Arenal Guadalupe, Barrio el Capulin, Barrio Caramaguey, Barrio la Fama, Barrio la Lonja, Barrio San Fernando, Belvedere, Bosques de Tepeximilpa,Bosques del Pedregal, Cantera Puente de Piedra, Charros del Pedregal, Chimalcoyotl, Chimilli, Colinas del Bosque, Club de Golf México, Cultura Maya, Cuchilla de Padierna, Cumbres de Tepetongo, Diamante, Divisadero, Ejidos de San Pedro Martir, El Mirador 1era Sección, El Mirador 2da Sección, Ex Hacienda Coapa, Ex Hacienda San Juan de Dios, Floresta Coyoacan, Fraccionamiento las Hadas, Fuentes Brotantes, Fuentes de Tepepan, Fuentes del Pedregal,Gabriel Ramos Millan,Granjas Coapa, Guadalupita,Hacienda San Juan de Dios, Heroes de Padierna, Isidro Fabela, Jardines del Ajusco, Jardines de la Montaña, La Joya,La Fama,  La Lonja, La Palma, Lomas Altas de Padierna Sur, Lomas de Padierna,Lomas Hidalgo, Lomas de Cuilotepec, Los Encinos, La Palma 2da Sección, La Tortuga Xolalpan, Lomas de Tepeximilpa, Magdalena Petlacalco, Magisterial Coapa, Maria Esther Zuno de Echeverria, Mesa los Hornos, Miguel Hidalgo, Miguel Hidalgo 1era Sección, Miguel Hidalgo 2da Sección, Miguel Hidaldo 3era Sección, Miguel Hidalgo 4ta Sección, Mirador del Valle, Mirador II, Movimiento Organizado de Tlalpan, Narciso Mendoza, Nueva Oriental Coapa, Paraje 38, Paraje Tetenco, Parques del Pedregal, Pedregal de las Aguilas, Pedregal San Nicolas,Pedregal de San Nicolas 2da Sección,  Pedregal de San Nicolas 3era Sección, Pedregal de San Nicolas 4ta Sección, Pedregal de San Nicolas Totolapan, Pedregal de Santa Ursula Xitla, Peña Pobre, Plan de Ayala, Primavera, Popular Santa Teresa, Prado Coapa, Prado Coapa 1era Sección, Prados Coapa 3era Sección, Puente de Piedra, Residencial Acoxpa, Residencial Miramontes, Residencial Villa Coapa, Rincon las Hadas, Rinconada Coapa, Romulo Sanches Mireles, San Andres Totoltepec, San Bartolo el Chico, San Juan Tepeximilpa, San Lorenzo  Huipulco, San Miguel Topilejo, San Pedro Martir, Santa Ursula Xitla, Santisima Trinidad, Santo Tomas Ajusco, Tepepan, Tepetongo, Tecorrales, Tlalcoligia, Tlalmille, Tlalpan Centro, Tlaxcaltenco La Mesa, Torriello Guerra, Torres de Padierna,  Unidad Habitacional Fovissste, Unidad Habitacional Fuentes Brotantes, Unidad Habitacional Narciso Mendoza, Unidad Habitacional Zapote,Valle Escondido,  Valle de Tepepan, Verano, Vergel Coyoacan, Vergel del Sur, Villa Charra, Villa Coapa, Villa de Cuemanco, Villa del Puente, Villa Lazaro Cardenas, Vistas del Pedregal, Vistas del Valle, Volcanes. 
Trabajos realizados: Exacavación, cambio de tubería dañada, relleno de tepetate, pavimentación y limpieza de la Obra</t>
    </r>
  </si>
  <si>
    <r>
      <rPr>
        <b/>
        <sz val="9"/>
        <rFont val="Source Sans Pro"/>
      </rPr>
      <t xml:space="preserve">Trabajos de Mantenimiento a la  Red Drenaje con una meta ejecutada de; 77.9 kilómetros en las siguientes colonias: </t>
    </r>
    <r>
      <rPr>
        <sz val="9"/>
        <rFont val="Source Sans Pro"/>
        <family val="2"/>
      </rPr>
      <t xml:space="preserve">2 de Octubre, Ampliación Miguel Hidalgo 1era Sección, Ampliación Miguel Hidalgo 2da Sección, Ampliación Miguel Hidalgo 3ra Sección, Ampliación Miguel Hidalgo 4ta Sección, Ampliación San Juan Tepeximilpa, Arboledas del Sur, Barrio el Capulin, Barrio Niño Jesus, Belvedere, Bosques del Pedregal, Cantera Puente de Piedra, Chimalcoyotl, Chimilli, Cultura Maya, Diamante Tepeximilpa, El Mirador, Ejidos de San Pedro Martir, Ex Hda San Juan de Dios, Ex Hda Coapa, Fuentes Brotantes, Granjas Coapa,Juventud Unida,  Heroes de Padierna, Isidro Fabela, La Joya, La Lonja, La Palma,  Loma Bonita, Los Volcanes, Magdalena Petlacalco, Mesa los Hornos, Miguel Hidalgo 1ra Sección, Nuevo Renacimiento de Axalco, Parres el Guarda,Pedregal de las Aguilas, Pedregal de San Nicolas 2da Sección, Pedregal de San Nicolas 3ra Sección,Pedregal de Santa Ursula Xitla, Prados Coapa 2da Sección,  Residencial Acoxpa, Residencial Miramontes, Residencial Villa Coapa, Rinconada Coapa 1ra Sección, Rinconada las Hadas, San Juan Tepeximilpa, San Miguel Ajusco, San Miguel Topilejo, San Pedro Martir, Santa Ursula Xitla, Sección XVI, Texcaltenco, Tlalcoligia, Tlalpan Centro, Torriello Guerra, U.H. Fuentes Brotantes, Unidad Habitacional Narciso Mendoza, Vergel Coyoacan, Villa Coapa, Villa Lazaro Cardenas, Volcanes.
Tabajos realizados: Excavación, descubrir tubo afectado, reparación de tubería y relleno de excavación, se desazolvaron 128 fosas sépticas. </t>
    </r>
  </si>
  <si>
    <r>
      <rPr>
        <b/>
        <sz val="9"/>
        <rFont val="Source Sans Pro"/>
      </rPr>
      <t xml:space="preserve">223 202 K014 Infraestructura de Agua Potable, Alcantarillado y Saneamiento-Al periodo a través de la Obra por Administración se realizaron 3 acciones con una población beneficiada de 92,278 habitantes, con los siguientes trabajos:   Trabajos de  Desazolve con una meta total ejecutada de: 32,190 metros lineales en las siguientes colonias: </t>
    </r>
    <r>
      <rPr>
        <sz val="9"/>
        <rFont val="Source Sans Pro"/>
        <family val="2"/>
      </rPr>
      <t xml:space="preserve"> Ampliación San Juan Tepeximilpa, Ampliación Miguel Hidalgo 2da Sección, Ampliación Miguel Hidalgo 3ra Sección, Ampliación Miguel Hidalgo 4ta Sección, Arboledas del Sur,Ampliación Oriente, Ampliación Tepeximilpa, Arboledas del Sur,  Barrio Niño Jesús, Belvedere, Cantera Puente de Piedra, Chichicaspatl, Chimalcoyotl, Cruz del Farol, Ex Hda Coapa, Ejidos de San Pedro Martir, Fuentes de Tepepan,Isidro Fabela, La Fama, La Joya, Lomas Bonita, Lomas Altas de Padierna, Magisterial Coapa, Mesa los Hornos, Parres el Guarda, Pedregal de las Águila, Pedregal de San Nicolas 2da Sección, Pedregal de San Nicolas 3ra Sección, Prados Coapa 2da Sección, Residencial Acoxpa, Rinconada las Hadas, Residencial Miramontes, Rinconada las Hadas, San Andres Totoltepe , San Miguel Ajusco, San Miguel Topilejo, San Pedro Martir, Santa Ursula Xitla, Sección XVI, Tlalpan Centro, Tlalcoligia, Torriello Guerra, Vergel Coyoacan, Villa Coapa, Volcanes.
Tabajos realizados: Retiro de deshechos sólidos y agua lodo por medios mecánicos, como es el uso de malacates en Pozos de Visita y por medio del Camión Vactor.</t>
    </r>
  </si>
  <si>
    <t>214 081 E122 Reforestación en suelo de Conservación-Al periodo la Dirección General de Obras y Desarrollo Urbano a través de la Obra por Administración realizó una meta total de 399,726.00 m3, por medio de la  repartaición de agua potable a través de los camiones tipo Pipas en las diferentes Garzas de la Alcadlía de Tlalpan; con estos trabajos se beneficia a una población aproximada de: 234,839 habitantes  :
 1. GARZA HUIPULCO. En las siguientes colonias: 3 de Mayo, Achichipilco, Ahuacatitla, Altos Tepetlica, Amalillo, Ampliación Ayocatitla, Ampliación Guadalupana, Ampliación la Magdalena Petlacalco, Ampliación la Venta, Ampliación Lomas de Texcalatlaco, Ampliación Oriente, Ampliación Parres, Ampliación Plan de Ayala, Ampliación Tezontitla, Arenal, Atocpa, Ayocatitla, Ayometitla, Bosques de Tepeximilpa, Colinas de Tepuente, Colonial del Valle, Cuanejaque, Cuauhtenco, Diamante, Dolores Tlalli, Ejidos de San Pedro Mártir, El Arenal Tlahuepa, El Calvario, El Cantil, El Divisadero, El Mirador, Encinos del Pedregal, Estrella Mora, Fuentes de Tepepan, Héroes de 1910, Huinisco, Ixtlahuaca, Izpangologuia, Jardines de San Juan, La Concepción, La Faja, La Guadalupana, La Joyita, La Libertad, La Palma, La Pedrera, La Presa, La Quinta, La Venta, Las Flores, Las Margaritas, Lomas de Tepuente, Lomas de Texcalatlaco, Lomas del Capulín, Los Ángeles, Los Arcos, Los Volcanes, Magdalena Petlacalco, Magueyera, Mesa los Hornos, Miguel Hidalgo 1a Secc., Mirador del Colibrí, Nueva Renacimiento de Axalco, Ocotes Parres, Ocotla, Oyameyo, Paraje Huinizco, Paraje La Cima, Paraje La Herradura, Paraje las Maravillas, Paraje Tenancatitla, Paraje Tlaquexpa, Parres El Guarda, Pedregal de Aminco, Pedregal de las Águilas, Piedra Larga, Plan de Ayala, Plan de Ayala 2a Secc. (Ampliación), Progreso Tlalpan, San Andrés Totoltepec, San Bartolo el Chico, San Buenaventura (Pueblo San Andrés Totoltepec), San Miguel Ajusco, San Miguel Tehuizco, San Miguel Topilejo, San Miguel Toxiac, San Miguel Xicalco, San Pedro Mártir, Santa Ana, Santa Cruz, Santa Úrsula Xitla, Santo Tomás Ajusco, Tepetitla, Tepetlica, Teposanes, Tepuente, Tetexaloca, Tezontitla, Tlaxopan, Tlaxopan Norte, U.H. Hueytlalpan, Valle Verde, Vista Hermosa, Vistas Del Valle, Viveros de Coatectlan, Viveros de Cuernavaca, Xaltipac, Xaxalco, Xilinimoco.  Acumulado 98,940.00 x Garza  m3.2. GARZA FLACSO. En las siguientes colonias: 2 de Octubre, Achichipilco, Ampliación la Venta, Ampliación Miguel Hidalgo, Belvedere, Bosques, Bosques del Pedregal, Chichicaspatl, Chimilli, Cruz del Farol, Cuchilla de Padierna, Cuilotepec, Cuilotepec II, Cultura Maya, Ejidos de San Andrés, Ejidos de San Andrés Totoltepec, El Mirador, Estación la Venta, Héroes de 1910, Héroes de Padierna, Jardines de San Juan, La Joya (Ajusco), La Magueyera, La Quinta, La Venta, Lomas de Cuilotepec, Lomas de Padierna, Lomas de Padierna II, Lomas de Padierna Sur, Lomas de Tepemecatl, Lomas de Texcalatlaco, Lomas del Capulín, Lomas del Pedregal, Lomas Hidalgo, Los Encinos, Miguel Hidalgo 1a Secc., Miguel Hidalgo 2a Secc., Miguel Hidalgo 3a Secc., Miguel Hidalgo 4a. Secc., Mirador 1a Secc., Mirador 2a Secc., Mirador 3a Secc., Mirador I, Mirador II, Paraje 38, Paraje del Conejo, Paraje la Herradura, Paraje la Joya, Pedregal de San Nicolás, Primavera, San Miguel Ajusco, San Miguel Tehuizco, San Miguel Toxiac, San Nicolás II, Santa Cruz, Santo Tomas Ajusco, Tequimila, Torres de Padierna, Vistas del Pedregal, Zacatón, Zorros Solidaridad. Acumulado 106,248.00 x Garza  m3.3. GARZA POZO XOCHIMILCO 30. En las siguientes colonias:2 de Octubre, 3 de Mayo, 3 de Mayo (Ampliación), Achichipilco, Ahuacatitla, Altos Tepetlica, Amalillo, Ampliación Ayocatitla, Ampliacion Guadalupana, Ampliación la Venta, Ampliación Lomas de Texcalatlaco, Ampliación los Ángeles, Ampliación Oriente, Ampliación Parres, Ampliación Plan de Ayala, Arenal, Atocpa, Ayocatitla, Ayometitla, Colonial del Valle, Cuanejaque, Diamante, Dolores Tlalli, El Calvario, El Divisadero, El Mirador, Estrella Mora, Fuentes de Tepepan, Huinisco, Ixtlahuaca, Izpangologuia, Jardines de San Juan, La Concepción, La Faja, La Guadalupana, La Joya, La Joya (Ajusco), La Joyita, La Libertad, La Magueyera, La Palma, La Pedrera, La Venta, Las Flores, Las Margaritas, Lomas de Coatectlan, Lomas de Tepuente, Lomas de Texcalatlaco, Lomas del Capulín, Los Ángeles, Los Volcanes, Magdalena Petlacalco, Magueyera, María Esther Zuno de Echeverría, Mesa los Hornos, Mirador del Colibrí, Mirador del Valle, Mirador del Valle(Pueblo de la Magdalena Petlacalco), Nueva Renacimiento de Axalco, Ocotes Parres, Ocotla, Oyameyo, Paraje Huinizco, Paraje la Cima, Paraje la Herradura, Paraje las Maravillas, Paraje Loloigque, Paraje Texcalatlaco, Paraje Tlaquexpa, Parajes: La Joya, La Magueyera, La Faja, La Joyita y La Pedrera, Parres el Guarda, Pedregal de Aminco, Pedregal del Topilejo, Piedra Larga, Plan de Ayala, San Andrés Totoltepec, San Miguel Ajusco, San Miguel Tehuizco, San Miguel Topilejo, San Miguel Toxiac, San Miguel Xicalco, San Pedro Mártir, Santa Cruz, Santa Úrsula Xitla, Santo Tomás Ajusco, Tecorral, Tepetitla, Tepetlica, Tepuente, Tezontitla, Tlalcoligia, Tlalpan Centro 1, Tlaxopan, U.H. Hueytlalpan, Valle Verde, Vista Hermosa, Vistas del Valle, Viveros de Coatectlan, Xaltipac, Xaxalco, Xaxalipac. Acumulado 92,551.00x Garza  m3.4. GARZA TULYEHUALCO 13. En las siguientes colonias: 2 de Octubre, 3 de Mayo, 3 de Mayo (Ampliación), Achichipilco, Achichipisco, Ahuacatitla, Altos , epetlica, Amalillo, Ampliación Ayocatitla, Ampliación Guadalupana, Ampliación la Magdalena Petlacalco, Ampliación Lomas de Texcalatlaco, Ampliación Oriente, Ampliación Parres, Ampliación Plan de Ayala, Ampliación Tezontitla, Arenal, Atocpa, Ayocatitla, Ayometitla, Buenavista, Colonial del Valle, Cuanejaque, Cuauhtenco, Diamante, Dolores Tlalli, El Divisadero, El Mirador, Encinos del Pedregal, Huinisco, Jardines de San Juan, La Concepción, La Faja, La Fama, La Guadalupana, La Joyita, La Libertad, La Magueyera, La Palma, La Palma 1a Secc., La Venta, Las Flores, Las Margaritas, Lomas de Coatectlan, Lomas de Tepuente, Lomas de Texcalatlaco, Lomas del Capulín, Los Ángeles, Magdalena Petlacalco, Magueyera, María Esther Zuno de Echeverría, Mesa los Hornos, Mirador del Colibrí, Nueva Renacimiento de Axalco, Ocotla, Paraje Huinizco, Paraje la Raíz, Paraje las Maravillas, Paraje Loloigque, Paraje Tlaquexpa, Parres el Guarda, Pedregal de San Francisco, Pedregal de Santa Úrsula Xitla, Pepeloncoztla, Piedra Larga, Plan de Ayala, Progreso Tlalpan, Rinconada El Mirador, San Andrés Totoltepec, San Miguel Ajusco, San Miguel Tehuizco, San Miguel Topilejo, San Miguel Toxiac, San Miguel Xicalco, San Pedro Mártir, Santa Ana, Santa Cruz, Tepetlica, Teposanes, Tepuente, Tetecala, Tetexaloca, Tezontitla, Tlalpan Centro 1, Tlalpuente, Tlaxopan, U.H. Hueytlalpan, Valle Verde, Vista Hermosa, Vistas del Valle, Viveros de Coatectlan, Xacaltitla, Xaltipac, Xaxalco, Xaxalipac, Xilinimoco. Acumulado  87,638.00 x Garza m3.5.-GARZA TORIELLO GUERRA : 2 de Octubre, Bosques del Pedregal, Chichicaspatl, Héroes de Padierna, Jardines de San Juan, Lomas de Cuilotepec, San Miguel Ajusco, San B12Nicolás II, Santo Tomás Ajusco, Zacatón, Zorros Solidaridad. Acumulado 14,349.00 x Garza  m3</t>
  </si>
  <si>
    <t xml:space="preserve">214 081 E122 Reforestación en suelo de Conservación-Al periodo no se reporta ninguna acción debido a que este programa presupuestario cuenta con tres fuentes de financiamiento los cuales son: Fiscales, Fortamun y Participaciones Federales de Origen en este último es donde se reportará la meta ejecutada durante el ejercicio 2022.
223 202 K014 Infraestructura de Agua Potable, Alcantarillado y Saneamiento-Al periodo a través de la Obra por Administración no se cuentan con acciones realizadas ni recursos ejercidos, sin embargo en este fondo los recursos autorizados se complementarán con la meta que se llevará acabo en el fondo  15O220 NO ETIQUETADO   RECURSOS FEDERALES -PARTICIPACIONES A ENTIDADES FEDERATIVAS Y MUNICIPIOS- FONDO GENERAL DE PARTICIPACIONES -2022 ORIGINAL DE LA URG.
</t>
  </si>
  <si>
    <r>
      <rPr>
        <b/>
        <sz val="9"/>
        <rFont val="Source Sans Pro"/>
      </rPr>
      <t xml:space="preserve">221 274 K016 Rehabilitación y Mantenimiento de la Infraestrucutura Pública- Al periodo y a través de la Obra por Administración se llevaron a acabo 2 acciones realizadas con los siguientes trabajos: Mantenimiento a Banquetas con una meta total ejecutada de 959.0 metros cuadrados y se beneficia a una población aproximada de 3,837 habitantes, en las siguientes colonias:  </t>
    </r>
    <r>
      <rPr>
        <sz val="9"/>
        <rFont val="Source Sans Pro"/>
        <family val="2"/>
      </rPr>
      <t xml:space="preserve">A.M.S.A., Arenal Guadalupe, Arenal Tepepan, Barrio San Fernando, Barrio Niño Jesús, Centro de Tlalpan, Chimalcoyotl, Fraccionamiento Floresta Coyoacan, Fraccionamiento Prados Coapa 2da Sección,Fraccionamiento Residencial Villa Coapa S.M. 4, Fraccionamiento Residencial Villa Coapa S.M.5, Fraccionamiento Rinconada Coapa 2a Sección, Fraccionamieto Vergel de Coyoacán, Fraccionamiento Villa Lázaro Cardenas, Fraccionamiento Villa del Puente, Isidro Fabela, Lomas Altas de Padierna, Pedregal de San Nicolas 1era Sección, Pedregal de San Nicolás 2da Sección, Pedregal de San Nicolás 4ta Sección, Pueblo de San Miguel Topilejo, Pueblo de San Pedro Mártir, Tlalcoligia, Torres de Padierna, Unidad Habitacional Narciso Mendoza S.M. 1, Unidad Habitacional Narciso Mendoza S.M. 3, Unidad Habitacional Narciso Mendoza S.M. 6, Unidad Habitacional Narciso Mendoza S.M. 7.
Trazo y nivelación,  Extracción manual de tocón,  Demolición por medios manuales de guarniciones y banquetas de concreto simple, preparación, conformación y compactación de subrasante para banquetas, Suministro y colocación de tepetate de 10 cm de espesor, Banqueta de 10 cm de espesor de concreto hidráulico. Acabado con volteador en las aristas de banquetas, Guarnición de concreto hidráulico con 92.50 metros lineales, renivelación de rejillas de registro.  
</t>
    </r>
    <r>
      <rPr>
        <b/>
        <sz val="9"/>
        <rFont val="Source Sans Pro"/>
      </rPr>
      <t xml:space="preserve">Trabajos de Balizamiento con una meta ejecutada de 35,157.3 metros lineales y se logra beneficiar a una población aproximada de 140,629 habitantes en las siguientes colonias: </t>
    </r>
    <r>
      <rPr>
        <sz val="9"/>
        <rFont val="Source Sans Pro"/>
        <family val="2"/>
      </rPr>
      <t>Arenal Tepepan,Arboledas del Sur, Barrio la Fama, Barrio la Lonja, Barrio San Pedro Apostol,  Belisario Domínguez Senadores, Cantera Puente de Piedra, Centro de Tlalpan, Ejidos de San Pedro Mártir, Fraccionamiento Floresta Coyoacan, Fraccionamiento Magisterial Coapa, Fraccionamiento Residencial Acoxpa, Fraccionamiento Residencial Villa Coapa S.M.5, Fraccionamiento Vergel de Coyoacán, Fraccionamiento Villa del Puente, Fuentes Brotantes, Fuentes de Tepepan,Héroes de Padierna, Isidro Fabela, Lomas de Padierna,  Lomas Altas de Padierna, Mesa los Hornos, Miguel Hidalgo 1era Sección, Miguel Hidalgo 2da Sección, Miguel Hidalgo 3era Sección, Pedregal de San Nicolás 1a Sección, Pedregal de San Nicolás 2da Sección, Pedregal de San Nicolás 3era Sección,  Pedregal de San Nicolás 4ta Sección, Pedregal de Santa Úrsula Xitla, Pueblo de Parres el Guarda, Pueblo de San Miguel Ajusco, Pueblo de San Miguel Topilejo, Pueblo Quieto,Pueblo de San Pedro Mártir, Rincon del Mirador I, Tlalcoligia, Unidad Habitacional Hueso Periférico, Unidad Habitacional Fovissste San Pedro Mártir,  Unidad Habitacional Narciso Mendoza S.M.6,Unidad Habitacional Narciso Mendoza S.M.7, Valle Escondido.
Trabajos realizados: aplicación de pintura en triblocks, cajón de estacionamiento con disco en piso, marimbas, revos, letreros, flechas de sentido vial, topes, guarnición, leyenda en piso, línea de "Alto", línea central, paso cebra, paso peatonal, señalamientos</t>
    </r>
  </si>
  <si>
    <t xml:space="preserve">221 274 K016 Rehabilitación y Mantenimiento de la Infraestrucutura Pública- Al periodo aun cuando no se tiene recursos ejercidos se relizó 1 acción con los trabajos de Mantenimiento a Vialidades Secundarias, la cual se está trabajando con materiales de Stock que se encuentran en el Almacén de la Alcaldía, ya que se encuentran en proceso de trámite las requiciones del Ejercicio 2022, Cabe mencionar que este programa presupuestarios cuenta con varios fuentes de financiamiento donde la meta se llevará acabo en el fondo  FORTAMUN y FISCALES y losl fondos de PARTICIPACIONES FEDERALES DE ORIGEN, serán complemento  a la meta ejecutada. </t>
  </si>
  <si>
    <t xml:space="preserve">223 202 K014 Infraestructura de Agua Potable, Alcantarillado y Saneamiento-Al periodo a través de la Obra por Administración no se cuentan con acciones realizadas ni recursos ejercidos, sin embargo en este fondo los recursos autorizados se complementarán con la meta que se llevará acabo en el fondo  15O220 NO ETIQUETADO   RECURSOS FEDERALES -PARTICIPACIONES A ENTIDADES FEDERATIVAS Y MUNICIPIOS- FONDO GENERAL DE PARTICIPACIONES -2022 ORIGINAL DE LA URG.
221 274 K016 Rehabilitación y Mantenimiento de la Infraestrucutura Pública- Al periodo aun cuando no se tiene recursos ejercidos se relizó 1 acción con los trabajos de Mantenimiento a Vialidades Secundarias, la cual se está trabajando con materiales de Stock que se encuentran en el Almacén de la Alcaldía, ya que se encuentran en proceso de trámite las requiciones del Ejercicio 2022, Cabe mencionar que este programa presupuestarios cuenta con varios fuentes de financiamiento donde la meta se llevará acabo en el fondo  FORTAMUN y FISCALES y losl fondos de PARTICIPACIONES FEDERALES DE ORIGEN, serán complemento  a la meta ejecutada. </t>
  </si>
  <si>
    <r>
      <rPr>
        <b/>
        <sz val="9"/>
        <rFont val="Source Sans Pro"/>
      </rPr>
      <t xml:space="preserve">221 274 K016 Rehabilitación y Mantenimiento de la Infraestrucutura Pública- Al periodo y a través de la Obra por Administración se llevó a acabo 1 acción realizada con los trabajos de Mantenimiento a Vialidades Secundarias con una meta total de 39,342.5 metros cuadrados beneficiando a auna población aproximada de 140,629 habitantes con los siguientes trabajos realizados:  Bacheo con un acumulado de: 31,613.0 metros cuadrados en las siguientes colonias : </t>
    </r>
    <r>
      <rPr>
        <sz val="9"/>
        <rFont val="Source Sans Pro"/>
      </rPr>
      <t xml:space="preserve">A.m.s.a, Arboledas del Sur, Arenal Tepepan, Barrio La Fama, Barrio la Lonja, Barrio Niño Jesús, Barrio San Pedro Apóstol, Belisario Domínguez Senadores,Barrio San Fernando, Bosques de Tepeximilpa,  Bosques del Pedregal, Cantera Puente de Piedra, Centro de Tlalpan, Chimalcoyotl, Chimilli, Cultura Maya, Dos de Octubre, Ejidos de San Pedro Mártir,  El Mirador 2a. Sección, El Tecorral, Fraccionamiento Chimilli, Fraccionamiento Club de Golf México, Fraccionamiento Ex Hacienda San Juan de Dios, Fraccionamiento Floresta Coyoacán, Fraccionamiento Hacienda Coapa, Fraccionamiento Magisterial Coapa, Fraccionamiento Nueva Oriental Coapa, Fraccionamiento Residencia Acoxpa, Fraccionamiento Prados Coapa 1a Sección, Fraccionamiento Prados Coapa 2da Sección,Fraccionamiento Rinconada 1a Sección,  Fraccionamiento Residencial Villa Coapa S.M. 4, Fraccionamiento Residencial Villa Coapa S.M. 5,  Fraccionamiento Rinconada las Hadas, Fraccionamiento Vergel de Coyoacán, Fraccionamiento Villa del Puente,  Fraccionamiento Villa Lázaro Cárdenas, Fraccionamiento Villa Tlalpan, Fuentes Brotantes, Fuentes de Tepepan, Fuentes del Pedregal, Guadalupe Tlalpan, Héroes de Padierna,  Isidro Fabela, Jardines del Ajusco, Juventud Unida, La Joya, Lomas Altas de Padierna, Lomas de Padierna, Lomas Hidalgo, Los Encinos, La Santísima Trinidad, Mesa los Hornos, Miguel Hidalgo 1a. sección, Miguel Hidalgo 2a. sección, Miguel Hidalgo 3a. sección, Miguel Hidalgo 4a. sección, Movimiento Organizado, Nuevo Renacimiento de Axalco, Pedregal de las Águilas,  Pedregal de San Nicolás 1a. Sección, Pedregal de San Nicolás 2a. Sección, Pedregal de San Nicolás 3a. sección, Pedregal de San Nicolás 4a. Sección, Pedregal de Santa Úrsula Xitla, Plan de Ayala, Popular Santa Teresa, Pueblo de La Magdalena Petlacalco, Pueblo de Parres El Guarda, Pueblo San Andrés Totoltepec,  Pueblo de San Miguel Ajusco, Pueblo de San Miguel Topilejo, Pueblo de San Pedro Mártir, Pueblo de Santo Tomás Ajusco, Pueblo Quieto,  Rincón del Mirador I, San Bartolo el Chico, San Lorenzo Huipulco, San Juan Tepeximilpa, Texcaltenco la Mesa, Tlalcoligia, Torriello Guerra, Torres de Padierna, Tlalmille, Unidad Habitacional Hueso Periférico, Unidad Habitacional Narciso Mendoza S.M.2, Unidad Habitacional  Valle Escondido, Viveros de Coactetlán
Trabajos realizados de Bacheo:  llevando a cabo la limpieza de área, aplicación de emulsión catiónica, aplicación de mezcla asfáltica y nivelación
</t>
    </r>
    <r>
      <rPr>
        <b/>
        <sz val="9"/>
        <rFont val="Source Sans Pro"/>
      </rPr>
      <t xml:space="preserve">Carpeta Nueva  con un acumulado de: 46.0 metros cuadrados en las siguientes colonias :  </t>
    </r>
    <r>
      <rPr>
        <sz val="9"/>
        <rFont val="Source Sans Pro"/>
      </rPr>
      <t xml:space="preserve">Torriello Guerra.
Trabajos realizados de Carpeta Nueva: llevando a cabo la nivelación y retiro de material existente, suministro de material para estabilizar (tepetate y/o controlada), aplicación de liga, aplicación de mezcla asfáltica, nivelación y finalmente la compactación.
</t>
    </r>
    <r>
      <rPr>
        <b/>
        <sz val="9"/>
        <rFont val="Source Sans Pro"/>
      </rPr>
      <t xml:space="preserve">Reencarpetado con un acumulado de :7,682.7 metros cuadrados en las siguientes colonias:  </t>
    </r>
    <r>
      <rPr>
        <sz val="9"/>
        <rFont val="Source Sans Pro"/>
      </rPr>
      <t>Arboledas del Sur, Barrio la Lonja, Fraccionamiento Villa del Puente, Lomas Altas de Padierna, Mesa los Hornos, Miguel Hidaldo 1era Sección, Miguel Hidaldo 2da Sección, Miguel Hidaldo 3era Sección, Pedregal de Santa Úrsula Xitla,Pueblo de San Andrés Totoltepec y Tlalcoligia, Pueblo de San Miguel Ajusco, Unidad Habitacional Hueso Periférico,  Valle Escondido
Trabajos realizados de Reencarpetado:  Realizando el retiro de material dañado, limpieza de área, aplicación de emulsión y aplicación de mezcla asfáltica</t>
    </r>
  </si>
  <si>
    <t xml:space="preserve">221 274 K016 Rehabilitación y Mantenimiento de la Infraestrucutura Pública- Al periodo aun cuando no se tiene recursos ejercidos se relizó 1 acción con los trabajos de Mantenimiento a Vialidades Secundarias, la cual se está trabajando con materiales de Stock que se encuentran en el Almacén de la Alcaldía, ya que se encuentran en proceso de trámite las requiciones del Ejercicio 2022, Cabe mencionar que este programa presupuestarios cuenta con varios fuentes de financiamiento donde la meta se llevará acabo en el fondo  FORTAMUN y FISCALES y los fondos de PARTICIPACIONES FEDERALES DE ORIGEN, serán complemento  a la meta ejecutada. </t>
  </si>
  <si>
    <t xml:space="preserve">221 024 K015 Construcción de Infraestructura Pública-Las acciones a través de la Obra por Contrato al periodo no se cuentan con trabajos realizados ni con recursos ejercidos, derivado a que se encuentran realizándose las adecuaciones presupuestales correspondientes, así como los procesos de licitación y adjudicación por lo que los alcances a dichos trabajos se verán reflejados en los informes subsecuentes. </t>
  </si>
  <si>
    <t xml:space="preserve">223 202 K014 Infraestructura de Agua Potable, Alcantarillado y Saneamiento-Al periodo aun cuando no se tiene recursos ejercidos se relizaron 3 acciones con los trabajos de Desazolve, Mantenimiento de Drenaje Sanitario, Mantenimiento a la Red de Agua potable, las cuales se están trabajando con materiales de Stock que se encuentran en el Almacén de la Alcaldía, ya que se encuentran en proceso de trámite las requiciones del ejercicio 2022. 
Las acciones a través de la Obra por Contrato al periodo no se cuentan con trabajos realizados ni con recursos ejercidos, derivado a que se encuentran realizándose las adecuaciones presupuestales correspondientes, así como los procesos de licitación y adjudicación por lo que los alcances a dichos trabajos se verán reflejados en los informes subsecuentes. </t>
  </si>
  <si>
    <t>223 202 K014 Infraestructura de Agua Potable, Alcantarillado y Saneamiento y 221 274 K016 Rehabilitación y Mantenimiento de la Infraestrucutura Pública- Al periodo a través de la Obra por contrato no se cuentan con acciones realizadas ni con recursos ejercidos,  debido a que se encuentran en proceso de levantamiento de necesidades para determinas las colonias que serán a tendidas con recursos del FAIS, y será en los informes subsecuentes donde se de el alcance de los trabajos a realizar.</t>
  </si>
  <si>
    <t xml:space="preserve">221 274 K016 Rehabilitación y Mantenimiento de la Infraestrucutura Pública- Las acciones a través de la Obra por Contrato al periodo no se cuentan con trabajos realizados ni con recursos ejercidos, derivado a que se encuentran realizándose las adecuaciones presupuestales correspondientes, así como los procesos de licitación y adjudicación por lo que los alcances a dichos trabajos se verán reflejados en los informes subsecuentes. </t>
  </si>
  <si>
    <t>XX</t>
  </si>
  <si>
    <r>
      <rPr>
        <b/>
        <sz val="9"/>
        <rFont val="Source Sans Pro"/>
      </rPr>
      <t>214 081 E122 Reforestación en suelo de Conservación-Al periodo la Dirección General de Obras y Desarrollo Urbano a través de la Obra por Administración realizó una meta total de 399,726.00 m3, por medio de la  repartición de agua potable a través de los camiones tipo Pipas en las diferentes Garzas de la Alcadlía de Tlalpan; con estos trabajos se beneficia a una población aproximada de: 234,839 habitantes  :</t>
    </r>
    <r>
      <rPr>
        <sz val="9"/>
        <rFont val="Source Sans Pro"/>
      </rPr>
      <t xml:space="preserve">
 </t>
    </r>
    <r>
      <rPr>
        <b/>
        <sz val="9"/>
        <rFont val="Source Sans Pro"/>
      </rPr>
      <t xml:space="preserve">1. GARZA HUIPULCO. </t>
    </r>
    <r>
      <rPr>
        <sz val="9"/>
        <rFont val="Source Sans Pro"/>
      </rPr>
      <t xml:space="preserve">En las siguientes colonias: 3 de Mayo, Achichipilco, Ahuacatitla, Altos Tepetlica, Amalillo, Ampliación Ayocatitla, Ampliación Guadalupana, Ampliación la Magdalena Petlacalco, Ampliación la Venta, Ampliación Lomas de Texcalatlaco, Ampliación Oriente, Ampliación Parres, Ampliación Plan de Ayala, Ampliación Tezontitla, Arenal, Atocpa, Ayocatitla, Ayometitla, Bosques de Tepeximilpa, Colinas de Tepuente, Colonial del Valle, Cuanejaque, Cuauhtenco, Diamante, Dolores Tlalli, Ejidos de San Pedro Mártir, El Arenal Tlahuepa, El Calvario, El Cantil, El Divisadero, El Mirador, Encinos del Pedregal, Estrella Mora, Fuentes de Tepepan, Héroes de 1910, Huinisco, Ixtlahuaca, Izpangologuia, Jardines de San Juan, La Concepción, La Faja, La Guadalupana, La Joyita, La Libertad, La Palma, La Pedrera, La Presa, La Quinta, La Venta, Las Flores, Las Margaritas, Lomas de Tepuente, Lomas de Texcalatlaco, Lomas del Capulín, Los Ángeles, Los Arcos, Los Volcanes, Magdalena Petlacalco, Magueyera, Mesa los Hornos, Miguel Hidalgo 1a Secc., Mirador del Colibrí, Nueva Renacimiento de Axalco, Ocotes Parres, Ocotla, Oyameyo, Paraje Huinizco, Paraje La Cima, Paraje La Herradura, Paraje las Maravillas, Paraje Tenancatitla, Paraje Tlaquexpa, Parres El Guarda, Pedregal de Aminco, Pedregal de las Águilas, Piedra Larga, Plan de Ayala, Plan de Ayala 2a Secc. (Ampliación), Progreso Tlalpan, San Andrés Totoltepec, San Bartolo el Chico, San Buenaventura (Pueblo San Andrés Totoltepec), San Miguel Ajusco, San Miguel Tehuizco, San Miguel Topilejo, San Miguel Toxiac, San Miguel Xicalco, San Pedro Mártir, Santa Ana, Santa Cruz, Santa Úrsula Xitla, Santo Tomás Ajusco, Tepetitla, Tepetlica, Teposanes, Tepuente, Tetexaloca, Tezontitla, Tlaxopan, Tlaxopan Norte, U.H. Hueytlalpan, Valle Verde, Vista Hermosa, Vistas Del Valle, Viveros de Coatectlan, Viveros de Cuernavaca, Xaltipac, Xaxalco, Xilinimoco.  </t>
    </r>
    <r>
      <rPr>
        <b/>
        <sz val="9"/>
        <rFont val="Source Sans Pro"/>
      </rPr>
      <t>Acumulado 98,940.00 x Garza  m3.</t>
    </r>
  </si>
  <si>
    <t>Se llevaron a cabo los trabajos referentes a la reaprtición de Agua Potable a través de los camiones tipo pipas con una meta total alcanzada de 399,726 m3 en las siguientes garzas: 1. GARZA HUIPULCO.   Acumulado 98,940.00 x Garza  m3.2., 2.-GARZA FLACSO.  Acumulado 106,248.00 x Garza  m3. 3.-GARZA POZO XOCHIMILCO 30.  Acumulado 92,551.00x Garza  m3,4.-GARZA TULYEHUALCO 13.  Acumulado  87,638.00 x Garza m3, 5.-GARZA TORIELLO GUERRA : Acumulado 14,349.00 x Garza  m3</t>
  </si>
  <si>
    <t xml:space="preserve">Al periodo no se cuentan con alcances de Obra Pública con recursos Federales debido a que se están llevando acabo,  las adecuaciones presupuestales correspondientes y necesarias, así como los procesos de licitación y adjudicación por lo que los alcances a dichos trabajos se verán reflejados en los informes subsecuentes. </t>
  </si>
  <si>
    <t>Los recursos que se tienen ejercidos refieren al programa presupuestario Reforestación en suelo de Conservación los cuales son para la reapartición de agua potable a través de los camiones tipo pipas con la partida denominada Reparación, mantenimiento y conservación de equipo de transporte destinados a servicios públicos y operación de programas públicos</t>
  </si>
  <si>
    <t xml:space="preserve">                                                                                                                                                                                                                                                                                                                                                                      Fernando Silis Flores
Director de Planeación
 y Control de Obras</t>
  </si>
  <si>
    <t xml:space="preserve">AP-RF </t>
  </si>
  <si>
    <t xml:space="preserve"> AVANCE PRESUPUESTAL DE RECURSOS DE ORIGEN FISCAL</t>
  </si>
  <si>
    <t xml:space="preserve">IAAR PP </t>
  </si>
  <si>
    <t>INFORME DE AVANCE DE ACCIONES REALIZADAS DE LOS PROGRAMAS PRESUPUESTARIOS</t>
  </si>
  <si>
    <t xml:space="preserve">INFORME ADICIONAL SOBRE ACCIONES RELEVANTES </t>
  </si>
  <si>
    <t>IR PP</t>
  </si>
  <si>
    <t>INFORME DE RESULTADOS DE PROGRAMAS PRESUPUESTARIOS</t>
  </si>
  <si>
    <t>Se entregan con el formato Enero-Diciembre 2021, ya que no fue entregado por la Dirección General de Administración el que corresponde a Enero-Marzo 2022</t>
  </si>
  <si>
    <t>Son 9 formatos por fondo incluyendo Fiscales que se entregan con el formato Enero-Septiembre 2021, ya que no fue entregado por la Dirección General de Administración el que corresponde a Enero-Marzo 2022</t>
  </si>
  <si>
    <t>Le corresponde a la Dirección de Participación Ciudadana</t>
  </si>
  <si>
    <t>Estos recursos se encuentra en etapa de registro de los proyectos por parte del IEM (Instituto Electoral de Ciudad de México); por lo que, en los informes subsecuentes se verán reflejados  los alcances a este presupuesto junto con la Dirección General de Participación Ciudadana.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</si>
</sst>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41" formatCode="_-* #,##0_-;\-* #,##0_-;_-* &quot;-&quot;_-;_-@_-"/>
    <numFmt numFmtId="44" formatCode="_-&quot;$&quot;* #,##0.00_-;\-&quot;$&quot;* #,##0.00_-;_-&quot;$&quot;* &quot;-&quot;??_-;_-@_-"/>
    <numFmt numFmtId="43" formatCode="_-* #,##0.00_-;\-* #,##0.00_-;_-* &quot;-&quot;??_-;_-@_-"/>
    <numFmt numFmtId="164" formatCode="_-* #,##0.0_-;\-* #,##0.0_-;_-* &quot;-&quot;??_-;_-@_-"/>
    <numFmt numFmtId="165" formatCode="_-* #,##0_-;\-* #,##0_-;_-* &quot;-&quot;??_-;_-@_-"/>
    <numFmt numFmtId="166" formatCode="#,##0[$€];[Red]\-#,##0[$€]"/>
    <numFmt numFmtId="167" formatCode="_-* #,##0.00\ _P_t_s_-;\-* #,##0.00\ _P_t_s_-;_-* &quot;-&quot;??\ _P_t_s_-;_-@_-"/>
    <numFmt numFmtId="168" formatCode="#,##0.0_ ;[Red]\-#,##0.0\ "/>
    <numFmt numFmtId="169" formatCode="#,##0.0_);[Black]\(#,##0.0\)"/>
    <numFmt numFmtId="170" formatCode="_-* #,##0.0_-;\-* #,##0.0_-;_-* &quot;-&quot;?_-;_-@_-"/>
    <numFmt numFmtId="171" formatCode="dd/mm/yyyy;@"/>
    <numFmt numFmtId="172" formatCode="#,##0.00_);[Black]\(#,##0.00\)"/>
    <numFmt numFmtId="173" formatCode="#,##0.00_ ;\-#,##0.00\ "/>
    <numFmt numFmtId="174" formatCode="&quot;$&quot;#,##0.00"/>
  </numFmts>
  <fonts count="117">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Arial"/>
      <family val="2"/>
    </font>
    <font>
      <sz val="10"/>
      <name val="Arial"/>
      <family val="2"/>
    </font>
    <font>
      <sz val="10"/>
      <name val="Arial"/>
      <family val="2"/>
    </font>
    <font>
      <sz val="11"/>
      <color indexed="8"/>
      <name val="Calibri"/>
      <family val="2"/>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MS Sans Serif"/>
      <family val="2"/>
    </font>
    <font>
      <sz val="12"/>
      <name val="Lucida Sans"/>
      <family val="2"/>
    </font>
    <font>
      <sz val="12"/>
      <name val="Arial"/>
      <family val="2"/>
    </font>
    <font>
      <sz val="10"/>
      <color rgb="FF000000"/>
      <name val="Times New Roman"/>
      <family val="1"/>
    </font>
    <font>
      <sz val="10"/>
      <name val="Arial"/>
      <family val="2"/>
    </font>
    <font>
      <sz val="10"/>
      <name val="Soberana Sans"/>
    </font>
    <font>
      <sz val="10"/>
      <color rgb="FF898D8D"/>
      <name val="Source Sans Pro Light"/>
      <family val="2"/>
    </font>
    <font>
      <b/>
      <sz val="9"/>
      <color rgb="FF898D8D"/>
      <name val="Source Sans Pro"/>
      <family val="2"/>
    </font>
    <font>
      <sz val="9"/>
      <color rgb="FF898D8D"/>
      <name val="Source Sans Pro"/>
      <family val="2"/>
    </font>
    <font>
      <sz val="8"/>
      <color rgb="FF898D8D"/>
      <name val="Source Sans Pro Light"/>
      <family val="2"/>
    </font>
    <font>
      <sz val="11"/>
      <color rgb="FF898D8D"/>
      <name val="Source Sans Pro Light"/>
      <family val="2"/>
    </font>
    <font>
      <sz val="8"/>
      <color rgb="FF898D8D"/>
      <name val="Source Sans Pro"/>
      <family val="2"/>
    </font>
    <font>
      <sz val="10"/>
      <color rgb="FF898D8D"/>
      <name val="Source Sans Pro"/>
      <family val="2"/>
    </font>
    <font>
      <b/>
      <sz val="12"/>
      <color rgb="FF898D8D"/>
      <name val="Source Sans Pro"/>
      <family val="2"/>
    </font>
    <font>
      <sz val="12"/>
      <color rgb="FF898D8D"/>
      <name val="Source Sans Pro Light"/>
      <family val="2"/>
    </font>
    <font>
      <sz val="9"/>
      <color rgb="FF898D8D"/>
      <name val="Source Sans Pro Light"/>
      <family val="2"/>
    </font>
    <font>
      <b/>
      <sz val="9"/>
      <color rgb="FF898D8D"/>
      <name val="Source Sans Pro Light"/>
      <family val="2"/>
    </font>
    <font>
      <b/>
      <sz val="8"/>
      <color rgb="FF898D8D"/>
      <name val="Source Sans Pro Light"/>
      <family val="2"/>
    </font>
    <font>
      <sz val="10"/>
      <color rgb="FF898D8D"/>
      <name val="Arial"/>
      <family val="2"/>
    </font>
    <font>
      <b/>
      <sz val="10"/>
      <color rgb="FF898D8D"/>
      <name val="Source Sans Pro Light"/>
      <family val="2"/>
    </font>
    <font>
      <b/>
      <sz val="11"/>
      <color rgb="FF898D8D"/>
      <name val="Source Sans Pro"/>
      <family val="2"/>
    </font>
    <font>
      <sz val="7"/>
      <color rgb="FF898D8D"/>
      <name val="Source Sans Pro Light"/>
      <family val="2"/>
    </font>
    <font>
      <sz val="13"/>
      <color rgb="FF898D8D"/>
      <name val="Source Sans Pro Light"/>
      <family val="2"/>
    </font>
    <font>
      <b/>
      <sz val="13"/>
      <color rgb="FF898D8D"/>
      <name val="Source Sans Pro Light"/>
      <family val="2"/>
    </font>
    <font>
      <b/>
      <sz val="7"/>
      <color rgb="FF898D8D"/>
      <name val="Source Sans Pro Light"/>
      <family val="2"/>
    </font>
    <font>
      <b/>
      <sz val="12"/>
      <color rgb="FF898D8D"/>
      <name val="Source Sans Pro Light"/>
      <family val="2"/>
    </font>
    <font>
      <b/>
      <sz val="14"/>
      <color rgb="FF235B4E"/>
      <name val="Source Sans Pro"/>
      <family val="2"/>
    </font>
    <font>
      <sz val="14"/>
      <color rgb="FF6F7271"/>
      <name val="Source Sans Pro"/>
      <family val="2"/>
    </font>
    <font>
      <b/>
      <sz val="9"/>
      <color rgb="FF6F7271"/>
      <name val="Source Sans Pro"/>
      <family val="2"/>
    </font>
    <font>
      <sz val="9"/>
      <color rgb="FF6F7271"/>
      <name val="Source Sans Pro"/>
      <family val="2"/>
    </font>
    <font>
      <sz val="10"/>
      <color rgb="FF6F7271"/>
      <name val="Source Sans Pro"/>
      <family val="2"/>
    </font>
    <font>
      <b/>
      <sz val="8"/>
      <color rgb="FF6F7271"/>
      <name val="Source Sans Pro"/>
      <family val="2"/>
    </font>
    <font>
      <sz val="11"/>
      <name val="Calibri"/>
      <family val="2"/>
      <scheme val="minor"/>
    </font>
    <font>
      <b/>
      <sz val="9"/>
      <color theme="0"/>
      <name val="Source Sans Pro"/>
      <family val="2"/>
    </font>
    <font>
      <b/>
      <sz val="11"/>
      <color indexed="26"/>
      <name val="Arial"/>
      <family val="2"/>
    </font>
    <font>
      <sz val="10"/>
      <color indexed="63"/>
      <name val="Arial"/>
      <family val="2"/>
    </font>
    <font>
      <sz val="10"/>
      <name val="Arial"/>
      <family val="2"/>
    </font>
    <font>
      <sz val="10"/>
      <name val="Source Sans Pro Light"/>
      <family val="2"/>
    </font>
    <font>
      <sz val="10"/>
      <color rgb="FF6F7271"/>
      <name val="Source Sans Pro Light"/>
      <family val="2"/>
    </font>
    <font>
      <sz val="8"/>
      <color rgb="FF6F7271"/>
      <name val="Source Sans Pro Light"/>
      <family val="2"/>
    </font>
    <font>
      <sz val="11"/>
      <color rgb="FF6F7271"/>
      <name val="Source Sans Pro Light"/>
      <family val="2"/>
    </font>
    <font>
      <sz val="10"/>
      <name val="Arial"/>
      <family val="2"/>
    </font>
    <font>
      <b/>
      <sz val="8"/>
      <color theme="0"/>
      <name val="Source Sans Pro"/>
      <family val="2"/>
    </font>
    <font>
      <b/>
      <sz val="14"/>
      <name val="Source Sans Pro"/>
      <family val="2"/>
    </font>
    <font>
      <b/>
      <sz val="14"/>
      <color theme="0"/>
      <name val="Source Sans Pro"/>
      <family val="2"/>
    </font>
    <font>
      <b/>
      <sz val="10"/>
      <color theme="0"/>
      <name val="Source Sans Pro"/>
      <family val="2"/>
    </font>
    <font>
      <b/>
      <sz val="16"/>
      <color theme="0"/>
      <name val="Source Sans Pro"/>
      <family val="2"/>
    </font>
    <font>
      <b/>
      <sz val="13"/>
      <color theme="0"/>
      <name val="Source Sans Pro"/>
      <family val="2"/>
    </font>
    <font>
      <b/>
      <sz val="12"/>
      <color theme="0"/>
      <name val="Source Sans Pro"/>
      <family val="2"/>
    </font>
    <font>
      <b/>
      <sz val="6"/>
      <color theme="0"/>
      <name val="Source Sans Pro"/>
      <family val="2"/>
    </font>
    <font>
      <b/>
      <vertAlign val="superscript"/>
      <sz val="9"/>
      <color theme="0"/>
      <name val="Source Sans Pro"/>
      <family val="2"/>
    </font>
    <font>
      <b/>
      <sz val="28"/>
      <name val="Source Sans Pro"/>
      <family val="2"/>
    </font>
    <font>
      <sz val="10"/>
      <name val="Source Sans Pro"/>
      <family val="2"/>
    </font>
    <font>
      <b/>
      <sz val="22"/>
      <name val="Source Sans Pro"/>
      <family val="2"/>
    </font>
    <font>
      <b/>
      <sz val="12"/>
      <name val="Source Sans Pro"/>
      <family val="2"/>
    </font>
    <font>
      <b/>
      <vertAlign val="superscript"/>
      <sz val="12"/>
      <name val="Source Sans Pro"/>
      <family val="2"/>
    </font>
    <font>
      <sz val="12"/>
      <name val="Source Sans Pro"/>
      <family val="2"/>
    </font>
    <font>
      <sz val="12"/>
      <name val="Source Sans Pro Light"/>
      <family val="2"/>
    </font>
    <font>
      <b/>
      <sz val="13"/>
      <name val="Source Sans Pro"/>
      <family val="2"/>
    </font>
    <font>
      <sz val="13"/>
      <name val="Source Sans Pro"/>
      <family val="2"/>
    </font>
    <font>
      <b/>
      <sz val="9"/>
      <name val="Source Sans Pro"/>
      <family val="2"/>
    </font>
    <font>
      <sz val="9"/>
      <name val="Source Sans Pro"/>
      <family val="2"/>
    </font>
    <font>
      <sz val="18"/>
      <name val="Source Sans Pro"/>
      <family val="2"/>
    </font>
    <font>
      <b/>
      <sz val="16"/>
      <name val="Source Sans Pro"/>
      <family val="2"/>
    </font>
    <font>
      <b/>
      <sz val="18"/>
      <name val="Source Sans Pro"/>
      <family val="2"/>
    </font>
    <font>
      <b/>
      <sz val="20"/>
      <name val="Source Sans Pro"/>
      <family val="2"/>
    </font>
    <font>
      <b/>
      <sz val="48"/>
      <name val="Source Sans Pro"/>
      <family val="2"/>
    </font>
    <font>
      <b/>
      <sz val="36"/>
      <name val="Source Sans Pro"/>
      <family val="2"/>
    </font>
    <font>
      <sz val="16"/>
      <name val="Source Sans Pro"/>
      <family val="2"/>
    </font>
    <font>
      <sz val="11"/>
      <name val="Source Sans Pro"/>
      <family val="2"/>
    </font>
    <font>
      <sz val="8"/>
      <name val="Source Sans Pro"/>
      <family val="2"/>
    </font>
    <font>
      <sz val="9"/>
      <name val="Segoe UI"/>
      <family val="2"/>
    </font>
    <font>
      <b/>
      <sz val="8"/>
      <name val="Source Sans Pro"/>
      <family val="2"/>
    </font>
    <font>
      <sz val="10"/>
      <name val="Segoe UI"/>
      <family val="2"/>
    </font>
    <font>
      <sz val="5"/>
      <name val="Source Sans Pro"/>
      <family val="2"/>
    </font>
    <font>
      <b/>
      <sz val="14"/>
      <name val="Source Sans Pro Light"/>
      <family val="2"/>
    </font>
    <font>
      <b/>
      <sz val="12"/>
      <color rgb="FFDDC9A3"/>
      <name val="Source Sans Pro"/>
      <family val="2"/>
    </font>
    <font>
      <b/>
      <sz val="9"/>
      <color rgb="FFDDC9A3"/>
      <name val="Source Sans Pro"/>
      <family val="2"/>
    </font>
    <font>
      <sz val="9"/>
      <name val="Source Sans Pro"/>
    </font>
    <font>
      <b/>
      <sz val="9"/>
      <name val="Source Sans Pro"/>
    </font>
    <font>
      <b/>
      <sz val="8"/>
      <name val="Source Sans Pro Light"/>
      <family val="2"/>
    </font>
    <font>
      <b/>
      <sz val="7"/>
      <name val="Source Sans Pro Light"/>
      <family val="2"/>
    </font>
    <font>
      <b/>
      <sz val="10"/>
      <name val="Source Sans Pro Light"/>
      <family val="2"/>
    </font>
    <font>
      <sz val="20"/>
      <name val="Source Sans Pro"/>
    </font>
    <font>
      <b/>
      <sz val="10"/>
      <color rgb="FF002060"/>
      <name val="Source Sans Pro Light"/>
    </font>
    <font>
      <sz val="8"/>
      <color rgb="FF002060"/>
      <name val="Source Sans Pro Light"/>
      <family val="2"/>
    </font>
    <font>
      <sz val="10"/>
      <color rgb="FF002060"/>
      <name val="Source Sans Pro Light"/>
      <family val="2"/>
    </font>
    <font>
      <b/>
      <sz val="20"/>
      <name val="Source Sans Pro"/>
    </font>
    <font>
      <b/>
      <sz val="11"/>
      <color rgb="FF898D8D"/>
      <name val="Source Sans Pro Light"/>
    </font>
  </fonts>
  <fills count="4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6"/>
      </patternFill>
    </fill>
    <fill>
      <patternFill patternType="solid">
        <fgColor theme="0"/>
        <bgColor indexed="64"/>
      </patternFill>
    </fill>
    <fill>
      <patternFill patternType="solid">
        <fgColor rgb="FFDDDDDD"/>
        <bgColor indexed="64"/>
      </patternFill>
    </fill>
    <fill>
      <patternFill patternType="solid">
        <fgColor indexed="8"/>
        <bgColor indexed="64"/>
      </patternFill>
    </fill>
    <fill>
      <patternFill patternType="solid">
        <fgColor rgb="FF691C20"/>
        <bgColor indexed="64"/>
      </patternFill>
    </fill>
    <fill>
      <patternFill patternType="solid">
        <fgColor rgb="FF235B4E"/>
        <bgColor indexed="64"/>
      </patternFill>
    </fill>
    <fill>
      <patternFill patternType="solid">
        <fgColor rgb="FF00AE42"/>
        <bgColor indexed="64"/>
      </patternFill>
    </fill>
    <fill>
      <patternFill patternType="solid">
        <fgColor rgb="FFDDC9A3"/>
        <bgColor indexed="64"/>
      </patternFill>
    </fill>
    <fill>
      <patternFill patternType="solid">
        <fgColor rgb="FFFFFF00"/>
        <bgColor indexed="64"/>
      </patternFill>
    </fill>
    <fill>
      <patternFill patternType="solid">
        <fgColor rgb="FF92D050"/>
        <bgColor indexed="64"/>
      </patternFill>
    </fill>
  </fills>
  <borders count="82">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BC955C"/>
      </left>
      <right style="thin">
        <color rgb="FFBC955C"/>
      </right>
      <top/>
      <bottom/>
      <diagonal/>
    </border>
    <border>
      <left style="thin">
        <color indexed="64"/>
      </left>
      <right style="thin">
        <color indexed="64"/>
      </right>
      <top style="thin">
        <color indexed="64"/>
      </top>
      <bottom style="thin">
        <color indexed="64"/>
      </bottom>
      <diagonal/>
    </border>
    <border>
      <left style="thin">
        <color theme="0"/>
      </left>
      <right style="thin">
        <color theme="0"/>
      </right>
      <top style="thin">
        <color theme="0"/>
      </top>
      <bottom style="thin">
        <color theme="0"/>
      </bottom>
      <diagonal/>
    </border>
    <border>
      <left style="thin">
        <color indexed="63"/>
      </left>
      <right/>
      <top/>
      <bottom/>
      <diagonal/>
    </border>
    <border>
      <left style="thin">
        <color rgb="FF691C20"/>
      </left>
      <right style="thin">
        <color rgb="FF691C20"/>
      </right>
      <top style="thin">
        <color rgb="FF691C20"/>
      </top>
      <bottom style="thin">
        <color rgb="FF691C20"/>
      </bottom>
      <diagonal/>
    </border>
    <border>
      <left style="thin">
        <color rgb="FF691C20"/>
      </left>
      <right style="thin">
        <color rgb="FF691C20"/>
      </right>
      <top/>
      <bottom style="thin">
        <color rgb="FF691C20"/>
      </bottom>
      <diagonal/>
    </border>
    <border>
      <left/>
      <right style="thin">
        <color rgb="FF691C20"/>
      </right>
      <top style="thin">
        <color rgb="FF691C20"/>
      </top>
      <bottom style="thin">
        <color rgb="FF691C20"/>
      </bottom>
      <diagonal/>
    </border>
    <border>
      <left style="thin">
        <color theme="0"/>
      </left>
      <right/>
      <top style="thin">
        <color theme="0"/>
      </top>
      <bottom style="thin">
        <color theme="0"/>
      </bottom>
      <diagonal/>
    </border>
    <border>
      <left/>
      <right/>
      <top style="thin">
        <color theme="0"/>
      </top>
      <bottom style="thin">
        <color theme="0"/>
      </bottom>
      <diagonal/>
    </border>
    <border>
      <left style="thin">
        <color theme="0"/>
      </left>
      <right/>
      <top style="thin">
        <color theme="0"/>
      </top>
      <bottom/>
      <diagonal/>
    </border>
    <border>
      <left/>
      <right/>
      <top/>
      <bottom style="thin">
        <color rgb="FF691C20"/>
      </bottom>
      <diagonal/>
    </border>
    <border>
      <left style="thin">
        <color theme="0"/>
      </left>
      <right style="thin">
        <color theme="0"/>
      </right>
      <top style="thin">
        <color theme="0"/>
      </top>
      <bottom/>
      <diagonal/>
    </border>
    <border>
      <left style="thin">
        <color rgb="FF691C20"/>
      </left>
      <right style="thin">
        <color rgb="FF691C20"/>
      </right>
      <top style="thin">
        <color rgb="FF691C20"/>
      </top>
      <bottom/>
      <diagonal/>
    </border>
    <border>
      <left style="thin">
        <color rgb="FF691C20"/>
      </left>
      <right style="thin">
        <color theme="0"/>
      </right>
      <top style="thin">
        <color theme="0"/>
      </top>
      <bottom style="thin">
        <color theme="0"/>
      </bottom>
      <diagonal/>
    </border>
    <border>
      <left style="thin">
        <color theme="0"/>
      </left>
      <right style="thin">
        <color rgb="FF691C20"/>
      </right>
      <top style="thin">
        <color theme="0"/>
      </top>
      <bottom style="thin">
        <color theme="0"/>
      </bottom>
      <diagonal/>
    </border>
    <border>
      <left style="thin">
        <color rgb="FF691C20"/>
      </left>
      <right style="thin">
        <color rgb="FF691C20"/>
      </right>
      <top/>
      <bottom/>
      <diagonal/>
    </border>
    <border>
      <left style="thin">
        <color rgb="FF691C20"/>
      </left>
      <right style="thin">
        <color rgb="FF691C20"/>
      </right>
      <top/>
      <bottom style="thin">
        <color theme="0"/>
      </bottom>
      <diagonal/>
    </border>
    <border>
      <left style="thin">
        <color rgb="FF691C20"/>
      </left>
      <right style="thin">
        <color theme="0"/>
      </right>
      <top style="thin">
        <color theme="0"/>
      </top>
      <bottom style="thin">
        <color rgb="FF691C20"/>
      </bottom>
      <diagonal/>
    </border>
    <border>
      <left style="thin">
        <color theme="0"/>
      </left>
      <right style="thin">
        <color rgb="FF691C20"/>
      </right>
      <top style="thin">
        <color theme="0"/>
      </top>
      <bottom style="thin">
        <color rgb="FF691C20"/>
      </bottom>
      <diagonal/>
    </border>
    <border>
      <left style="thin">
        <color theme="0"/>
      </left>
      <right style="thin">
        <color theme="0"/>
      </right>
      <top style="thin">
        <color theme="0"/>
      </top>
      <bottom style="thin">
        <color rgb="FF691C20"/>
      </bottom>
      <diagonal/>
    </border>
    <border>
      <left style="thin">
        <color rgb="FF691C20"/>
      </left>
      <right style="thin">
        <color theme="0"/>
      </right>
      <top style="thin">
        <color rgb="FF691C20"/>
      </top>
      <bottom style="thin">
        <color theme="0"/>
      </bottom>
      <diagonal/>
    </border>
    <border>
      <left style="thin">
        <color theme="0"/>
      </left>
      <right style="thin">
        <color rgb="FF691C20"/>
      </right>
      <top style="thin">
        <color rgb="FF691C20"/>
      </top>
      <bottom style="thin">
        <color theme="0"/>
      </bottom>
      <diagonal/>
    </border>
    <border>
      <left style="thin">
        <color rgb="FF691C20"/>
      </left>
      <right style="thin">
        <color theme="0"/>
      </right>
      <top style="thin">
        <color rgb="FF691C20"/>
      </top>
      <bottom style="thin">
        <color rgb="FF691C20"/>
      </bottom>
      <diagonal/>
    </border>
    <border>
      <left style="thin">
        <color theme="0"/>
      </left>
      <right style="thin">
        <color theme="0"/>
      </right>
      <top style="thin">
        <color rgb="FF691C20"/>
      </top>
      <bottom style="thin">
        <color rgb="FF691C20"/>
      </bottom>
      <diagonal/>
    </border>
    <border>
      <left style="thin">
        <color theme="0"/>
      </left>
      <right style="thin">
        <color rgb="FF691C20"/>
      </right>
      <top style="thin">
        <color rgb="FF691C20"/>
      </top>
      <bottom style="thin">
        <color rgb="FF691C20"/>
      </bottom>
      <diagonal/>
    </border>
    <border>
      <left/>
      <right style="thin">
        <color rgb="FF691C20"/>
      </right>
      <top/>
      <bottom/>
      <diagonal/>
    </border>
    <border>
      <left style="thin">
        <color theme="0"/>
      </left>
      <right style="thin">
        <color theme="0"/>
      </right>
      <top style="thin">
        <color rgb="FF691C20"/>
      </top>
      <bottom style="thin">
        <color theme="0"/>
      </bottom>
      <diagonal/>
    </border>
    <border>
      <left style="thin">
        <color theme="0"/>
      </left>
      <right/>
      <top style="thin">
        <color theme="0"/>
      </top>
      <bottom style="thin">
        <color rgb="FF691C20"/>
      </bottom>
      <diagonal/>
    </border>
    <border>
      <left/>
      <right/>
      <top style="thin">
        <color theme="0"/>
      </top>
      <bottom style="thin">
        <color rgb="FF691C20"/>
      </bottom>
      <diagonal/>
    </border>
    <border>
      <left/>
      <right style="thin">
        <color rgb="FF691C20"/>
      </right>
      <top style="thin">
        <color theme="0"/>
      </top>
      <bottom style="thin">
        <color rgb="FF691C20"/>
      </bottom>
      <diagonal/>
    </border>
    <border>
      <left style="thin">
        <color theme="0"/>
      </left>
      <right/>
      <top style="thin">
        <color rgb="FF691C20"/>
      </top>
      <bottom style="thin">
        <color theme="0"/>
      </bottom>
      <diagonal/>
    </border>
    <border>
      <left/>
      <right/>
      <top style="thin">
        <color rgb="FF691C20"/>
      </top>
      <bottom style="thin">
        <color theme="0"/>
      </bottom>
      <diagonal/>
    </border>
    <border>
      <left/>
      <right style="thin">
        <color rgb="FF691C20"/>
      </right>
      <top style="thin">
        <color rgb="FF691C20"/>
      </top>
      <bottom style="thin">
        <color theme="0"/>
      </bottom>
      <diagonal/>
    </border>
    <border>
      <left style="thin">
        <color rgb="FF691C20"/>
      </left>
      <right style="thin">
        <color rgb="FF691C20"/>
      </right>
      <top style="thin">
        <color rgb="FF691C20"/>
      </top>
      <bottom style="thin">
        <color theme="0"/>
      </bottom>
      <diagonal/>
    </border>
    <border>
      <left style="thin">
        <color rgb="FF691C20"/>
      </left>
      <right style="thin">
        <color rgb="FF691C20"/>
      </right>
      <top style="thin">
        <color theme="0"/>
      </top>
      <bottom style="thin">
        <color rgb="FF691C20"/>
      </bottom>
      <diagonal/>
    </border>
    <border>
      <left style="thin">
        <color rgb="FF691C20"/>
      </left>
      <right/>
      <top style="thin">
        <color rgb="FF691C20"/>
      </top>
      <bottom style="thin">
        <color theme="0"/>
      </bottom>
      <diagonal/>
    </border>
    <border>
      <left style="thin">
        <color rgb="FF691C20"/>
      </left>
      <right/>
      <top style="thin">
        <color theme="0"/>
      </top>
      <bottom style="thin">
        <color rgb="FF691C20"/>
      </bottom>
      <diagonal/>
    </border>
    <border>
      <left/>
      <right style="thin">
        <color rgb="FF691C20"/>
      </right>
      <top style="thin">
        <color rgb="FF691C20"/>
      </top>
      <bottom/>
      <diagonal/>
    </border>
    <border>
      <left/>
      <right style="thin">
        <color rgb="FF691C20"/>
      </right>
      <top/>
      <bottom style="thin">
        <color rgb="FF691C20"/>
      </bottom>
      <diagonal/>
    </border>
    <border>
      <left style="thin">
        <color rgb="FF691C20"/>
      </left>
      <right/>
      <top style="thin">
        <color rgb="FF691C20"/>
      </top>
      <bottom/>
      <diagonal/>
    </border>
    <border>
      <left/>
      <right/>
      <top style="thin">
        <color rgb="FF691C20"/>
      </top>
      <bottom/>
      <diagonal/>
    </border>
    <border>
      <left style="thin">
        <color rgb="FF691C20"/>
      </left>
      <right/>
      <top/>
      <bottom/>
      <diagonal/>
    </border>
    <border>
      <left style="thin">
        <color rgb="FF691C20"/>
      </left>
      <right/>
      <top/>
      <bottom style="thin">
        <color rgb="FF691C20"/>
      </bottom>
      <diagonal/>
    </border>
    <border>
      <left style="thin">
        <color rgb="FF691C20"/>
      </left>
      <right/>
      <top style="thin">
        <color rgb="FF691C20"/>
      </top>
      <bottom style="thin">
        <color rgb="FF691C20"/>
      </bottom>
      <diagonal/>
    </border>
    <border>
      <left/>
      <right/>
      <top style="thin">
        <color rgb="FF691C20"/>
      </top>
      <bottom style="thin">
        <color rgb="FF691C20"/>
      </bottom>
      <diagonal/>
    </border>
    <border>
      <left style="thin">
        <color rgb="FF691C20"/>
      </left>
      <right style="thin">
        <color theme="0"/>
      </right>
      <top style="thin">
        <color rgb="FF691C20"/>
      </top>
      <bottom/>
      <diagonal/>
    </border>
    <border>
      <left style="thin">
        <color rgb="FF691C20"/>
      </left>
      <right style="thin">
        <color theme="0"/>
      </right>
      <top/>
      <bottom/>
      <diagonal/>
    </border>
    <border>
      <left style="thin">
        <color rgb="FF691C20"/>
      </left>
      <right style="thin">
        <color theme="0"/>
      </right>
      <top/>
      <bottom style="thin">
        <color rgb="FF691C20"/>
      </bottom>
      <diagonal/>
    </border>
    <border>
      <left/>
      <right style="thin">
        <color theme="0"/>
      </right>
      <top style="thin">
        <color rgb="FF691C20"/>
      </top>
      <bottom style="thin">
        <color theme="0"/>
      </bottom>
      <diagonal/>
    </border>
    <border>
      <left style="thin">
        <color theme="0"/>
      </left>
      <right style="thin">
        <color theme="0"/>
      </right>
      <top/>
      <bottom style="thin">
        <color rgb="FF691C20"/>
      </bottom>
      <diagonal/>
    </border>
    <border>
      <left style="thin">
        <color theme="0"/>
      </left>
      <right style="thin">
        <color rgb="FF691C20"/>
      </right>
      <top style="thin">
        <color rgb="FF691C20"/>
      </top>
      <bottom/>
      <diagonal/>
    </border>
    <border>
      <left style="thin">
        <color theme="0"/>
      </left>
      <right style="thin">
        <color rgb="FF691C20"/>
      </right>
      <top/>
      <bottom/>
      <diagonal/>
    </border>
    <border>
      <left style="thin">
        <color theme="0"/>
      </left>
      <right style="thin">
        <color rgb="FF691C20"/>
      </right>
      <top/>
      <bottom style="thin">
        <color rgb="FF691C20"/>
      </bottom>
      <diagonal/>
    </border>
    <border>
      <left/>
      <right style="thin">
        <color rgb="FF691C20"/>
      </right>
      <top style="thin">
        <color theme="0"/>
      </top>
      <bottom style="thin">
        <color theme="0"/>
      </bottom>
      <diagonal/>
    </border>
    <border>
      <left style="thin">
        <color rgb="FF691C20"/>
      </left>
      <right style="thin">
        <color theme="0"/>
      </right>
      <top style="thin">
        <color theme="0"/>
      </top>
      <bottom/>
      <diagonal/>
    </border>
    <border>
      <left style="thin">
        <color theme="0"/>
      </left>
      <right style="thin">
        <color theme="0"/>
      </right>
      <top style="thin">
        <color rgb="FF691C20"/>
      </top>
      <bottom/>
      <diagonal/>
    </border>
    <border>
      <left/>
      <right style="thin">
        <color theme="0"/>
      </right>
      <top style="thin">
        <color theme="0"/>
      </top>
      <bottom style="thin">
        <color theme="0"/>
      </bottom>
      <diagonal/>
    </border>
    <border>
      <left style="thin">
        <color theme="0"/>
      </left>
      <right style="thin">
        <color theme="0"/>
      </right>
      <top/>
      <bottom/>
      <diagonal/>
    </border>
    <border>
      <left style="thin">
        <color rgb="FFBC955C"/>
      </left>
      <right style="thin">
        <color rgb="FFBC955C"/>
      </right>
      <top style="thin">
        <color rgb="FFBC955C"/>
      </top>
      <bottom style="thin">
        <color rgb="FFBC955C"/>
      </bottom>
      <diagonal/>
    </border>
    <border>
      <left style="thin">
        <color rgb="FFBC955C"/>
      </left>
      <right/>
      <top style="thin">
        <color rgb="FFBC955C"/>
      </top>
      <bottom/>
      <diagonal/>
    </border>
    <border>
      <left/>
      <right/>
      <top style="thin">
        <color rgb="FFBC955C"/>
      </top>
      <bottom/>
      <diagonal/>
    </border>
    <border>
      <left/>
      <right style="thin">
        <color rgb="FFBC955C"/>
      </right>
      <top style="thin">
        <color rgb="FFBC955C"/>
      </top>
      <bottom/>
      <diagonal/>
    </border>
    <border>
      <left style="thin">
        <color rgb="FFBC955C"/>
      </left>
      <right/>
      <top/>
      <bottom/>
      <diagonal/>
    </border>
    <border>
      <left/>
      <right style="thin">
        <color rgb="FFBC955C"/>
      </right>
      <top/>
      <bottom/>
      <diagonal/>
    </border>
    <border>
      <left style="thin">
        <color rgb="FFBC955C"/>
      </left>
      <right/>
      <top/>
      <bottom style="thin">
        <color rgb="FFBC955C"/>
      </bottom>
      <diagonal/>
    </border>
    <border>
      <left/>
      <right/>
      <top/>
      <bottom style="thin">
        <color rgb="FFBC955C"/>
      </bottom>
      <diagonal/>
    </border>
    <border>
      <left/>
      <right style="thin">
        <color rgb="FFBC955C"/>
      </right>
      <top/>
      <bottom style="thin">
        <color rgb="FFBC955C"/>
      </bottom>
      <diagonal/>
    </border>
    <border>
      <left style="thin">
        <color rgb="FFBC955C"/>
      </left>
      <right style="thin">
        <color rgb="FFBC955C"/>
      </right>
      <top style="thin">
        <color rgb="FFBC955C"/>
      </top>
      <bottom/>
      <diagonal/>
    </border>
  </borders>
  <cellStyleXfs count="121">
    <xf numFmtId="0" fontId="0" fillId="0" borderId="0"/>
    <xf numFmtId="43" fontId="7" fillId="0" borderId="0" applyFont="0" applyFill="0" applyBorder="0" applyAlignment="0" applyProtection="0"/>
    <xf numFmtId="43" fontId="10" fillId="0" borderId="0" applyFont="0" applyFill="0" applyBorder="0" applyAlignment="0" applyProtection="0"/>
    <xf numFmtId="43" fontId="9" fillId="0" borderId="0" applyFont="0" applyFill="0" applyBorder="0" applyAlignment="0" applyProtection="0"/>
    <xf numFmtId="43" fontId="11" fillId="0" borderId="0" applyFont="0" applyFill="0" applyBorder="0" applyAlignment="0" applyProtection="0"/>
    <xf numFmtId="0" fontId="8" fillId="0" borderId="0"/>
    <xf numFmtId="0" fontId="7" fillId="0" borderId="0"/>
    <xf numFmtId="0" fontId="7" fillId="0" borderId="0"/>
    <xf numFmtId="0" fontId="11" fillId="0" borderId="0"/>
    <xf numFmtId="0" fontId="7" fillId="0" borderId="0"/>
    <xf numFmtId="0" fontId="11" fillId="0" borderId="0"/>
    <xf numFmtId="0" fontId="6" fillId="0" borderId="0"/>
    <xf numFmtId="9" fontId="10" fillId="0" borderId="0" applyFont="0" applyFill="0" applyBorder="0" applyAlignment="0" applyProtection="0"/>
    <xf numFmtId="9" fontId="10" fillId="0" borderId="0" applyFont="0" applyFill="0" applyBorder="0" applyAlignment="0" applyProtection="0"/>
    <xf numFmtId="0" fontId="5" fillId="10" borderId="0" applyNumberFormat="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27" fillId="12" borderId="0" applyNumberFormat="0" applyBorder="0" applyAlignment="0" applyProtection="0"/>
    <xf numFmtId="0" fontId="27" fillId="16" borderId="0" applyNumberFormat="0" applyBorder="0" applyAlignment="0" applyProtection="0"/>
    <xf numFmtId="0" fontId="27" fillId="20" borderId="0" applyNumberFormat="0" applyBorder="0" applyAlignment="0" applyProtection="0"/>
    <xf numFmtId="0" fontId="27" fillId="24" borderId="0" applyNumberFormat="0" applyBorder="0" applyAlignment="0" applyProtection="0"/>
    <xf numFmtId="0" fontId="27" fillId="28" borderId="0" applyNumberFormat="0" applyBorder="0" applyAlignment="0" applyProtection="0"/>
    <xf numFmtId="0" fontId="27" fillId="32" borderId="0" applyNumberFormat="0" applyBorder="0" applyAlignment="0" applyProtection="0"/>
    <xf numFmtId="0" fontId="16" fillId="2" borderId="0" applyNumberFormat="0" applyBorder="0" applyAlignment="0" applyProtection="0"/>
    <xf numFmtId="0" fontId="21" fillId="6" borderId="8" applyNumberFormat="0" applyAlignment="0" applyProtection="0"/>
    <xf numFmtId="0" fontId="23" fillId="7" borderId="11" applyNumberFormat="0" applyAlignment="0" applyProtection="0"/>
    <xf numFmtId="0" fontId="22" fillId="0" borderId="10" applyNumberFormat="0" applyFill="0" applyAlignment="0" applyProtection="0"/>
    <xf numFmtId="0" fontId="15" fillId="0" borderId="0" applyNumberFormat="0" applyFill="0" applyBorder="0" applyAlignment="0" applyProtection="0"/>
    <xf numFmtId="0" fontId="27" fillId="9" borderId="0" applyNumberFormat="0" applyBorder="0" applyAlignment="0" applyProtection="0"/>
    <xf numFmtId="0" fontId="27" fillId="13" borderId="0" applyNumberFormat="0" applyBorder="0" applyAlignment="0" applyProtection="0"/>
    <xf numFmtId="0" fontId="27" fillId="17" borderId="0" applyNumberFormat="0" applyBorder="0" applyAlignment="0" applyProtection="0"/>
    <xf numFmtId="0" fontId="27" fillId="21" borderId="0" applyNumberFormat="0" applyBorder="0" applyAlignment="0" applyProtection="0"/>
    <xf numFmtId="0" fontId="27" fillId="25" borderId="0" applyNumberFormat="0" applyBorder="0" applyAlignment="0" applyProtection="0"/>
    <xf numFmtId="0" fontId="27" fillId="29" borderId="0" applyNumberFormat="0" applyBorder="0" applyAlignment="0" applyProtection="0"/>
    <xf numFmtId="0" fontId="19" fillId="5" borderId="8" applyNumberFormat="0" applyAlignment="0" applyProtection="0"/>
    <xf numFmtId="166" fontId="28" fillId="0" borderId="0" applyFont="0" applyFill="0" applyBorder="0" applyAlignment="0" applyProtection="0"/>
    <xf numFmtId="0" fontId="10" fillId="0" borderId="0"/>
    <xf numFmtId="0" fontId="17" fillId="3" borderId="0" applyNumberFormat="0" applyBorder="0" applyAlignment="0" applyProtection="0"/>
    <xf numFmtId="0" fontId="7" fillId="0" borderId="0" applyFont="0" applyFill="0" applyBorder="0" applyAlignment="0" applyProtection="0"/>
    <xf numFmtId="43" fontId="7" fillId="0" borderId="0" applyFont="0" applyFill="0" applyBorder="0" applyAlignment="0" applyProtection="0"/>
    <xf numFmtId="43" fontId="5" fillId="0" borderId="0" applyFont="0" applyFill="0" applyBorder="0" applyAlignment="0" applyProtection="0"/>
    <xf numFmtId="167" fontId="7"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168" fontId="7" fillId="0" borderId="0" applyFont="0" applyFill="0" applyBorder="0" applyAlignment="0" applyProtection="0"/>
    <xf numFmtId="44" fontId="29" fillId="0" borderId="0" applyFont="0" applyFill="0" applyBorder="0" applyAlignment="0" applyProtection="0"/>
    <xf numFmtId="0" fontId="18" fillId="4" borderId="0" applyNumberFormat="0" applyBorder="0" applyAlignment="0" applyProtection="0"/>
    <xf numFmtId="0" fontId="7" fillId="0" borderId="0"/>
    <xf numFmtId="0" fontId="7" fillId="0" borderId="0"/>
    <xf numFmtId="0" fontId="5" fillId="0" borderId="0"/>
    <xf numFmtId="0" fontId="5" fillId="0" borderId="0"/>
    <xf numFmtId="0" fontId="5" fillId="0" borderId="0"/>
    <xf numFmtId="0" fontId="5" fillId="0" borderId="0"/>
    <xf numFmtId="0" fontId="7" fillId="0" borderId="0"/>
    <xf numFmtId="0" fontId="5" fillId="0" borderId="0"/>
    <xf numFmtId="0" fontId="5" fillId="0" borderId="0"/>
    <xf numFmtId="0" fontId="5" fillId="0" borderId="0"/>
    <xf numFmtId="0" fontId="5" fillId="0" borderId="0"/>
    <xf numFmtId="0" fontId="5" fillId="0" borderId="0"/>
    <xf numFmtId="0" fontId="10" fillId="0" borderId="0"/>
    <xf numFmtId="0" fontId="7" fillId="0" borderId="0"/>
    <xf numFmtId="0" fontId="7" fillId="0" borderId="0"/>
    <xf numFmtId="0" fontId="5" fillId="0" borderId="0"/>
    <xf numFmtId="0" fontId="5" fillId="0" borderId="0"/>
    <xf numFmtId="0" fontId="5" fillId="0" borderId="0"/>
    <xf numFmtId="0" fontId="5" fillId="0" borderId="0"/>
    <xf numFmtId="0" fontId="5" fillId="0" borderId="0"/>
    <xf numFmtId="0" fontId="30" fillId="0" borderId="0"/>
    <xf numFmtId="0" fontId="5" fillId="0" borderId="0"/>
    <xf numFmtId="0" fontId="5" fillId="0" borderId="0"/>
    <xf numFmtId="0" fontId="7" fillId="0" borderId="0"/>
    <xf numFmtId="0" fontId="7" fillId="0" borderId="0"/>
    <xf numFmtId="0" fontId="7" fillId="0" borderId="0"/>
    <xf numFmtId="0" fontId="7" fillId="0" borderId="0"/>
    <xf numFmtId="0" fontId="5" fillId="0" borderId="0"/>
    <xf numFmtId="0" fontId="29" fillId="0" borderId="0"/>
    <xf numFmtId="0" fontId="7" fillId="0" borderId="0"/>
    <xf numFmtId="0" fontId="31" fillId="0" borderId="0"/>
    <xf numFmtId="0" fontId="5" fillId="8" borderId="12" applyNumberFormat="0" applyFont="0" applyAlignment="0" applyProtection="0"/>
    <xf numFmtId="0" fontId="10" fillId="33" borderId="12" applyNumberFormat="0" applyFont="0" applyAlignment="0" applyProtection="0"/>
    <xf numFmtId="0" fontId="20" fillId="6" borderId="9" applyNumberFormat="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13" fillId="0" borderId="5" applyNumberFormat="0" applyFill="0" applyAlignment="0" applyProtection="0"/>
    <xf numFmtId="0" fontId="14" fillId="0" borderId="6" applyNumberFormat="0" applyFill="0" applyAlignment="0" applyProtection="0"/>
    <xf numFmtId="0" fontId="15" fillId="0" borderId="7" applyNumberFormat="0" applyFill="0" applyAlignment="0" applyProtection="0"/>
    <xf numFmtId="0" fontId="12" fillId="0" borderId="0" applyNumberFormat="0" applyFill="0" applyBorder="0" applyAlignment="0" applyProtection="0"/>
    <xf numFmtId="0" fontId="26" fillId="0" borderId="13" applyNumberFormat="0" applyFill="0" applyAlignment="0" applyProtection="0"/>
    <xf numFmtId="0" fontId="4" fillId="0" borderId="0"/>
    <xf numFmtId="0" fontId="6" fillId="0" borderId="0"/>
    <xf numFmtId="0" fontId="28" fillId="0" borderId="0"/>
    <xf numFmtId="43" fontId="4" fillId="0" borderId="0" applyFont="0" applyFill="0" applyBorder="0" applyAlignment="0" applyProtection="0"/>
    <xf numFmtId="0" fontId="6" fillId="0" borderId="0"/>
    <xf numFmtId="0" fontId="3" fillId="0" borderId="0"/>
    <xf numFmtId="0" fontId="6" fillId="0" borderId="0"/>
    <xf numFmtId="43" fontId="3" fillId="0" borderId="0" applyFont="0" applyFill="0" applyBorder="0" applyAlignment="0" applyProtection="0"/>
    <xf numFmtId="0" fontId="6" fillId="0" borderId="0"/>
    <xf numFmtId="0" fontId="32" fillId="0" borderId="0"/>
    <xf numFmtId="0" fontId="33" fillId="0" borderId="0"/>
    <xf numFmtId="43" fontId="6" fillId="0" borderId="0" applyFont="0" applyFill="0" applyBorder="0" applyAlignment="0" applyProtection="0"/>
    <xf numFmtId="0" fontId="2" fillId="0" borderId="0"/>
    <xf numFmtId="0" fontId="1" fillId="0" borderId="0"/>
    <xf numFmtId="0" fontId="27" fillId="25" borderId="0" applyNumberFormat="0" applyBorder="0" applyAlignment="0" applyProtection="0"/>
    <xf numFmtId="44" fontId="64" fillId="0" borderId="0" applyFont="0" applyFill="0" applyBorder="0" applyAlignment="0" applyProtection="0"/>
    <xf numFmtId="43" fontId="69" fillId="0" borderId="0" applyFont="0" applyFill="0" applyBorder="0" applyAlignment="0" applyProtection="0"/>
  </cellStyleXfs>
  <cellXfs count="636">
    <xf numFmtId="0" fontId="0" fillId="0" borderId="0" xfId="0"/>
    <xf numFmtId="0" fontId="34" fillId="0" borderId="0" xfId="0" applyFont="1"/>
    <xf numFmtId="0" fontId="37" fillId="0" borderId="0" xfId="6" applyFont="1"/>
    <xf numFmtId="0" fontId="34" fillId="0" borderId="0" xfId="108" applyFont="1"/>
    <xf numFmtId="0" fontId="38" fillId="34" borderId="0" xfId="109" applyFont="1" applyFill="1"/>
    <xf numFmtId="0" fontId="34" fillId="0" borderId="0" xfId="108" applyFont="1" applyFill="1"/>
    <xf numFmtId="0" fontId="37" fillId="0" borderId="0" xfId="7" applyFont="1" applyAlignment="1">
      <alignment vertical="center"/>
    </xf>
    <xf numFmtId="0" fontId="34" fillId="0" borderId="0" xfId="7" applyFont="1"/>
    <xf numFmtId="0" fontId="37" fillId="0" borderId="0" xfId="0" applyFont="1" applyAlignment="1">
      <alignment horizontal="justify" vertical="center"/>
    </xf>
    <xf numFmtId="0" fontId="37" fillId="0" borderId="0" xfId="0" applyFont="1"/>
    <xf numFmtId="0" fontId="37" fillId="0" borderId="0" xfId="108" applyFont="1"/>
    <xf numFmtId="0" fontId="40" fillId="0" borderId="0" xfId="0" applyFont="1" applyProtection="1"/>
    <xf numFmtId="0" fontId="40" fillId="0" borderId="0" xfId="0" applyFont="1"/>
    <xf numFmtId="0" fontId="43" fillId="0" borderId="0" xfId="0" applyFont="1"/>
    <xf numFmtId="0" fontId="44" fillId="0" borderId="0" xfId="0" applyFont="1"/>
    <xf numFmtId="0" fontId="45" fillId="0" borderId="0" xfId="0" applyFont="1"/>
    <xf numFmtId="0" fontId="44" fillId="0" borderId="0" xfId="0" applyFont="1" applyAlignment="1">
      <alignment horizontal="left" vertical="top"/>
    </xf>
    <xf numFmtId="0" fontId="44" fillId="0" borderId="0" xfId="0" applyFont="1" applyAlignment="1">
      <alignment vertical="top"/>
    </xf>
    <xf numFmtId="0" fontId="43" fillId="0" borderId="0" xfId="0" applyFont="1" applyAlignment="1">
      <alignment horizontal="left" vertical="top" indent="9"/>
    </xf>
    <xf numFmtId="0" fontId="43" fillId="0" borderId="0" xfId="0" applyFont="1" applyAlignment="1">
      <alignment vertical="top"/>
    </xf>
    <xf numFmtId="0" fontId="34" fillId="0" borderId="0" xfId="6" applyFont="1"/>
    <xf numFmtId="0" fontId="40" fillId="0" borderId="0" xfId="6" applyFont="1"/>
    <xf numFmtId="0" fontId="39" fillId="0" borderId="0" xfId="6" applyFont="1"/>
    <xf numFmtId="0" fontId="41" fillId="0" borderId="0" xfId="108" applyFont="1" applyBorder="1" applyAlignment="1" applyProtection="1">
      <alignment horizontal="center" vertical="center" wrapText="1"/>
      <protection locked="0"/>
    </xf>
    <xf numFmtId="0" fontId="41" fillId="0" borderId="0" xfId="0" applyFont="1" applyBorder="1" applyAlignment="1">
      <alignment horizontal="center" vertical="center" wrapText="1"/>
    </xf>
    <xf numFmtId="0" fontId="35" fillId="0" borderId="0" xfId="0" applyFont="1" applyBorder="1" applyAlignment="1">
      <alignment horizontal="left" vertical="center"/>
    </xf>
    <xf numFmtId="0" fontId="35" fillId="0" borderId="0" xfId="0" applyFont="1" applyBorder="1" applyAlignment="1">
      <alignment horizontal="center" vertical="center"/>
    </xf>
    <xf numFmtId="0" fontId="46" fillId="0" borderId="0" xfId="0" applyFont="1" applyAlignment="1" applyProtection="1">
      <alignment horizontal="left"/>
      <protection locked="0"/>
    </xf>
    <xf numFmtId="0" fontId="44" fillId="0" borderId="0" xfId="0" applyFont="1" applyAlignment="1">
      <alignment horizontal="center" vertical="top"/>
    </xf>
    <xf numFmtId="0" fontId="43" fillId="0" borderId="0" xfId="0" applyFont="1" applyAlignment="1">
      <alignment horizontal="center" vertical="top"/>
    </xf>
    <xf numFmtId="0" fontId="36" fillId="0" borderId="1" xfId="11" quotePrefix="1" applyFont="1" applyBorder="1" applyAlignment="1" applyProtection="1">
      <alignment horizontal="center" vertical="center"/>
      <protection locked="0"/>
    </xf>
    <xf numFmtId="0" fontId="36" fillId="0" borderId="2" xfId="11" quotePrefix="1" applyFont="1" applyBorder="1" applyAlignment="1" applyProtection="1">
      <alignment horizontal="center" vertical="center"/>
      <protection locked="0"/>
    </xf>
    <xf numFmtId="0" fontId="40" fillId="0" borderId="0" xfId="0" applyFont="1" applyBorder="1"/>
    <xf numFmtId="0" fontId="34" fillId="0" borderId="0" xfId="0" applyFont="1" applyBorder="1"/>
    <xf numFmtId="0" fontId="43" fillId="0" borderId="0" xfId="108" applyFont="1"/>
    <xf numFmtId="0" fontId="46" fillId="0" borderId="0" xfId="108" applyFont="1"/>
    <xf numFmtId="0" fontId="38" fillId="34" borderId="0" xfId="109" applyFont="1" applyFill="1" applyAlignment="1">
      <alignment vertical="center"/>
    </xf>
    <xf numFmtId="0" fontId="48" fillId="0" borderId="0" xfId="109" applyFont="1" applyBorder="1" applyAlignment="1">
      <alignment horizontal="justify" vertical="center"/>
    </xf>
    <xf numFmtId="0" fontId="36" fillId="34" borderId="0" xfId="109" applyFont="1" applyFill="1"/>
    <xf numFmtId="0" fontId="36" fillId="34" borderId="0" xfId="109" applyFont="1" applyFill="1" applyAlignment="1">
      <alignment vertical="center"/>
    </xf>
    <xf numFmtId="0" fontId="34" fillId="0" borderId="0" xfId="7" applyFont="1" applyFill="1"/>
    <xf numFmtId="0" fontId="37" fillId="0" borderId="0" xfId="7" applyFont="1" applyBorder="1" applyAlignment="1">
      <alignment vertical="center"/>
    </xf>
    <xf numFmtId="0" fontId="37" fillId="0" borderId="3" xfId="7" applyFont="1" applyBorder="1" applyAlignment="1">
      <alignment vertical="center"/>
    </xf>
    <xf numFmtId="0" fontId="45" fillId="0" borderId="0" xfId="7" applyFont="1"/>
    <xf numFmtId="0" fontId="49" fillId="0" borderId="0" xfId="7" applyFont="1" applyAlignment="1">
      <alignment horizontal="left" vertical="top"/>
    </xf>
    <xf numFmtId="0" fontId="43" fillId="0" borderId="0" xfId="7" applyFont="1" applyAlignment="1">
      <alignment horizontal="left" vertical="top"/>
    </xf>
    <xf numFmtId="0" fontId="44" fillId="0" borderId="0" xfId="7" applyFont="1" applyAlignment="1">
      <alignment horizontal="left" vertical="top"/>
    </xf>
    <xf numFmtId="0" fontId="44" fillId="0" borderId="0" xfId="7" applyFont="1" applyAlignment="1">
      <alignment horizontal="center" vertical="top"/>
    </xf>
    <xf numFmtId="0" fontId="43" fillId="0" borderId="0" xfId="7" applyFont="1" applyAlignment="1">
      <alignment horizontal="left" vertical="top" indent="9"/>
    </xf>
    <xf numFmtId="0" fontId="43" fillId="0" borderId="0" xfId="7" applyFont="1" applyAlignment="1">
      <alignment horizontal="center" vertical="top"/>
    </xf>
    <xf numFmtId="0" fontId="36" fillId="0" borderId="0" xfId="0" applyFont="1"/>
    <xf numFmtId="0" fontId="43" fillId="0" borderId="0" xfId="0" applyFont="1" applyAlignment="1">
      <alignment vertical="center"/>
    </xf>
    <xf numFmtId="0" fontId="50" fillId="0" borderId="0" xfId="0" applyFont="1"/>
    <xf numFmtId="0" fontId="51" fillId="0" borderId="0" xfId="0" applyFont="1" applyAlignment="1">
      <alignment horizontal="justify"/>
    </xf>
    <xf numFmtId="0" fontId="40" fillId="0" borderId="0" xfId="0" applyFont="1" applyProtection="1">
      <protection locked="0"/>
    </xf>
    <xf numFmtId="0" fontId="34" fillId="0" borderId="0" xfId="108" applyFont="1" applyBorder="1"/>
    <xf numFmtId="0" fontId="52" fillId="0" borderId="0" xfId="108" applyFont="1" applyAlignment="1">
      <alignment horizontal="justify"/>
    </xf>
    <xf numFmtId="0" fontId="52" fillId="0" borderId="0" xfId="108" applyFont="1"/>
    <xf numFmtId="0" fontId="37" fillId="0" borderId="0" xfId="108" applyFont="1" applyFill="1"/>
    <xf numFmtId="0" fontId="34" fillId="0" borderId="0" xfId="108" applyFont="1" applyFill="1" applyBorder="1"/>
    <xf numFmtId="0" fontId="42" fillId="0" borderId="0" xfId="108" applyFont="1" applyFill="1" applyBorder="1"/>
    <xf numFmtId="0" fontId="53" fillId="0" borderId="0" xfId="108" applyFont="1" applyFill="1" applyBorder="1" applyAlignment="1">
      <alignment vertical="center"/>
    </xf>
    <xf numFmtId="0" fontId="34" fillId="0" borderId="0" xfId="7" applyFont="1" applyFill="1" applyBorder="1"/>
    <xf numFmtId="0" fontId="35" fillId="0" borderId="0" xfId="7" applyFont="1" applyFill="1" applyBorder="1" applyAlignment="1">
      <alignment horizontal="centerContinuous" vertical="center" wrapText="1"/>
    </xf>
    <xf numFmtId="0" fontId="37" fillId="0" borderId="0" xfId="7" applyFont="1" applyFill="1" applyAlignment="1">
      <alignment vertical="center"/>
    </xf>
    <xf numFmtId="0" fontId="37" fillId="0" borderId="0" xfId="7" applyFont="1" applyFill="1" applyBorder="1" applyAlignment="1">
      <alignment vertical="center"/>
    </xf>
    <xf numFmtId="0" fontId="47" fillId="0" borderId="0" xfId="108" applyFont="1" applyAlignment="1">
      <alignment horizontal="center"/>
    </xf>
    <xf numFmtId="0" fontId="41" fillId="0" borderId="0" xfId="0" applyFont="1" applyBorder="1" applyAlignment="1">
      <alignment horizontal="center" vertical="center" wrapText="1"/>
    </xf>
    <xf numFmtId="0" fontId="34" fillId="0" borderId="0" xfId="108" applyFont="1" applyAlignment="1"/>
    <xf numFmtId="0" fontId="6" fillId="35" borderId="15" xfId="108" applyFont="1" applyFill="1" applyBorder="1"/>
    <xf numFmtId="0" fontId="6" fillId="35" borderId="15" xfId="108" applyFill="1" applyBorder="1"/>
    <xf numFmtId="0" fontId="6" fillId="0" borderId="0" xfId="108"/>
    <xf numFmtId="0" fontId="6" fillId="35" borderId="0" xfId="108" applyFont="1" applyFill="1" applyBorder="1"/>
    <xf numFmtId="0" fontId="6" fillId="0" borderId="0" xfId="108" applyFont="1"/>
    <xf numFmtId="0" fontId="60" fillId="0" borderId="16" xfId="118" applyNumberFormat="1" applyFont="1" applyFill="1" applyBorder="1" applyAlignment="1">
      <alignment horizontal="center" vertical="center" wrapText="1"/>
    </xf>
    <xf numFmtId="43" fontId="60" fillId="0" borderId="16" xfId="115" applyFont="1" applyFill="1" applyBorder="1" applyAlignment="1">
      <alignment horizontal="center" vertical="center" wrapText="1"/>
    </xf>
    <xf numFmtId="0" fontId="6" fillId="0" borderId="0" xfId="0" applyFont="1"/>
    <xf numFmtId="0" fontId="62" fillId="36" borderId="0" xfId="0" applyFont="1" applyFill="1"/>
    <xf numFmtId="0" fontId="6" fillId="0" borderId="0" xfId="0" applyFont="1" applyAlignment="1">
      <alignment horizontal="left"/>
    </xf>
    <xf numFmtId="0" fontId="63" fillId="0" borderId="0" xfId="0" applyFont="1" applyAlignment="1">
      <alignment horizontal="left"/>
    </xf>
    <xf numFmtId="0" fontId="62" fillId="36" borderId="17" xfId="0" applyFont="1" applyFill="1" applyBorder="1" applyAlignment="1">
      <alignment horizontal="left"/>
    </xf>
    <xf numFmtId="0" fontId="6" fillId="0" borderId="17" xfId="0" applyFont="1" applyBorder="1" applyAlignment="1">
      <alignment horizontal="left"/>
    </xf>
    <xf numFmtId="43" fontId="60" fillId="0" borderId="0" xfId="115" applyFont="1" applyFill="1" applyBorder="1" applyAlignment="1">
      <alignment horizontal="center" vertical="center" wrapText="1"/>
    </xf>
    <xf numFmtId="43" fontId="60" fillId="0" borderId="0" xfId="115" applyFont="1" applyFill="1" applyBorder="1" applyAlignment="1">
      <alignment horizontal="center" vertical="center"/>
    </xf>
    <xf numFmtId="0" fontId="34" fillId="0" borderId="0" xfId="0" applyFont="1" applyAlignment="1">
      <alignment wrapText="1"/>
    </xf>
    <xf numFmtId="0" fontId="44" fillId="0" borderId="0" xfId="0" applyFont="1" applyAlignment="1">
      <alignment horizontal="left" vertical="top" wrapText="1"/>
    </xf>
    <xf numFmtId="0" fontId="43" fillId="0" borderId="0" xfId="0" applyFont="1" applyAlignment="1">
      <alignment horizontal="left" vertical="top" wrapText="1"/>
    </xf>
    <xf numFmtId="0" fontId="65" fillId="0" borderId="0" xfId="0" applyFont="1"/>
    <xf numFmtId="0" fontId="66" fillId="0" borderId="0" xfId="0" applyFont="1"/>
    <xf numFmtId="0" fontId="67" fillId="0" borderId="0" xfId="7" applyFont="1" applyFill="1" applyAlignment="1">
      <alignment vertical="center"/>
    </xf>
    <xf numFmtId="0" fontId="67" fillId="0" borderId="0" xfId="7" applyFont="1" applyAlignment="1">
      <alignment vertical="center"/>
    </xf>
    <xf numFmtId="0" fontId="67" fillId="0" borderId="0" xfId="6" applyFont="1"/>
    <xf numFmtId="0" fontId="66" fillId="0" borderId="0" xfId="108" applyFont="1"/>
    <xf numFmtId="0" fontId="68" fillId="34" borderId="0" xfId="109" applyFont="1" applyFill="1"/>
    <xf numFmtId="0" fontId="67" fillId="0" borderId="0" xfId="0" applyFont="1" applyAlignment="1">
      <alignment horizontal="justify" vertical="center"/>
    </xf>
    <xf numFmtId="0" fontId="67" fillId="0" borderId="0" xfId="0" applyFont="1"/>
    <xf numFmtId="0" fontId="66" fillId="0" borderId="0" xfId="0" applyFont="1" applyBorder="1"/>
    <xf numFmtId="0" fontId="58" fillId="0" borderId="0" xfId="0" applyFont="1" applyBorder="1" applyProtection="1"/>
    <xf numFmtId="0" fontId="67" fillId="0" borderId="0" xfId="108" applyFont="1" applyFill="1"/>
    <xf numFmtId="165" fontId="34" fillId="0" borderId="0" xfId="120" applyNumberFormat="1" applyFont="1" applyAlignment="1"/>
    <xf numFmtId="165" fontId="40" fillId="0" borderId="0" xfId="120" applyNumberFormat="1" applyFont="1" applyAlignment="1"/>
    <xf numFmtId="165" fontId="35" fillId="0" borderId="0" xfId="120" applyNumberFormat="1" applyFont="1" applyBorder="1" applyAlignment="1">
      <alignment vertical="center"/>
    </xf>
    <xf numFmtId="43" fontId="34" fillId="0" borderId="0" xfId="120" applyFont="1"/>
    <xf numFmtId="0" fontId="41" fillId="0" borderId="0" xfId="0" applyFont="1" applyBorder="1" applyAlignment="1">
      <alignment horizontal="center" vertical="center" wrapText="1"/>
    </xf>
    <xf numFmtId="4" fontId="61" fillId="37" borderId="16" xfId="0" applyNumberFormat="1" applyFont="1" applyFill="1" applyBorder="1" applyAlignment="1">
      <alignment horizontal="center" vertical="center" wrapText="1"/>
    </xf>
    <xf numFmtId="0" fontId="61" fillId="37" borderId="16" xfId="0" applyFont="1" applyFill="1" applyBorder="1" applyAlignment="1">
      <alignment horizontal="center" vertical="center" wrapText="1"/>
    </xf>
    <xf numFmtId="0" fontId="61" fillId="37" borderId="16" xfId="7" applyFont="1" applyFill="1" applyBorder="1" applyAlignment="1">
      <alignment horizontal="center" vertical="center" wrapText="1"/>
    </xf>
    <xf numFmtId="0" fontId="65" fillId="0" borderId="0" xfId="0" applyFont="1" applyProtection="1"/>
    <xf numFmtId="0" fontId="80" fillId="0" borderId="0" xfId="0" applyFont="1" applyProtection="1"/>
    <xf numFmtId="0" fontId="79" fillId="0" borderId="0" xfId="0" applyFont="1" applyAlignment="1" applyProtection="1">
      <alignment horizontal="center" vertical="center" wrapText="1"/>
    </xf>
    <xf numFmtId="0" fontId="79" fillId="0" borderId="0" xfId="0" applyFont="1" applyAlignment="1" applyProtection="1">
      <alignment vertical="center" wrapText="1"/>
    </xf>
    <xf numFmtId="0" fontId="81" fillId="0" borderId="0" xfId="0" applyFont="1" applyAlignment="1" applyProtection="1">
      <alignment vertical="center"/>
    </xf>
    <xf numFmtId="0" fontId="79" fillId="0" borderId="0" xfId="0" applyFont="1" applyAlignment="1" applyProtection="1"/>
    <xf numFmtId="0" fontId="82" fillId="0" borderId="0" xfId="0" applyFont="1" applyAlignment="1" applyProtection="1">
      <alignment horizontal="left" vertical="center"/>
      <protection locked="0"/>
    </xf>
    <xf numFmtId="0" fontId="82" fillId="0" borderId="0" xfId="0" applyFont="1" applyAlignment="1" applyProtection="1">
      <alignment vertical="center"/>
      <protection locked="0"/>
    </xf>
    <xf numFmtId="0" fontId="84" fillId="0" borderId="0" xfId="0" applyFont="1" applyProtection="1">
      <protection locked="0"/>
    </xf>
    <xf numFmtId="0" fontId="85" fillId="0" borderId="0" xfId="0" applyFont="1" applyProtection="1">
      <protection locked="0"/>
    </xf>
    <xf numFmtId="0" fontId="82" fillId="0" borderId="0" xfId="0" applyFont="1" applyBorder="1" applyAlignment="1" applyProtection="1">
      <alignment vertical="center"/>
      <protection locked="0"/>
    </xf>
    <xf numFmtId="0" fontId="65" fillId="0" borderId="0" xfId="0" applyFont="1" applyProtection="1">
      <protection locked="0"/>
    </xf>
    <xf numFmtId="0" fontId="82" fillId="0" borderId="24" xfId="0" applyFont="1" applyBorder="1" applyAlignment="1" applyProtection="1">
      <alignment vertical="center"/>
      <protection locked="0"/>
    </xf>
    <xf numFmtId="0" fontId="84" fillId="0" borderId="24" xfId="0" applyFont="1" applyBorder="1" applyProtection="1">
      <protection locked="0"/>
    </xf>
    <xf numFmtId="0" fontId="82" fillId="0" borderId="24" xfId="0" applyFont="1" applyBorder="1" applyAlignment="1" applyProtection="1">
      <alignment horizontal="left" vertical="center"/>
      <protection locked="0"/>
    </xf>
    <xf numFmtId="0" fontId="80" fillId="0" borderId="0" xfId="0" applyFont="1" applyBorder="1" applyProtection="1"/>
    <xf numFmtId="0" fontId="86" fillId="0" borderId="18" xfId="108" applyFont="1" applyBorder="1" applyAlignment="1">
      <alignment horizontal="center" vertical="center" wrapText="1"/>
    </xf>
    <xf numFmtId="0" fontId="87" fillId="0" borderId="18" xfId="108" applyFont="1" applyBorder="1" applyAlignment="1">
      <alignment horizontal="left" vertical="center" wrapText="1"/>
    </xf>
    <xf numFmtId="0" fontId="88" fillId="0" borderId="18" xfId="108" quotePrefix="1" applyFont="1" applyBorder="1" applyAlignment="1">
      <alignment horizontal="center"/>
    </xf>
    <xf numFmtId="0" fontId="89" fillId="0" borderId="18" xfId="108" applyFont="1" applyBorder="1"/>
    <xf numFmtId="0" fontId="87" fillId="0" borderId="18" xfId="108" applyFont="1" applyFill="1" applyBorder="1" applyAlignment="1">
      <alignment vertical="center" wrapText="1"/>
    </xf>
    <xf numFmtId="0" fontId="89" fillId="0" borderId="18" xfId="108" applyFont="1" applyFill="1" applyBorder="1" applyAlignment="1">
      <alignment vertical="top"/>
    </xf>
    <xf numFmtId="0" fontId="90" fillId="0" borderId="18" xfId="108" applyFont="1" applyFill="1" applyBorder="1" applyAlignment="1">
      <alignment horizontal="justify" vertical="top"/>
    </xf>
    <xf numFmtId="0" fontId="86" fillId="0" borderId="18" xfId="108" applyFont="1" applyFill="1" applyBorder="1" applyAlignment="1">
      <alignment horizontal="center" vertical="center" wrapText="1"/>
    </xf>
    <xf numFmtId="0" fontId="89" fillId="0" borderId="18" xfId="108" applyFont="1" applyFill="1" applyBorder="1" applyAlignment="1">
      <alignment horizontal="justify" vertical="top"/>
    </xf>
    <xf numFmtId="0" fontId="88" fillId="0" borderId="18" xfId="108" applyFont="1" applyFill="1" applyBorder="1" applyAlignment="1">
      <alignment horizontal="center" vertical="center"/>
    </xf>
    <xf numFmtId="0" fontId="80" fillId="0" borderId="0" xfId="108" applyFont="1" applyFill="1"/>
    <xf numFmtId="0" fontId="80" fillId="0" borderId="0" xfId="108" applyFont="1" applyFill="1" applyBorder="1"/>
    <xf numFmtId="0" fontId="82" fillId="0" borderId="0" xfId="108" applyFont="1" applyFill="1" applyAlignment="1">
      <alignment horizontal="right" vertical="center"/>
    </xf>
    <xf numFmtId="0" fontId="82" fillId="0" borderId="0" xfId="108" applyFont="1" applyFill="1" applyBorder="1" applyAlignment="1">
      <alignment vertical="center"/>
    </xf>
    <xf numFmtId="0" fontId="84" fillId="0" borderId="0" xfId="108" applyFont="1" applyFill="1"/>
    <xf numFmtId="0" fontId="65" fillId="0" borderId="0" xfId="108" applyFont="1" applyFill="1"/>
    <xf numFmtId="0" fontId="82" fillId="0" borderId="24" xfId="108" applyFont="1" applyFill="1" applyBorder="1" applyAlignment="1">
      <alignment vertical="center"/>
    </xf>
    <xf numFmtId="0" fontId="73" fillId="37" borderId="25" xfId="108" applyFont="1" applyFill="1" applyBorder="1" applyAlignment="1">
      <alignment horizontal="center" vertical="center"/>
    </xf>
    <xf numFmtId="0" fontId="92" fillId="0" borderId="18" xfId="0" applyFont="1" applyBorder="1" applyAlignment="1" applyProtection="1">
      <alignment vertical="center" wrapText="1"/>
    </xf>
    <xf numFmtId="172" fontId="92" fillId="0" borderId="18" xfId="0" applyNumberFormat="1" applyFont="1" applyBorder="1" applyAlignment="1" applyProtection="1">
      <alignment vertical="center" wrapText="1"/>
    </xf>
    <xf numFmtId="0" fontId="92" fillId="0" borderId="18" xfId="0" applyFont="1" applyFill="1" applyBorder="1" applyAlignment="1" applyProtection="1">
      <alignment vertical="center" wrapText="1"/>
    </xf>
    <xf numFmtId="0" fontId="80" fillId="0" borderId="0" xfId="0" applyFont="1" applyProtection="1">
      <protection locked="0"/>
    </xf>
    <xf numFmtId="0" fontId="91" fillId="0" borderId="0" xfId="0" applyFont="1" applyProtection="1">
      <protection locked="0"/>
    </xf>
    <xf numFmtId="165" fontId="61" fillId="37" borderId="16" xfId="120" applyNumberFormat="1" applyFont="1" applyFill="1" applyBorder="1" applyAlignment="1">
      <alignment vertical="center"/>
    </xf>
    <xf numFmtId="0" fontId="61" fillId="37" borderId="27" xfId="0" applyFont="1" applyFill="1" applyBorder="1" applyAlignment="1">
      <alignment horizontal="center" vertical="center" wrapText="1"/>
    </xf>
    <xf numFmtId="0" fontId="88" fillId="0" borderId="18" xfId="0" applyFont="1" applyBorder="1" applyAlignment="1">
      <alignment horizontal="center" vertical="center"/>
    </xf>
    <xf numFmtId="165" fontId="89" fillId="0" borderId="18" xfId="120" applyNumberFormat="1" applyFont="1" applyFill="1" applyBorder="1" applyAlignment="1">
      <alignment vertical="center"/>
    </xf>
    <xf numFmtId="165" fontId="89" fillId="0" borderId="18" xfId="120" applyNumberFormat="1" applyFont="1" applyFill="1" applyBorder="1" applyAlignment="1">
      <alignment horizontal="center" vertical="center"/>
    </xf>
    <xf numFmtId="165" fontId="89" fillId="0" borderId="18" xfId="120" applyNumberFormat="1" applyFont="1" applyBorder="1" applyAlignment="1">
      <alignment vertical="center"/>
    </xf>
    <xf numFmtId="165" fontId="89" fillId="0" borderId="26" xfId="120" applyNumberFormat="1" applyFont="1" applyBorder="1" applyAlignment="1">
      <alignment vertical="center"/>
    </xf>
    <xf numFmtId="165" fontId="89" fillId="0" borderId="19" xfId="120" applyNumberFormat="1" applyFont="1" applyFill="1" applyBorder="1" applyAlignment="1">
      <alignment vertical="center"/>
    </xf>
    <xf numFmtId="0" fontId="88" fillId="0" borderId="18" xfId="0" applyFont="1" applyBorder="1" applyAlignment="1">
      <alignment horizontal="center" vertical="center" wrapText="1"/>
    </xf>
    <xf numFmtId="4" fontId="89" fillId="0" borderId="18" xfId="0" applyNumberFormat="1" applyFont="1" applyBorder="1" applyAlignment="1">
      <alignment horizontal="center" vertical="center" wrapText="1"/>
    </xf>
    <xf numFmtId="165" fontId="89" fillId="0" borderId="18" xfId="120" applyNumberFormat="1" applyFont="1" applyBorder="1" applyAlignment="1">
      <alignment vertical="center" wrapText="1"/>
    </xf>
    <xf numFmtId="4" fontId="61" fillId="37" borderId="16" xfId="0" applyNumberFormat="1" applyFont="1" applyFill="1" applyBorder="1" applyAlignment="1">
      <alignment horizontal="center" vertical="center"/>
    </xf>
    <xf numFmtId="0" fontId="70" fillId="37" borderId="16" xfId="0" applyFont="1" applyFill="1" applyBorder="1" applyAlignment="1">
      <alignment horizontal="center" vertical="center" wrapText="1"/>
    </xf>
    <xf numFmtId="0" fontId="80" fillId="0" borderId="0" xfId="0" applyFont="1"/>
    <xf numFmtId="0" fontId="61" fillId="37" borderId="25" xfId="0" applyFont="1" applyFill="1" applyBorder="1" applyAlignment="1">
      <alignment horizontal="center" vertical="center" wrapText="1"/>
    </xf>
    <xf numFmtId="0" fontId="88" fillId="0" borderId="18" xfId="0" applyFont="1" applyBorder="1" applyAlignment="1">
      <alignment vertical="center" wrapText="1"/>
    </xf>
    <xf numFmtId="173" fontId="89" fillId="0" borderId="18" xfId="0" applyNumberFormat="1" applyFont="1" applyFill="1" applyBorder="1" applyAlignment="1">
      <alignment horizontal="right" vertical="center"/>
    </xf>
    <xf numFmtId="173" fontId="89" fillId="0" borderId="18" xfId="0" applyNumberFormat="1" applyFont="1" applyBorder="1" applyAlignment="1">
      <alignment horizontal="center" vertical="center"/>
    </xf>
    <xf numFmtId="173" fontId="89" fillId="0" borderId="18" xfId="0" applyNumberFormat="1" applyFont="1" applyBorder="1" applyAlignment="1">
      <alignment horizontal="right" vertical="center"/>
    </xf>
    <xf numFmtId="173" fontId="89" fillId="0" borderId="18" xfId="0" applyNumberFormat="1" applyFont="1" applyBorder="1" applyAlignment="1">
      <alignment horizontal="right" vertical="center" wrapText="1"/>
    </xf>
    <xf numFmtId="173" fontId="88" fillId="0" borderId="18" xfId="0" applyNumberFormat="1" applyFont="1" applyBorder="1" applyAlignment="1">
      <alignment horizontal="justify" vertical="center" wrapText="1"/>
    </xf>
    <xf numFmtId="0" fontId="72" fillId="37" borderId="28" xfId="108" applyFont="1" applyFill="1" applyBorder="1" applyAlignment="1">
      <alignment horizontal="left" vertical="center" wrapText="1"/>
    </xf>
    <xf numFmtId="0" fontId="75" fillId="37" borderId="36" xfId="0" applyFont="1" applyFill="1" applyBorder="1" applyAlignment="1" applyProtection="1">
      <alignment horizontal="center" vertical="center" wrapText="1"/>
    </xf>
    <xf numFmtId="0" fontId="75" fillId="37" borderId="37" xfId="0" applyFont="1" applyFill="1" applyBorder="1" applyAlignment="1" applyProtection="1">
      <alignment horizontal="center" vertical="center" wrapText="1"/>
    </xf>
    <xf numFmtId="0" fontId="97" fillId="0" borderId="18" xfId="110" quotePrefix="1" applyFont="1" applyBorder="1" applyAlignment="1">
      <alignment vertical="center" wrapText="1"/>
    </xf>
    <xf numFmtId="0" fontId="97" fillId="34" borderId="18" xfId="109" applyFont="1" applyFill="1" applyBorder="1" applyAlignment="1">
      <alignment vertical="center" wrapText="1"/>
    </xf>
    <xf numFmtId="0" fontId="89" fillId="0" borderId="18" xfId="108" applyFont="1" applyFill="1" applyBorder="1" applyAlignment="1" applyProtection="1">
      <alignment horizontal="center" vertical="center" wrapText="1"/>
      <protection locked="0"/>
    </xf>
    <xf numFmtId="4" fontId="89" fillId="0" borderId="18" xfId="108" applyNumberFormat="1" applyFont="1" applyFill="1" applyBorder="1" applyAlignment="1" applyProtection="1">
      <alignment horizontal="center" vertical="center" wrapText="1"/>
      <protection locked="0"/>
    </xf>
    <xf numFmtId="0" fontId="89" fillId="0" borderId="18" xfId="108" applyFont="1" applyFill="1" applyBorder="1" applyAlignment="1" applyProtection="1">
      <alignment horizontal="center" vertical="center" wrapText="1"/>
    </xf>
    <xf numFmtId="0" fontId="99" fillId="0" borderId="18" xfId="108" applyFont="1" applyBorder="1"/>
    <xf numFmtId="0" fontId="65" fillId="0" borderId="0" xfId="108" applyFont="1" applyAlignment="1"/>
    <xf numFmtId="43" fontId="100" fillId="0" borderId="18" xfId="120" applyFont="1" applyFill="1" applyBorder="1" applyAlignment="1" applyProtection="1">
      <alignment horizontal="center" vertical="center" wrapText="1"/>
      <protection locked="0"/>
    </xf>
    <xf numFmtId="43" fontId="100" fillId="0" borderId="18" xfId="120" applyFont="1" applyFill="1" applyBorder="1" applyAlignment="1" applyProtection="1">
      <alignment horizontal="center" vertical="center" wrapText="1"/>
    </xf>
    <xf numFmtId="43" fontId="101" fillId="0" borderId="18" xfId="120" applyFont="1" applyBorder="1"/>
    <xf numFmtId="0" fontId="61" fillId="37" borderId="33" xfId="108" applyFont="1" applyFill="1" applyBorder="1" applyAlignment="1">
      <alignment horizontal="center" vertical="center" wrapText="1"/>
    </xf>
    <xf numFmtId="0" fontId="61" fillId="37" borderId="33" xfId="112" applyFont="1" applyFill="1" applyBorder="1" applyAlignment="1">
      <alignment horizontal="center" vertical="center" wrapText="1"/>
    </xf>
    <xf numFmtId="0" fontId="61" fillId="37" borderId="33" xfId="0" applyFont="1" applyFill="1" applyBorder="1" applyAlignment="1">
      <alignment horizontal="center" vertical="center" wrapText="1"/>
    </xf>
    <xf numFmtId="0" fontId="61" fillId="37" borderId="40" xfId="0" applyFont="1" applyFill="1" applyBorder="1" applyAlignment="1">
      <alignment horizontal="center" vertical="center"/>
    </xf>
    <xf numFmtId="0" fontId="70" fillId="37" borderId="33" xfId="0" applyFont="1" applyFill="1" applyBorder="1" applyAlignment="1">
      <alignment horizontal="center" vertical="center" wrapText="1"/>
    </xf>
    <xf numFmtId="0" fontId="61" fillId="37" borderId="31" xfId="0" applyFont="1" applyFill="1" applyBorder="1" applyAlignment="1">
      <alignment horizontal="center" wrapText="1"/>
    </xf>
    <xf numFmtId="4" fontId="61" fillId="37" borderId="33" xfId="0" applyNumberFormat="1" applyFont="1" applyFill="1" applyBorder="1" applyAlignment="1">
      <alignment horizontal="center" vertical="center" wrapText="1"/>
    </xf>
    <xf numFmtId="0" fontId="100" fillId="0" borderId="18" xfId="108" applyFont="1" applyFill="1" applyBorder="1" applyAlignment="1" applyProtection="1">
      <alignment horizontal="center" vertical="center" wrapText="1"/>
      <protection locked="0"/>
    </xf>
    <xf numFmtId="0" fontId="88" fillId="0" borderId="18" xfId="0" quotePrefix="1" applyFont="1" applyBorder="1" applyAlignment="1">
      <alignment horizontal="center" vertical="center"/>
    </xf>
    <xf numFmtId="43" fontId="88" fillId="0" borderId="18" xfId="0" quotePrefix="1" applyNumberFormat="1" applyFont="1" applyBorder="1" applyAlignment="1">
      <alignment horizontal="center" vertical="center"/>
    </xf>
    <xf numFmtId="0" fontId="88" fillId="0" borderId="18" xfId="0" quotePrefix="1" applyFont="1" applyBorder="1" applyAlignment="1">
      <alignment horizontal="justify" vertical="center"/>
    </xf>
    <xf numFmtId="0" fontId="88" fillId="0" borderId="18" xfId="0" applyFont="1" applyBorder="1" applyAlignment="1">
      <alignment horizontal="justify" vertical="center"/>
    </xf>
    <xf numFmtId="43" fontId="88" fillId="0" borderId="18" xfId="0" applyNumberFormat="1" applyFont="1" applyBorder="1" applyAlignment="1">
      <alignment horizontal="justify" vertical="center"/>
    </xf>
    <xf numFmtId="0" fontId="89" fillId="0" borderId="18" xfId="0" applyFont="1" applyBorder="1" applyAlignment="1">
      <alignment horizontal="justify" vertical="center"/>
    </xf>
    <xf numFmtId="0" fontId="88" fillId="0" borderId="18" xfId="0" applyFont="1" applyBorder="1" applyAlignment="1">
      <alignment horizontal="justify"/>
    </xf>
    <xf numFmtId="43" fontId="88" fillId="0" borderId="18" xfId="0" applyNumberFormat="1" applyFont="1" applyBorder="1" applyAlignment="1">
      <alignment horizontal="justify"/>
    </xf>
    <xf numFmtId="0" fontId="61" fillId="37" borderId="47" xfId="0" applyFont="1" applyFill="1" applyBorder="1" applyAlignment="1">
      <alignment horizontal="left" vertical="center"/>
    </xf>
    <xf numFmtId="0" fontId="61" fillId="37" borderId="48" xfId="0" applyFont="1" applyFill="1" applyBorder="1" applyAlignment="1">
      <alignment horizontal="left" vertical="center"/>
    </xf>
    <xf numFmtId="0" fontId="61" fillId="37" borderId="34" xfId="108" applyFont="1" applyFill="1" applyBorder="1" applyAlignment="1" applyProtection="1">
      <alignment horizontal="center" vertical="center" wrapText="1"/>
      <protection locked="0"/>
    </xf>
    <xf numFmtId="0" fontId="61" fillId="37" borderId="31" xfId="108" applyFont="1" applyFill="1" applyBorder="1" applyAlignment="1" applyProtection="1">
      <alignment horizontal="center" vertical="center" wrapText="1"/>
      <protection locked="0"/>
    </xf>
    <xf numFmtId="0" fontId="61" fillId="37" borderId="47" xfId="0" applyFont="1" applyFill="1" applyBorder="1" applyAlignment="1">
      <alignment vertical="center"/>
    </xf>
    <xf numFmtId="0" fontId="61" fillId="37" borderId="49" xfId="0" applyFont="1" applyFill="1" applyBorder="1" applyAlignment="1">
      <alignment vertical="center"/>
    </xf>
    <xf numFmtId="0" fontId="61" fillId="37" borderId="50" xfId="0" applyFont="1" applyFill="1" applyBorder="1" applyAlignment="1">
      <alignment horizontal="left" vertical="center"/>
    </xf>
    <xf numFmtId="0" fontId="88" fillId="0" borderId="26" xfId="0" quotePrefix="1" applyFont="1" applyBorder="1" applyAlignment="1">
      <alignment horizontal="center" vertical="center"/>
    </xf>
    <xf numFmtId="171" fontId="88" fillId="0" borderId="26" xfId="0" quotePrefix="1" applyNumberFormat="1" applyFont="1" applyBorder="1" applyAlignment="1">
      <alignment horizontal="center" vertical="center"/>
    </xf>
    <xf numFmtId="43" fontId="88" fillId="0" borderId="26" xfId="0" quotePrefix="1" applyNumberFormat="1" applyFont="1" applyBorder="1" applyAlignment="1">
      <alignment horizontal="center" vertical="center"/>
    </xf>
    <xf numFmtId="0" fontId="89" fillId="0" borderId="29" xfId="0" applyFont="1" applyBorder="1" applyAlignment="1">
      <alignment horizontal="justify" vertical="center"/>
    </xf>
    <xf numFmtId="171" fontId="89" fillId="0" borderId="29" xfId="0" applyNumberFormat="1" applyFont="1" applyBorder="1" applyAlignment="1">
      <alignment horizontal="justify" vertical="center"/>
    </xf>
    <xf numFmtId="1" fontId="89" fillId="0" borderId="29" xfId="0" applyNumberFormat="1" applyFont="1" applyBorder="1" applyAlignment="1">
      <alignment horizontal="justify" vertical="center"/>
    </xf>
    <xf numFmtId="43" fontId="89" fillId="0" borderId="29" xfId="0" applyNumberFormat="1" applyFont="1" applyBorder="1" applyAlignment="1">
      <alignment horizontal="justify" vertical="center"/>
    </xf>
    <xf numFmtId="171" fontId="88" fillId="0" borderId="29" xfId="0" applyNumberFormat="1" applyFont="1" applyBorder="1" applyAlignment="1">
      <alignment horizontal="justify" vertical="center"/>
    </xf>
    <xf numFmtId="0" fontId="88" fillId="0" borderId="29" xfId="0" quotePrefix="1" applyFont="1" applyBorder="1" applyAlignment="1">
      <alignment horizontal="center" vertical="center"/>
    </xf>
    <xf numFmtId="0" fontId="88" fillId="0" borderId="29" xfId="0" applyFont="1" applyBorder="1" applyAlignment="1">
      <alignment horizontal="center" vertical="center"/>
    </xf>
    <xf numFmtId="43" fontId="88" fillId="0" borderId="29" xfId="0" applyNumberFormat="1" applyFont="1" applyBorder="1" applyAlignment="1">
      <alignment horizontal="justify" vertical="center"/>
    </xf>
    <xf numFmtId="0" fontId="89" fillId="0" borderId="19" xfId="0" applyFont="1" applyBorder="1" applyAlignment="1">
      <alignment horizontal="justify" vertical="center"/>
    </xf>
    <xf numFmtId="1" fontId="89" fillId="0" borderId="19" xfId="0" applyNumberFormat="1" applyFont="1" applyBorder="1" applyAlignment="1">
      <alignment horizontal="justify" vertical="center"/>
    </xf>
    <xf numFmtId="43" fontId="89" fillId="0" borderId="19" xfId="0" applyNumberFormat="1" applyFont="1" applyBorder="1" applyAlignment="1">
      <alignment horizontal="justify" vertical="center"/>
    </xf>
    <xf numFmtId="0" fontId="100" fillId="0" borderId="0" xfId="0" applyFont="1"/>
    <xf numFmtId="0" fontId="88" fillId="0" borderId="18" xfId="6" applyFont="1" applyBorder="1" applyAlignment="1">
      <alignment vertical="center" wrapText="1"/>
    </xf>
    <xf numFmtId="0" fontId="88" fillId="0" borderId="18" xfId="6" applyFont="1" applyBorder="1" applyAlignment="1">
      <alignment horizontal="justify" vertical="center" wrapText="1"/>
    </xf>
    <xf numFmtId="0" fontId="88" fillId="0" borderId="18" xfId="6" applyFont="1" applyBorder="1" applyAlignment="1">
      <alignment horizontal="center" vertical="center" wrapText="1"/>
    </xf>
    <xf numFmtId="43" fontId="88" fillId="0" borderId="18" xfId="4" applyFont="1" applyBorder="1" applyAlignment="1">
      <alignment horizontal="justify" vertical="center" wrapText="1"/>
    </xf>
    <xf numFmtId="43" fontId="88" fillId="0" borderId="18" xfId="4" applyFont="1" applyBorder="1" applyAlignment="1">
      <alignment horizontal="center" vertical="center" wrapText="1"/>
    </xf>
    <xf numFmtId="0" fontId="61" fillId="37" borderId="48" xfId="0" applyFont="1" applyFill="1" applyBorder="1" applyAlignment="1">
      <alignment vertical="center"/>
    </xf>
    <xf numFmtId="43" fontId="88" fillId="0" borderId="19" xfId="4" applyFont="1" applyBorder="1" applyAlignment="1">
      <alignment horizontal="center" vertical="center" wrapText="1"/>
    </xf>
    <xf numFmtId="0" fontId="61" fillId="37" borderId="31" xfId="6" applyFont="1" applyFill="1" applyBorder="1" applyAlignment="1">
      <alignment horizontal="center" vertical="center" wrapText="1"/>
    </xf>
    <xf numFmtId="0" fontId="61" fillId="37" borderId="33" xfId="6" applyFont="1" applyFill="1" applyBorder="1" applyAlignment="1">
      <alignment horizontal="center" vertical="center" wrapText="1"/>
    </xf>
    <xf numFmtId="0" fontId="61" fillId="37" borderId="32" xfId="6" applyFont="1" applyFill="1" applyBorder="1" applyAlignment="1">
      <alignment horizontal="center" vertical="center" wrapText="1"/>
    </xf>
    <xf numFmtId="0" fontId="61" fillId="37" borderId="25" xfId="108" applyFont="1" applyFill="1" applyBorder="1" applyAlignment="1" applyProtection="1">
      <alignment vertical="center" wrapText="1"/>
      <protection locked="0"/>
    </xf>
    <xf numFmtId="0" fontId="36" fillId="0" borderId="26" xfId="7" applyFont="1" applyBorder="1" applyAlignment="1">
      <alignment vertical="center"/>
    </xf>
    <xf numFmtId="0" fontId="36" fillId="0" borderId="29" xfId="7" applyFont="1" applyBorder="1" applyAlignment="1">
      <alignment vertical="center"/>
    </xf>
    <xf numFmtId="0" fontId="57" fillId="0" borderId="29" xfId="7" applyFont="1" applyBorder="1" applyAlignment="1">
      <alignment vertical="center"/>
    </xf>
    <xf numFmtId="0" fontId="39" fillId="0" borderId="19" xfId="7" applyFont="1" applyBorder="1" applyAlignment="1">
      <alignment vertical="center"/>
    </xf>
    <xf numFmtId="0" fontId="36" fillId="0" borderId="51" xfId="7" applyFont="1" applyBorder="1" applyAlignment="1">
      <alignment vertical="center"/>
    </xf>
    <xf numFmtId="0" fontId="36" fillId="0" borderId="39" xfId="7" applyFont="1" applyBorder="1" applyAlignment="1">
      <alignment vertical="center"/>
    </xf>
    <xf numFmtId="0" fontId="57" fillId="0" borderId="39" xfId="7" applyFont="1" applyBorder="1" applyAlignment="1">
      <alignment vertical="center"/>
    </xf>
    <xf numFmtId="0" fontId="39" fillId="0" borderId="52" xfId="7" applyFont="1" applyBorder="1" applyAlignment="1">
      <alignment vertical="center"/>
    </xf>
    <xf numFmtId="0" fontId="61" fillId="37" borderId="25" xfId="7" applyFont="1" applyFill="1" applyBorder="1" applyAlignment="1">
      <alignment horizontal="center" vertical="center" wrapText="1"/>
    </xf>
    <xf numFmtId="0" fontId="36" fillId="0" borderId="51" xfId="7" applyFont="1" applyFill="1" applyBorder="1" applyAlignment="1">
      <alignment horizontal="justify" vertical="center"/>
    </xf>
    <xf numFmtId="0" fontId="36" fillId="0" borderId="39" xfId="7" applyFont="1" applyFill="1" applyBorder="1" applyAlignment="1">
      <alignment horizontal="justify" vertical="center"/>
    </xf>
    <xf numFmtId="0" fontId="36" fillId="0" borderId="39" xfId="7" quotePrefix="1" applyFont="1" applyFill="1" applyBorder="1" applyAlignment="1">
      <alignment horizontal="justify" vertical="center"/>
    </xf>
    <xf numFmtId="0" fontId="57" fillId="0" borderId="39" xfId="7" applyFont="1" applyFill="1" applyBorder="1" applyAlignment="1">
      <alignment horizontal="justify" vertical="center"/>
    </xf>
    <xf numFmtId="0" fontId="35" fillId="0" borderId="39" xfId="7" applyFont="1" applyFill="1" applyBorder="1" applyAlignment="1">
      <alignment horizontal="center" vertical="center"/>
    </xf>
    <xf numFmtId="0" fontId="39" fillId="0" borderId="52" xfId="7" applyFont="1" applyFill="1" applyBorder="1" applyAlignment="1">
      <alignment vertical="center"/>
    </xf>
    <xf numFmtId="164" fontId="36" fillId="0" borderId="26" xfId="1" applyNumberFormat="1" applyFont="1" applyFill="1" applyBorder="1" applyAlignment="1">
      <alignment horizontal="center" vertical="center"/>
    </xf>
    <xf numFmtId="164" fontId="36" fillId="0" borderId="29" xfId="1" applyNumberFormat="1" applyFont="1" applyFill="1" applyBorder="1" applyAlignment="1">
      <alignment vertical="center"/>
    </xf>
    <xf numFmtId="164" fontId="36" fillId="0" borderId="29" xfId="1" applyNumberFormat="1" applyFont="1" applyBorder="1" applyAlignment="1">
      <alignment horizontal="center" vertical="center"/>
    </xf>
    <xf numFmtId="164" fontId="36" fillId="0" borderId="29" xfId="7" quotePrefix="1" applyNumberFormat="1" applyFont="1" applyBorder="1" applyAlignment="1">
      <alignment horizontal="center" vertical="center"/>
    </xf>
    <xf numFmtId="164" fontId="57" fillId="0" borderId="29" xfId="1" applyNumberFormat="1" applyFont="1" applyBorder="1" applyAlignment="1">
      <alignment horizontal="center" vertical="center"/>
    </xf>
    <xf numFmtId="164" fontId="36" fillId="0" borderId="29" xfId="1" applyNumberFormat="1" applyFont="1" applyBorder="1" applyAlignment="1">
      <alignment vertical="center"/>
    </xf>
    <xf numFmtId="165" fontId="36" fillId="0" borderId="29" xfId="1" applyNumberFormat="1" applyFont="1" applyBorder="1" applyAlignment="1">
      <alignment vertical="center"/>
    </xf>
    <xf numFmtId="165" fontId="39" fillId="0" borderId="19" xfId="1" applyNumberFormat="1" applyFont="1" applyBorder="1" applyAlignment="1">
      <alignment vertical="center"/>
    </xf>
    <xf numFmtId="164" fontId="36" fillId="0" borderId="51" xfId="1" applyNumberFormat="1" applyFont="1" applyFill="1" applyBorder="1" applyAlignment="1">
      <alignment horizontal="center" vertical="center"/>
    </xf>
    <xf numFmtId="164" fontId="36" fillId="0" borderId="39" xfId="1" applyNumberFormat="1" applyFont="1" applyFill="1" applyBorder="1" applyAlignment="1">
      <alignment vertical="center"/>
    </xf>
    <xf numFmtId="164" fontId="36" fillId="0" borderId="39" xfId="1" applyNumberFormat="1" applyFont="1" applyBorder="1" applyAlignment="1">
      <alignment horizontal="center" vertical="center"/>
    </xf>
    <xf numFmtId="164" fontId="36" fillId="0" borderId="39" xfId="7" quotePrefix="1" applyNumberFormat="1" applyFont="1" applyBorder="1" applyAlignment="1">
      <alignment horizontal="center" vertical="center"/>
    </xf>
    <xf numFmtId="164" fontId="57" fillId="0" borderId="39" xfId="1" applyNumberFormat="1" applyFont="1" applyBorder="1" applyAlignment="1">
      <alignment horizontal="center" vertical="center"/>
    </xf>
    <xf numFmtId="164" fontId="36" fillId="0" borderId="39" xfId="1" applyNumberFormat="1" applyFont="1" applyBorder="1" applyAlignment="1">
      <alignment vertical="center"/>
    </xf>
    <xf numFmtId="165" fontId="36" fillId="0" borderId="39" xfId="1" applyNumberFormat="1" applyFont="1" applyBorder="1" applyAlignment="1">
      <alignment vertical="center"/>
    </xf>
    <xf numFmtId="165" fontId="39" fillId="0" borderId="52" xfId="1" applyNumberFormat="1" applyFont="1" applyBorder="1" applyAlignment="1">
      <alignment vertical="center"/>
    </xf>
    <xf numFmtId="41" fontId="36" fillId="0" borderId="51" xfId="7" applyNumberFormat="1" applyFont="1" applyFill="1" applyBorder="1" applyAlignment="1">
      <alignment horizontal="center" vertical="center"/>
    </xf>
    <xf numFmtId="43" fontId="36" fillId="0" borderId="39" xfId="1" applyNumberFormat="1" applyFont="1" applyFill="1" applyBorder="1" applyAlignment="1">
      <alignment horizontal="center" vertical="center"/>
    </xf>
    <xf numFmtId="43" fontId="36" fillId="0" borderId="39" xfId="7" quotePrefix="1" applyNumberFormat="1" applyFont="1" applyBorder="1" applyAlignment="1">
      <alignment horizontal="center" vertical="center"/>
    </xf>
    <xf numFmtId="43" fontId="57" fillId="0" borderId="39" xfId="1" applyNumberFormat="1" applyFont="1" applyBorder="1" applyAlignment="1">
      <alignment vertical="center"/>
    </xf>
    <xf numFmtId="43" fontId="36" fillId="0" borderId="39" xfId="1" applyNumberFormat="1" applyFont="1" applyBorder="1" applyAlignment="1">
      <alignment vertical="center"/>
    </xf>
    <xf numFmtId="43" fontId="35" fillId="0" borderId="39" xfId="1" applyNumberFormat="1" applyFont="1" applyBorder="1" applyAlignment="1">
      <alignment vertical="center"/>
    </xf>
    <xf numFmtId="43" fontId="39" fillId="0" borderId="52" xfId="1" applyNumberFormat="1" applyFont="1" applyBorder="1" applyAlignment="1">
      <alignment vertical="center"/>
    </xf>
    <xf numFmtId="43" fontId="36" fillId="0" borderId="39" xfId="7" quotePrefix="1" applyNumberFormat="1" applyFont="1" applyFill="1" applyBorder="1" applyAlignment="1">
      <alignment horizontal="center" vertical="center"/>
    </xf>
    <xf numFmtId="43" fontId="57" fillId="0" borderId="39" xfId="1" applyNumberFormat="1" applyFont="1" applyFill="1" applyBorder="1" applyAlignment="1">
      <alignment vertical="center"/>
    </xf>
    <xf numFmtId="43" fontId="36" fillId="0" borderId="39" xfId="1" applyNumberFormat="1" applyFont="1" applyFill="1" applyBorder="1" applyAlignment="1">
      <alignment vertical="center"/>
    </xf>
    <xf numFmtId="43" fontId="35" fillId="0" borderId="39" xfId="1" applyNumberFormat="1" applyFont="1" applyFill="1" applyBorder="1" applyAlignment="1">
      <alignment vertical="center"/>
    </xf>
    <xf numFmtId="43" fontId="39" fillId="0" borderId="52" xfId="1" applyNumberFormat="1" applyFont="1" applyFill="1" applyBorder="1" applyAlignment="1">
      <alignment vertical="center"/>
    </xf>
    <xf numFmtId="0" fontId="77" fillId="37" borderId="25" xfId="7" applyFont="1" applyFill="1" applyBorder="1" applyAlignment="1">
      <alignment horizontal="center" vertical="top" wrapText="1"/>
    </xf>
    <xf numFmtId="164" fontId="36" fillId="0" borderId="51" xfId="1" applyNumberFormat="1" applyFont="1" applyBorder="1" applyAlignment="1">
      <alignment horizontal="center" vertical="center"/>
    </xf>
    <xf numFmtId="164" fontId="36" fillId="0" borderId="52" xfId="1" applyNumberFormat="1" applyFont="1" applyBorder="1" applyAlignment="1">
      <alignment horizontal="center" vertical="center"/>
    </xf>
    <xf numFmtId="0" fontId="102" fillId="0" borderId="53" xfId="105" applyFont="1" applyBorder="1" applyAlignment="1">
      <alignment vertical="center"/>
    </xf>
    <xf numFmtId="49" fontId="100" fillId="0" borderId="54" xfId="105" applyNumberFormat="1" applyFont="1" applyBorder="1" applyAlignment="1">
      <alignment horizontal="center" vertical="center"/>
    </xf>
    <xf numFmtId="49" fontId="100" fillId="0" borderId="51" xfId="105" applyNumberFormat="1" applyFont="1" applyBorder="1" applyAlignment="1">
      <alignment horizontal="center" vertical="center"/>
    </xf>
    <xf numFmtId="0" fontId="100" fillId="0" borderId="55" xfId="105" applyFont="1" applyBorder="1" applyAlignment="1">
      <alignment vertical="center"/>
    </xf>
    <xf numFmtId="43" fontId="88" fillId="0" borderId="0" xfId="107" applyFont="1" applyBorder="1" applyAlignment="1">
      <alignment horizontal="center" vertical="center"/>
    </xf>
    <xf numFmtId="43" fontId="88" fillId="0" borderId="39" xfId="107" applyFont="1" applyBorder="1" applyAlignment="1">
      <alignment horizontal="center" vertical="center"/>
    </xf>
    <xf numFmtId="0" fontId="100" fillId="0" borderId="55" xfId="104" applyFont="1" applyBorder="1" applyAlignment="1" applyProtection="1">
      <alignment horizontal="left" vertical="center" indent="1"/>
      <protection locked="0"/>
    </xf>
    <xf numFmtId="43" fontId="89" fillId="0" borderId="0" xfId="107" applyFont="1" applyBorder="1" applyAlignment="1">
      <alignment horizontal="center" vertical="center"/>
    </xf>
    <xf numFmtId="43" fontId="89" fillId="0" borderId="39" xfId="107" applyFont="1" applyBorder="1" applyAlignment="1">
      <alignment horizontal="center" vertical="center"/>
    </xf>
    <xf numFmtId="0" fontId="98" fillId="0" borderId="55" xfId="105" applyFont="1" applyBorder="1" applyAlignment="1">
      <alignment horizontal="left" vertical="center" indent="2"/>
    </xf>
    <xf numFmtId="0" fontId="100" fillId="0" borderId="55" xfId="104" applyFont="1" applyBorder="1" applyAlignment="1" applyProtection="1">
      <alignment horizontal="left" vertical="center" wrapText="1" indent="1"/>
      <protection locked="0"/>
    </xf>
    <xf numFmtId="169" fontId="88" fillId="0" borderId="0" xfId="107" applyNumberFormat="1" applyFont="1" applyBorder="1" applyAlignment="1">
      <alignment horizontal="center" vertical="center"/>
    </xf>
    <xf numFmtId="169" fontId="88" fillId="0" borderId="39" xfId="107" applyNumberFormat="1" applyFont="1" applyBorder="1" applyAlignment="1">
      <alignment horizontal="center" vertical="center"/>
    </xf>
    <xf numFmtId="0" fontId="98" fillId="34" borderId="56" xfId="106" applyFont="1" applyFill="1" applyBorder="1" applyAlignment="1">
      <alignment vertical="center"/>
    </xf>
    <xf numFmtId="43" fontId="89" fillId="0" borderId="24" xfId="107" applyFont="1" applyBorder="1" applyAlignment="1">
      <alignment horizontal="center" vertical="center"/>
    </xf>
    <xf numFmtId="43" fontId="89" fillId="0" borderId="52" xfId="107" applyFont="1" applyBorder="1" applyAlignment="1">
      <alignment horizontal="center" vertical="center"/>
    </xf>
    <xf numFmtId="0" fontId="88" fillId="34" borderId="57" xfId="0" applyFont="1" applyFill="1" applyBorder="1" applyAlignment="1">
      <alignment vertical="top"/>
    </xf>
    <xf numFmtId="0" fontId="88" fillId="34" borderId="57" xfId="0" applyFont="1" applyFill="1" applyBorder="1" applyAlignment="1">
      <alignment vertical="center"/>
    </xf>
    <xf numFmtId="0" fontId="35" fillId="0" borderId="0" xfId="105" applyFont="1" applyBorder="1" applyAlignment="1">
      <alignment horizontal="center" vertical="center"/>
    </xf>
    <xf numFmtId="0" fontId="36" fillId="0" borderId="0" xfId="105" applyFont="1" applyBorder="1" applyAlignment="1">
      <alignment horizontal="center" vertical="center"/>
    </xf>
    <xf numFmtId="0" fontId="61" fillId="37" borderId="59" xfId="105" applyFont="1" applyFill="1" applyBorder="1" applyAlignment="1">
      <alignment horizontal="center" vertical="center"/>
    </xf>
    <xf numFmtId="0" fontId="61" fillId="37" borderId="60" xfId="105" applyFont="1" applyFill="1" applyBorder="1" applyAlignment="1">
      <alignment horizontal="center" vertical="center"/>
    </xf>
    <xf numFmtId="0" fontId="61" fillId="37" borderId="25" xfId="105" applyFont="1" applyFill="1" applyBorder="1" applyAlignment="1">
      <alignment horizontal="center" vertical="center"/>
    </xf>
    <xf numFmtId="0" fontId="61" fillId="37" borderId="25" xfId="106" applyFont="1" applyFill="1" applyBorder="1" applyAlignment="1">
      <alignment horizontal="center" vertical="center" wrapText="1"/>
    </xf>
    <xf numFmtId="0" fontId="61" fillId="37" borderId="25" xfId="106" applyFont="1" applyFill="1" applyBorder="1" applyAlignment="1">
      <alignment horizontal="center" vertical="center"/>
    </xf>
    <xf numFmtId="0" fontId="61" fillId="37" borderId="61" xfId="105" applyFont="1" applyFill="1" applyBorder="1" applyAlignment="1">
      <alignment horizontal="center" vertical="center"/>
    </xf>
    <xf numFmtId="0" fontId="61" fillId="37" borderId="63" xfId="105" applyFont="1" applyFill="1" applyBorder="1" applyAlignment="1">
      <alignment horizontal="center" vertical="center"/>
    </xf>
    <xf numFmtId="0" fontId="61" fillId="37" borderId="63" xfId="106" applyFont="1" applyFill="1" applyBorder="1" applyAlignment="1">
      <alignment horizontal="center" vertical="center" wrapText="1"/>
    </xf>
    <xf numFmtId="0" fontId="61" fillId="37" borderId="63" xfId="106" applyFont="1" applyFill="1" applyBorder="1" applyAlignment="1">
      <alignment horizontal="center" vertical="center"/>
    </xf>
    <xf numFmtId="0" fontId="76" fillId="37" borderId="27" xfId="108" applyFont="1" applyFill="1" applyBorder="1" applyAlignment="1">
      <alignment horizontal="center" vertical="center" wrapText="1"/>
    </xf>
    <xf numFmtId="0" fontId="76" fillId="37" borderId="31" xfId="108" applyFont="1" applyFill="1" applyBorder="1" applyAlignment="1">
      <alignment horizontal="center" vertical="center" wrapText="1"/>
    </xf>
    <xf numFmtId="0" fontId="76" fillId="37" borderId="16" xfId="108" applyFont="1" applyFill="1" applyBorder="1" applyAlignment="1">
      <alignment horizontal="center" vertical="center" wrapText="1"/>
    </xf>
    <xf numFmtId="0" fontId="76" fillId="37" borderId="25" xfId="108" applyFont="1" applyFill="1" applyBorder="1" applyAlignment="1">
      <alignment horizontal="center" vertical="center" wrapText="1"/>
    </xf>
    <xf numFmtId="0" fontId="86" fillId="0" borderId="18" xfId="108" applyFont="1" applyFill="1" applyBorder="1" applyAlignment="1">
      <alignment horizontal="center" vertical="center"/>
    </xf>
    <xf numFmtId="0" fontId="54" fillId="0" borderId="0" xfId="108" applyFont="1" applyFill="1" applyBorder="1" applyAlignment="1">
      <alignment horizontal="center" vertical="center" wrapText="1"/>
    </xf>
    <xf numFmtId="0" fontId="82" fillId="0" borderId="24" xfId="108" applyFont="1" applyFill="1" applyBorder="1" applyAlignment="1">
      <alignment horizontal="center" vertical="center"/>
    </xf>
    <xf numFmtId="0" fontId="61" fillId="37" borderId="23" xfId="0" applyFont="1" applyFill="1" applyBorder="1" applyAlignment="1">
      <alignment horizontal="center" vertical="center" wrapText="1"/>
    </xf>
    <xf numFmtId="41" fontId="36" fillId="0" borderId="54" xfId="7" applyNumberFormat="1" applyFont="1" applyFill="1" applyBorder="1" applyAlignment="1">
      <alignment horizontal="center" vertical="center"/>
    </xf>
    <xf numFmtId="43" fontId="36" fillId="0" borderId="0" xfId="1" applyNumberFormat="1" applyFont="1" applyFill="1" applyBorder="1" applyAlignment="1">
      <alignment horizontal="center" vertical="center"/>
    </xf>
    <xf numFmtId="43" fontId="36" fillId="0" borderId="0" xfId="7" quotePrefix="1" applyNumberFormat="1" applyFont="1" applyBorder="1" applyAlignment="1">
      <alignment horizontal="center" vertical="center"/>
    </xf>
    <xf numFmtId="43" fontId="57" fillId="0" borderId="0" xfId="1" applyNumberFormat="1" applyFont="1" applyBorder="1" applyAlignment="1">
      <alignment vertical="center"/>
    </xf>
    <xf numFmtId="43" fontId="36" fillId="0" borderId="0" xfId="1" applyNumberFormat="1" applyFont="1" applyBorder="1" applyAlignment="1">
      <alignment vertical="center"/>
    </xf>
    <xf numFmtId="43" fontId="35" fillId="0" borderId="0" xfId="1" applyNumberFormat="1" applyFont="1" applyBorder="1" applyAlignment="1">
      <alignment vertical="center"/>
    </xf>
    <xf numFmtId="43" fontId="39" fillId="0" borderId="24" xfId="1" applyNumberFormat="1" applyFont="1" applyBorder="1" applyAlignment="1">
      <alignment vertical="center"/>
    </xf>
    <xf numFmtId="0" fontId="61" fillId="37" borderId="68" xfId="0" applyFont="1" applyFill="1" applyBorder="1" applyAlignment="1">
      <alignment horizontal="center" vertical="center" wrapText="1"/>
    </xf>
    <xf numFmtId="41" fontId="36" fillId="0" borderId="26" xfId="7" applyNumberFormat="1" applyFont="1" applyFill="1" applyBorder="1" applyAlignment="1">
      <alignment horizontal="center" vertical="center"/>
    </xf>
    <xf numFmtId="43" fontId="36" fillId="0" borderId="29" xfId="1" applyNumberFormat="1" applyFont="1" applyFill="1" applyBorder="1" applyAlignment="1">
      <alignment horizontal="center" vertical="center"/>
    </xf>
    <xf numFmtId="43" fontId="36" fillId="0" borderId="29" xfId="7" quotePrefix="1" applyNumberFormat="1" applyFont="1" applyBorder="1" applyAlignment="1">
      <alignment horizontal="center" vertical="center"/>
    </xf>
    <xf numFmtId="43" fontId="57" fillId="0" borderId="29" xfId="1" applyNumberFormat="1" applyFont="1" applyBorder="1" applyAlignment="1">
      <alignment vertical="center"/>
    </xf>
    <xf numFmtId="43" fontId="36" fillId="0" borderId="29" xfId="1" applyNumberFormat="1" applyFont="1" applyBorder="1" applyAlignment="1">
      <alignment vertical="center"/>
    </xf>
    <xf numFmtId="43" fontId="35" fillId="0" borderId="29" xfId="1" applyNumberFormat="1" applyFont="1" applyBorder="1" applyAlignment="1">
      <alignment vertical="center"/>
    </xf>
    <xf numFmtId="43" fontId="39" fillId="0" borderId="19" xfId="1" applyNumberFormat="1" applyFont="1" applyBorder="1" applyAlignment="1">
      <alignment vertical="center"/>
    </xf>
    <xf numFmtId="0" fontId="59" fillId="0" borderId="26" xfId="0" quotePrefix="1" applyFont="1" applyBorder="1" applyAlignment="1">
      <alignment horizontal="center"/>
    </xf>
    <xf numFmtId="0" fontId="57" fillId="0" borderId="29" xfId="0" applyFont="1" applyBorder="1" applyAlignment="1">
      <alignment horizontal="justify" vertical="top"/>
    </xf>
    <xf numFmtId="0" fontId="56" fillId="0" borderId="29" xfId="0" applyFont="1" applyBorder="1" applyAlignment="1">
      <alignment horizontal="center"/>
    </xf>
    <xf numFmtId="0" fontId="57" fillId="0" borderId="29" xfId="0" applyFont="1" applyBorder="1"/>
    <xf numFmtId="0" fontId="57" fillId="0" borderId="19" xfId="0" applyFont="1" applyBorder="1"/>
    <xf numFmtId="0" fontId="59" fillId="0" borderId="51" xfId="0" quotePrefix="1" applyFont="1" applyBorder="1" applyAlignment="1">
      <alignment horizontal="center"/>
    </xf>
    <xf numFmtId="0" fontId="57" fillId="0" borderId="39" xfId="0" applyFont="1" applyBorder="1" applyAlignment="1">
      <alignment horizontal="justify" vertical="top"/>
    </xf>
    <xf numFmtId="0" fontId="56" fillId="0" borderId="39" xfId="0" applyFont="1" applyBorder="1" applyAlignment="1">
      <alignment horizontal="center"/>
    </xf>
    <xf numFmtId="0" fontId="57" fillId="0" borderId="39" xfId="0" applyFont="1" applyBorder="1"/>
    <xf numFmtId="0" fontId="57" fillId="0" borderId="52" xfId="0" applyFont="1" applyBorder="1"/>
    <xf numFmtId="0" fontId="56" fillId="0" borderId="39" xfId="0" applyFont="1" applyBorder="1" applyAlignment="1">
      <alignment horizontal="justify" vertical="center"/>
    </xf>
    <xf numFmtId="0" fontId="57" fillId="0" borderId="39" xfId="0" applyFont="1" applyBorder="1" applyAlignment="1">
      <alignment horizontal="justify" vertical="center"/>
    </xf>
    <xf numFmtId="170" fontId="59" fillId="0" borderId="51" xfId="0" quotePrefix="1" applyNumberFormat="1" applyFont="1" applyBorder="1" applyAlignment="1">
      <alignment horizontal="center"/>
    </xf>
    <xf numFmtId="170" fontId="57" fillId="0" borderId="39" xfId="0" applyNumberFormat="1" applyFont="1" applyBorder="1"/>
    <xf numFmtId="170" fontId="57" fillId="0" borderId="52" xfId="0" applyNumberFormat="1" applyFont="1" applyBorder="1"/>
    <xf numFmtId="170" fontId="59" fillId="0" borderId="51" xfId="0" quotePrefix="1" applyNumberFormat="1" applyFont="1" applyFill="1" applyBorder="1" applyAlignment="1">
      <alignment horizontal="center"/>
    </xf>
    <xf numFmtId="170" fontId="57" fillId="0" borderId="39" xfId="0" applyNumberFormat="1" applyFont="1" applyFill="1" applyBorder="1"/>
    <xf numFmtId="43" fontId="59" fillId="0" borderId="51" xfId="0" quotePrefix="1" applyNumberFormat="1" applyFont="1" applyFill="1" applyBorder="1" applyAlignment="1">
      <alignment horizontal="center"/>
    </xf>
    <xf numFmtId="43" fontId="57" fillId="0" borderId="39" xfId="0" applyNumberFormat="1" applyFont="1" applyFill="1" applyBorder="1"/>
    <xf numFmtId="43" fontId="57" fillId="0" borderId="39" xfId="0" applyNumberFormat="1" applyFont="1" applyBorder="1"/>
    <xf numFmtId="43" fontId="56" fillId="0" borderId="39" xfId="0" applyNumberFormat="1" applyFont="1" applyBorder="1"/>
    <xf numFmtId="0" fontId="59" fillId="0" borderId="51" xfId="0" quotePrefix="1" applyFont="1" applyFill="1" applyBorder="1" applyAlignment="1">
      <alignment horizontal="center"/>
    </xf>
    <xf numFmtId="0" fontId="59" fillId="0" borderId="39" xfId="0" quotePrefix="1" applyFont="1" applyFill="1" applyBorder="1" applyAlignment="1">
      <alignment horizontal="center"/>
    </xf>
    <xf numFmtId="0" fontId="59" fillId="0" borderId="52" xfId="0" quotePrefix="1" applyFont="1" applyFill="1" applyBorder="1" applyAlignment="1">
      <alignment horizontal="center"/>
    </xf>
    <xf numFmtId="1" fontId="89" fillId="0" borderId="18" xfId="0" applyNumberFormat="1" applyFont="1" applyBorder="1" applyAlignment="1">
      <alignment horizontal="center" vertical="center"/>
    </xf>
    <xf numFmtId="1" fontId="34" fillId="0" borderId="0" xfId="0" applyNumberFormat="1" applyFont="1"/>
    <xf numFmtId="1" fontId="44" fillId="0" borderId="0" xfId="0" applyNumberFormat="1" applyFont="1" applyAlignment="1">
      <alignment vertical="top"/>
    </xf>
    <xf numFmtId="1" fontId="43" fillId="0" borderId="0" xfId="0" applyNumberFormat="1" applyFont="1" applyAlignment="1">
      <alignment vertical="top"/>
    </xf>
    <xf numFmtId="0" fontId="88" fillId="0" borderId="72" xfId="110" quotePrefix="1" applyFont="1" applyBorder="1" applyAlignment="1">
      <alignment horizontal="justify" vertical="top" wrapText="1"/>
    </xf>
    <xf numFmtId="10" fontId="97" fillId="0" borderId="72" xfId="110" quotePrefix="1" applyNumberFormat="1" applyFont="1" applyBorder="1" applyAlignment="1">
      <alignment horizontal="center" vertical="center" wrapText="1"/>
    </xf>
    <xf numFmtId="174" fontId="97" fillId="0" borderId="72" xfId="119" quotePrefix="1" applyNumberFormat="1" applyFont="1" applyFill="1" applyBorder="1" applyAlignment="1">
      <alignment vertical="center" wrapText="1"/>
    </xf>
    <xf numFmtId="10" fontId="97" fillId="34" borderId="72" xfId="109" applyNumberFormat="1" applyFont="1" applyFill="1" applyBorder="1" applyAlignment="1">
      <alignment horizontal="center" vertical="center" wrapText="1"/>
    </xf>
    <xf numFmtId="174" fontId="97" fillId="34" borderId="72" xfId="119" applyNumberFormat="1" applyFont="1" applyFill="1" applyBorder="1" applyAlignment="1">
      <alignment vertical="center" wrapText="1"/>
    </xf>
    <xf numFmtId="0" fontId="89" fillId="0" borderId="72" xfId="108" applyFont="1" applyFill="1" applyBorder="1" applyAlignment="1" applyProtection="1">
      <alignment horizontal="center" vertical="top" wrapText="1"/>
      <protection locked="0"/>
    </xf>
    <xf numFmtId="174" fontId="89" fillId="0" borderId="72" xfId="108" applyNumberFormat="1" applyFont="1" applyFill="1" applyBorder="1" applyAlignment="1" applyProtection="1">
      <alignment horizontal="center" vertical="top" wrapText="1"/>
      <protection locked="0"/>
    </xf>
    <xf numFmtId="49" fontId="89" fillId="0" borderId="72" xfId="108" applyNumberFormat="1" applyFont="1" applyFill="1" applyBorder="1" applyAlignment="1" applyProtection="1">
      <alignment horizontal="center" vertical="top" wrapText="1"/>
      <protection locked="0"/>
    </xf>
    <xf numFmtId="0" fontId="89" fillId="0" borderId="72" xfId="108" applyFont="1" applyFill="1" applyBorder="1" applyAlignment="1" applyProtection="1">
      <alignment horizontal="center" vertical="top" wrapText="1"/>
    </xf>
    <xf numFmtId="0" fontId="99" fillId="0" borderId="72" xfId="108" applyFont="1" applyBorder="1" applyAlignment="1">
      <alignment horizontal="justify" vertical="top" wrapText="1"/>
    </xf>
    <xf numFmtId="0" fontId="34" fillId="0" borderId="0" xfId="112" applyFont="1"/>
    <xf numFmtId="0" fontId="40" fillId="0" borderId="0" xfId="112" applyFont="1" applyBorder="1"/>
    <xf numFmtId="0" fontId="40" fillId="0" borderId="0" xfId="112" applyFont="1"/>
    <xf numFmtId="0" fontId="35" fillId="0" borderId="0" xfId="112" applyFont="1" applyBorder="1" applyAlignment="1">
      <alignment horizontal="left" vertical="center"/>
    </xf>
    <xf numFmtId="0" fontId="35" fillId="0" borderId="0" xfId="112" applyFont="1" applyBorder="1" applyAlignment="1">
      <alignment horizontal="center" vertical="center"/>
    </xf>
    <xf numFmtId="0" fontId="34" fillId="0" borderId="0" xfId="112" applyFont="1" applyBorder="1"/>
    <xf numFmtId="0" fontId="105" fillId="38" borderId="72" xfId="108" applyFont="1" applyFill="1" applyBorder="1" applyAlignment="1">
      <alignment horizontal="center" wrapText="1"/>
    </xf>
    <xf numFmtId="0" fontId="105" fillId="38" borderId="72" xfId="108" applyFont="1" applyFill="1" applyBorder="1" applyAlignment="1">
      <alignment horizontal="center" vertical="center" wrapText="1"/>
    </xf>
    <xf numFmtId="0" fontId="105" fillId="38" borderId="72" xfId="112" applyFont="1" applyFill="1" applyBorder="1" applyAlignment="1">
      <alignment horizontal="center" wrapText="1"/>
    </xf>
    <xf numFmtId="0" fontId="105" fillId="38" borderId="72" xfId="112" applyFont="1" applyFill="1" applyBorder="1" applyAlignment="1">
      <alignment horizontal="center" vertical="center" wrapText="1"/>
    </xf>
    <xf numFmtId="4" fontId="89" fillId="0" borderId="72" xfId="112" applyNumberFormat="1" applyFont="1" applyFill="1" applyBorder="1" applyAlignment="1">
      <alignment horizontal="center" vertical="center" wrapText="1"/>
    </xf>
    <xf numFmtId="0" fontId="88" fillId="0" borderId="72" xfId="112" applyFont="1" applyFill="1" applyBorder="1" applyAlignment="1">
      <alignment horizontal="center" vertical="center" wrapText="1"/>
    </xf>
    <xf numFmtId="0" fontId="100" fillId="0" borderId="72" xfId="112" applyFont="1" applyFill="1" applyBorder="1" applyAlignment="1">
      <alignment horizontal="center" vertical="center" wrapText="1"/>
    </xf>
    <xf numFmtId="0" fontId="34" fillId="0" borderId="0" xfId="112" applyFont="1" applyFill="1"/>
    <xf numFmtId="0" fontId="35" fillId="0" borderId="1" xfId="112" quotePrefix="1" applyFont="1" applyBorder="1" applyAlignment="1">
      <alignment horizontal="justify" vertical="center"/>
    </xf>
    <xf numFmtId="41" fontId="35" fillId="0" borderId="1" xfId="112" quotePrefix="1" applyNumberFormat="1" applyFont="1" applyBorder="1" applyAlignment="1">
      <alignment horizontal="center" vertical="center"/>
    </xf>
    <xf numFmtId="0" fontId="35" fillId="0" borderId="1" xfId="112" quotePrefix="1" applyFont="1" applyBorder="1" applyAlignment="1">
      <alignment horizontal="center" vertical="center"/>
    </xf>
    <xf numFmtId="0" fontId="37" fillId="0" borderId="0" xfId="112" applyFont="1" applyAlignment="1">
      <alignment vertical="center"/>
    </xf>
    <xf numFmtId="0" fontId="36" fillId="0" borderId="1" xfId="112" applyFont="1" applyBorder="1" applyAlignment="1">
      <alignment horizontal="justify" vertical="center"/>
    </xf>
    <xf numFmtId="41" fontId="36" fillId="0" borderId="1" xfId="112" applyNumberFormat="1" applyFont="1" applyBorder="1" applyAlignment="1" applyProtection="1">
      <alignment horizontal="center" vertical="center"/>
      <protection locked="0"/>
    </xf>
    <xf numFmtId="164" fontId="36" fillId="0" borderId="1" xfId="115" applyNumberFormat="1" applyFont="1" applyBorder="1" applyAlignment="1" applyProtection="1">
      <alignment horizontal="center" vertical="center"/>
    </xf>
    <xf numFmtId="41" fontId="36" fillId="0" borderId="1" xfId="112" applyNumberFormat="1" applyFont="1" applyBorder="1" applyAlignment="1">
      <alignment vertical="center"/>
    </xf>
    <xf numFmtId="41" fontId="36" fillId="0" borderId="1" xfId="115" applyNumberFormat="1" applyFont="1" applyBorder="1" applyAlignment="1">
      <alignment vertical="center"/>
    </xf>
    <xf numFmtId="0" fontId="39" fillId="0" borderId="0" xfId="112" applyFont="1" applyBorder="1" applyAlignment="1">
      <alignment horizontal="justify" vertical="center"/>
    </xf>
    <xf numFmtId="41" fontId="39" fillId="0" borderId="0" xfId="112" applyNumberFormat="1" applyFont="1" applyBorder="1" applyAlignment="1">
      <alignment vertical="center"/>
    </xf>
    <xf numFmtId="41" fontId="39" fillId="0" borderId="0" xfId="115" applyNumberFormat="1" applyFont="1" applyBorder="1" applyAlignment="1">
      <alignment vertical="center"/>
    </xf>
    <xf numFmtId="165" fontId="39" fillId="0" borderId="0" xfId="115" applyNumberFormat="1" applyFont="1" applyBorder="1" applyAlignment="1">
      <alignment vertical="center"/>
    </xf>
    <xf numFmtId="43" fontId="39" fillId="0" borderId="0" xfId="115" applyFont="1" applyBorder="1" applyAlignment="1">
      <alignment vertical="center"/>
    </xf>
    <xf numFmtId="0" fontId="39" fillId="0" borderId="0" xfId="112" applyFont="1" applyBorder="1" applyAlignment="1">
      <alignment vertical="center"/>
    </xf>
    <xf numFmtId="164" fontId="39" fillId="0" borderId="0" xfId="115" applyNumberFormat="1" applyFont="1" applyBorder="1" applyAlignment="1">
      <alignment vertical="center"/>
    </xf>
    <xf numFmtId="0" fontId="37" fillId="0" borderId="0" xfId="112" applyFont="1" applyBorder="1" applyAlignment="1">
      <alignment vertical="center"/>
    </xf>
    <xf numFmtId="0" fontId="45" fillId="0" borderId="0" xfId="112" applyFont="1"/>
    <xf numFmtId="0" fontId="49" fillId="0" borderId="0" xfId="112" applyFont="1" applyAlignment="1">
      <alignment horizontal="left" vertical="top"/>
    </xf>
    <xf numFmtId="0" fontId="43" fillId="0" borderId="0" xfId="112" applyFont="1" applyAlignment="1">
      <alignment horizontal="left" vertical="top"/>
    </xf>
    <xf numFmtId="0" fontId="44" fillId="0" borderId="0" xfId="112" applyFont="1" applyAlignment="1">
      <alignment horizontal="left" vertical="top"/>
    </xf>
    <xf numFmtId="0" fontId="43" fillId="0" borderId="0" xfId="112" applyFont="1" applyAlignment="1">
      <alignment horizontal="left" vertical="top" indent="9"/>
    </xf>
    <xf numFmtId="11" fontId="34" fillId="0" borderId="0" xfId="112" applyNumberFormat="1" applyFont="1"/>
    <xf numFmtId="0" fontId="100" fillId="0" borderId="72" xfId="112" applyFont="1" applyFill="1" applyBorder="1" applyAlignment="1">
      <alignment horizontal="center" vertical="top" wrapText="1"/>
    </xf>
    <xf numFmtId="4" fontId="57" fillId="0" borderId="72" xfId="112" applyNumberFormat="1" applyFont="1" applyFill="1" applyBorder="1" applyAlignment="1">
      <alignment horizontal="center" vertical="center" wrapText="1"/>
    </xf>
    <xf numFmtId="0" fontId="108" fillId="0" borderId="0" xfId="112" applyFont="1"/>
    <xf numFmtId="0" fontId="109" fillId="0" borderId="0" xfId="112" applyFont="1" applyAlignment="1">
      <alignment horizontal="left" vertical="top"/>
    </xf>
    <xf numFmtId="0" fontId="110" fillId="0" borderId="0" xfId="112" applyFont="1"/>
    <xf numFmtId="0" fontId="37" fillId="0" borderId="0" xfId="112" applyFont="1" applyAlignment="1">
      <alignment vertical="center" wrapText="1"/>
    </xf>
    <xf numFmtId="0" fontId="113" fillId="0" borderId="0" xfId="112" applyFont="1" applyAlignment="1">
      <alignment vertical="center"/>
    </xf>
    <xf numFmtId="0" fontId="92" fillId="0" borderId="0" xfId="108" applyFont="1" applyFill="1" applyBorder="1" applyAlignment="1">
      <alignment horizontal="center" vertical="top" wrapText="1"/>
    </xf>
    <xf numFmtId="0" fontId="115" fillId="0" borderId="0" xfId="0" applyFont="1" applyBorder="1" applyAlignment="1" applyProtection="1">
      <alignment horizontal="center" vertical="top" wrapText="1"/>
      <protection locked="0"/>
    </xf>
    <xf numFmtId="0" fontId="86" fillId="0" borderId="0" xfId="108" applyFont="1" applyFill="1" applyBorder="1" applyAlignment="1">
      <alignment horizontal="center" vertical="center"/>
    </xf>
    <xf numFmtId="0" fontId="87" fillId="0" borderId="0" xfId="108" applyFont="1" applyFill="1" applyBorder="1" applyAlignment="1">
      <alignment vertical="center" wrapText="1"/>
    </xf>
    <xf numFmtId="0" fontId="96" fillId="0" borderId="0" xfId="108" applyFont="1" applyFill="1" applyBorder="1" applyAlignment="1">
      <alignment vertical="top"/>
    </xf>
    <xf numFmtId="0" fontId="89" fillId="0" borderId="0" xfId="108" applyFont="1" applyFill="1" applyBorder="1" applyAlignment="1">
      <alignment vertical="top"/>
    </xf>
    <xf numFmtId="0" fontId="88" fillId="0" borderId="0" xfId="108" applyFont="1" applyFill="1" applyBorder="1" applyAlignment="1">
      <alignment horizontal="center" vertical="center"/>
    </xf>
    <xf numFmtId="0" fontId="91" fillId="0" borderId="18" xfId="108" quotePrefix="1" applyFont="1" applyBorder="1" applyAlignment="1">
      <alignment horizontal="center" vertical="center"/>
    </xf>
    <xf numFmtId="0" fontId="88" fillId="0" borderId="18" xfId="108" quotePrefix="1" applyFont="1" applyBorder="1" applyAlignment="1">
      <alignment horizontal="center" vertical="center"/>
    </xf>
    <xf numFmtId="0" fontId="96" fillId="0" borderId="18" xfId="108" applyFont="1" applyFill="1" applyBorder="1" applyAlignment="1">
      <alignment vertical="center"/>
    </xf>
    <xf numFmtId="0" fontId="89" fillId="0" borderId="18" xfId="108" applyFont="1" applyFill="1" applyBorder="1" applyAlignment="1">
      <alignment vertical="center"/>
    </xf>
    <xf numFmtId="43" fontId="97" fillId="41" borderId="18" xfId="109" applyNumberFormat="1" applyFont="1" applyFill="1" applyBorder="1" applyAlignment="1">
      <alignment vertical="center" wrapText="1"/>
    </xf>
    <xf numFmtId="43" fontId="97" fillId="42" borderId="18" xfId="110" quotePrefix="1" applyNumberFormat="1" applyFont="1" applyFill="1" applyBorder="1" applyAlignment="1">
      <alignment vertical="center" wrapText="1"/>
    </xf>
    <xf numFmtId="43" fontId="97" fillId="42" borderId="18" xfId="109" applyNumberFormat="1" applyFont="1" applyFill="1" applyBorder="1" applyAlignment="1">
      <alignment vertical="center" wrapText="1"/>
    </xf>
    <xf numFmtId="0" fontId="38" fillId="42" borderId="0" xfId="109" applyFont="1" applyFill="1"/>
    <xf numFmtId="0" fontId="116" fillId="34" borderId="0" xfId="109" applyFont="1" applyFill="1"/>
    <xf numFmtId="0" fontId="79" fillId="0" borderId="0" xfId="0" applyFont="1" applyAlignment="1" applyProtection="1">
      <alignment horizontal="center" vertical="center" wrapText="1"/>
    </xf>
    <xf numFmtId="0" fontId="79" fillId="0" borderId="0" xfId="0" applyFont="1" applyAlignment="1" applyProtection="1">
      <alignment horizontal="center"/>
    </xf>
    <xf numFmtId="0" fontId="79" fillId="0" borderId="0" xfId="0" applyFont="1" applyAlignment="1" applyProtection="1">
      <alignment horizontal="center" vertical="center" wrapText="1"/>
      <protection locked="0"/>
    </xf>
    <xf numFmtId="0" fontId="82" fillId="0" borderId="0" xfId="0" applyFont="1" applyBorder="1" applyAlignment="1" applyProtection="1">
      <alignment horizontal="center" vertical="top" wrapText="1"/>
      <protection locked="0"/>
    </xf>
    <xf numFmtId="0" fontId="82" fillId="0" borderId="0" xfId="0" applyFont="1" applyBorder="1" applyAlignment="1" applyProtection="1">
      <alignment horizontal="center" vertical="top"/>
      <protection locked="0"/>
    </xf>
    <xf numFmtId="0" fontId="82" fillId="0" borderId="0" xfId="0" applyFont="1" applyAlignment="1" applyProtection="1">
      <alignment horizontal="right" vertical="center"/>
      <protection locked="0"/>
    </xf>
    <xf numFmtId="0" fontId="79" fillId="0" borderId="0" xfId="0" applyFont="1" applyAlignment="1" applyProtection="1">
      <alignment horizontal="right"/>
    </xf>
    <xf numFmtId="0" fontId="92" fillId="0" borderId="54" xfId="108" applyFont="1" applyFill="1" applyBorder="1" applyAlignment="1">
      <alignment horizontal="center" vertical="top" wrapText="1"/>
    </xf>
    <xf numFmtId="0" fontId="91" fillId="0" borderId="0" xfId="108" applyFont="1" applyFill="1" applyBorder="1" applyAlignment="1">
      <alignment horizontal="center" vertical="center" wrapText="1"/>
    </xf>
    <xf numFmtId="0" fontId="73" fillId="37" borderId="21" xfId="108" applyFont="1" applyFill="1" applyBorder="1" applyAlignment="1">
      <alignment horizontal="center" vertical="center" wrapText="1"/>
    </xf>
    <xf numFmtId="0" fontId="73" fillId="37" borderId="70" xfId="108" applyFont="1" applyFill="1" applyBorder="1" applyAlignment="1">
      <alignment horizontal="center" vertical="center" wrapText="1"/>
    </xf>
    <xf numFmtId="0" fontId="73" fillId="37" borderId="22" xfId="108" applyFont="1" applyFill="1" applyBorder="1" applyAlignment="1">
      <alignment horizontal="center" vertical="center" wrapText="1"/>
    </xf>
    <xf numFmtId="0" fontId="76" fillId="37" borderId="54" xfId="108" applyFont="1" applyFill="1" applyBorder="1" applyAlignment="1">
      <alignment horizontal="center" vertical="center" wrapText="1"/>
    </xf>
    <xf numFmtId="0" fontId="76" fillId="37" borderId="0" xfId="108" applyFont="1" applyFill="1" applyBorder="1" applyAlignment="1">
      <alignment horizontal="center" vertical="center" wrapText="1"/>
    </xf>
    <xf numFmtId="0" fontId="76" fillId="37" borderId="24" xfId="108" applyFont="1" applyFill="1" applyBorder="1" applyAlignment="1">
      <alignment horizontal="center" vertical="center" wrapText="1"/>
    </xf>
    <xf numFmtId="0" fontId="111" fillId="0" borderId="57" xfId="0" applyFont="1" applyFill="1" applyBorder="1" applyAlignment="1" applyProtection="1">
      <alignment horizontal="center" vertical="center"/>
    </xf>
    <xf numFmtId="0" fontId="111" fillId="0" borderId="58" xfId="0" applyFont="1" applyFill="1" applyBorder="1" applyAlignment="1" applyProtection="1">
      <alignment horizontal="center" vertical="center"/>
    </xf>
    <xf numFmtId="0" fontId="111" fillId="0" borderId="20" xfId="0" applyFont="1" applyFill="1" applyBorder="1" applyAlignment="1" applyProtection="1">
      <alignment horizontal="center" vertical="center"/>
    </xf>
    <xf numFmtId="15" fontId="111" fillId="0" borderId="57" xfId="0" applyNumberFormat="1" applyFont="1" applyFill="1" applyBorder="1" applyAlignment="1" applyProtection="1">
      <alignment horizontal="center" vertical="center"/>
    </xf>
    <xf numFmtId="15" fontId="111" fillId="0" borderId="58" xfId="0" applyNumberFormat="1" applyFont="1" applyFill="1" applyBorder="1" applyAlignment="1" applyProtection="1">
      <alignment horizontal="center" vertical="center"/>
    </xf>
    <xf numFmtId="15" fontId="111" fillId="0" borderId="20" xfId="0" applyNumberFormat="1" applyFont="1" applyFill="1" applyBorder="1" applyAlignment="1" applyProtection="1">
      <alignment horizontal="center" vertical="center"/>
    </xf>
    <xf numFmtId="0" fontId="115" fillId="0" borderId="0" xfId="0" applyFont="1" applyBorder="1" applyAlignment="1" applyProtection="1">
      <alignment horizontal="center" wrapText="1"/>
      <protection locked="0"/>
    </xf>
    <xf numFmtId="0" fontId="92" fillId="34" borderId="18" xfId="0" applyFont="1" applyFill="1" applyBorder="1" applyAlignment="1" applyProtection="1">
      <alignment horizontal="justify" vertical="top" wrapText="1"/>
      <protection locked="0"/>
    </xf>
    <xf numFmtId="0" fontId="92" fillId="0" borderId="18" xfId="0" applyFont="1" applyBorder="1" applyAlignment="1" applyProtection="1">
      <alignment horizontal="center" vertical="center" wrapText="1"/>
      <protection locked="0"/>
    </xf>
    <xf numFmtId="0" fontId="94" fillId="0" borderId="18" xfId="0" applyFont="1" applyBorder="1" applyAlignment="1" applyProtection="1">
      <alignment horizontal="center" vertical="center"/>
    </xf>
    <xf numFmtId="0" fontId="55" fillId="0" borderId="0" xfId="0" applyFont="1" applyBorder="1" applyAlignment="1" applyProtection="1">
      <alignment horizontal="center"/>
    </xf>
    <xf numFmtId="15" fontId="93" fillId="0" borderId="18" xfId="0" applyNumberFormat="1" applyFont="1" applyFill="1" applyBorder="1" applyAlignment="1" applyProtection="1">
      <alignment horizontal="center" vertical="center"/>
    </xf>
    <xf numFmtId="0" fontId="93" fillId="0" borderId="18" xfId="0" applyFont="1" applyFill="1" applyBorder="1" applyAlignment="1" applyProtection="1">
      <alignment horizontal="center" vertical="center"/>
    </xf>
    <xf numFmtId="0" fontId="74" fillId="37" borderId="27" xfId="0" applyFont="1" applyFill="1" applyBorder="1" applyAlignment="1" applyProtection="1">
      <alignment horizontal="left" vertical="center"/>
    </xf>
    <xf numFmtId="0" fontId="74" fillId="37" borderId="28" xfId="0" applyFont="1" applyFill="1" applyBorder="1" applyAlignment="1" applyProtection="1">
      <alignment horizontal="left" vertical="center"/>
    </xf>
    <xf numFmtId="0" fontId="74" fillId="37" borderId="34" xfId="0" applyFont="1" applyFill="1" applyBorder="1" applyAlignment="1" applyProtection="1">
      <alignment horizontal="left" vertical="center"/>
    </xf>
    <xf numFmtId="0" fontId="74" fillId="37" borderId="35" xfId="0" applyFont="1" applyFill="1" applyBorder="1" applyAlignment="1" applyProtection="1">
      <alignment horizontal="left" vertical="center"/>
    </xf>
    <xf numFmtId="0" fontId="95" fillId="0" borderId="18" xfId="0" applyFont="1" applyBorder="1" applyAlignment="1" applyProtection="1">
      <alignment horizontal="center" vertical="center"/>
    </xf>
    <xf numFmtId="0" fontId="75" fillId="37" borderId="37" xfId="0" applyFont="1" applyFill="1" applyBorder="1" applyAlignment="1" applyProtection="1">
      <alignment horizontal="center" vertical="center" wrapText="1"/>
    </xf>
    <xf numFmtId="0" fontId="75" fillId="37" borderId="38" xfId="0" applyFont="1" applyFill="1" applyBorder="1" applyAlignment="1" applyProtection="1">
      <alignment horizontal="center" vertical="center" wrapText="1"/>
    </xf>
    <xf numFmtId="0" fontId="76" fillId="37" borderId="16" xfId="109" applyFont="1" applyFill="1" applyBorder="1" applyAlignment="1">
      <alignment horizontal="center" vertical="center"/>
    </xf>
    <xf numFmtId="0" fontId="61" fillId="37" borderId="16" xfId="109" applyFont="1" applyFill="1" applyBorder="1" applyAlignment="1">
      <alignment horizontal="center" vertical="center" wrapText="1"/>
    </xf>
    <xf numFmtId="0" fontId="61" fillId="37" borderId="25" xfId="109" applyFont="1" applyFill="1" applyBorder="1" applyAlignment="1">
      <alignment horizontal="center" vertical="center" wrapText="1"/>
    </xf>
    <xf numFmtId="0" fontId="61" fillId="37" borderId="21" xfId="109" applyFont="1" applyFill="1" applyBorder="1" applyAlignment="1">
      <alignment horizontal="center" vertical="center" wrapText="1"/>
    </xf>
    <xf numFmtId="0" fontId="61" fillId="37" borderId="23" xfId="109" applyFont="1" applyFill="1" applyBorder="1" applyAlignment="1">
      <alignment horizontal="center" vertical="center" wrapText="1"/>
    </xf>
    <xf numFmtId="0" fontId="61" fillId="37" borderId="35" xfId="109" applyFont="1" applyFill="1" applyBorder="1" applyAlignment="1">
      <alignment horizontal="center" vertical="center" wrapText="1"/>
    </xf>
    <xf numFmtId="0" fontId="61" fillId="37" borderId="32" xfId="109" applyFont="1" applyFill="1" applyBorder="1" applyAlignment="1">
      <alignment horizontal="center" vertical="center" wrapText="1"/>
    </xf>
    <xf numFmtId="0" fontId="61" fillId="37" borderId="40" xfId="0" applyFont="1" applyFill="1" applyBorder="1" applyAlignment="1">
      <alignment horizontal="left" vertical="center"/>
    </xf>
    <xf numFmtId="0" fontId="61" fillId="37" borderId="35" xfId="0" applyFont="1" applyFill="1" applyBorder="1" applyAlignment="1">
      <alignment horizontal="left" vertical="center"/>
    </xf>
    <xf numFmtId="0" fontId="88" fillId="0" borderId="18" xfId="0" applyFont="1" applyBorder="1" applyAlignment="1">
      <alignment horizontal="center" vertical="center"/>
    </xf>
    <xf numFmtId="0" fontId="61" fillId="37" borderId="33" xfId="0" applyFont="1" applyFill="1" applyBorder="1" applyAlignment="1">
      <alignment horizontal="left" vertical="center"/>
    </xf>
    <xf numFmtId="0" fontId="61" fillId="37" borderId="32" xfId="0" applyFont="1" applyFill="1" applyBorder="1" applyAlignment="1">
      <alignment horizontal="left" vertical="center"/>
    </xf>
    <xf numFmtId="0" fontId="61" fillId="37" borderId="40" xfId="109" applyFont="1" applyFill="1" applyBorder="1" applyAlignment="1">
      <alignment horizontal="center" vertical="center" wrapText="1"/>
    </xf>
    <xf numFmtId="0" fontId="61" fillId="37" borderId="34" xfId="108" applyFont="1" applyFill="1" applyBorder="1" applyAlignment="1" applyProtection="1">
      <alignment horizontal="center" vertical="center" wrapText="1"/>
      <protection locked="0"/>
    </xf>
    <xf numFmtId="0" fontId="61" fillId="37" borderId="31" xfId="108" applyFont="1" applyFill="1" applyBorder="1" applyAlignment="1" applyProtection="1">
      <alignment horizontal="center" vertical="center" wrapText="1"/>
      <protection locked="0"/>
    </xf>
    <xf numFmtId="0" fontId="61" fillId="37" borderId="40" xfId="108" applyFont="1" applyFill="1" applyBorder="1" applyAlignment="1" applyProtection="1">
      <alignment horizontal="center" vertical="center" wrapText="1"/>
      <protection locked="0"/>
    </xf>
    <xf numFmtId="0" fontId="61" fillId="37" borderId="35" xfId="112" applyFont="1" applyFill="1" applyBorder="1" applyAlignment="1">
      <alignment horizontal="center" vertical="center" wrapText="1"/>
    </xf>
    <xf numFmtId="0" fontId="61" fillId="37" borderId="32" xfId="112" applyFont="1" applyFill="1" applyBorder="1" applyAlignment="1">
      <alignment horizontal="center" vertical="center" wrapText="1"/>
    </xf>
    <xf numFmtId="0" fontId="35" fillId="0" borderId="4" xfId="108" applyFont="1" applyBorder="1" applyAlignment="1" applyProtection="1">
      <alignment horizontal="center" vertical="center"/>
      <protection locked="0"/>
    </xf>
    <xf numFmtId="0" fontId="35" fillId="0" borderId="0" xfId="108" applyFont="1" applyBorder="1" applyAlignment="1" applyProtection="1">
      <alignment horizontal="center" vertical="center"/>
      <protection locked="0"/>
    </xf>
    <xf numFmtId="0" fontId="76" fillId="37" borderId="16" xfId="108" applyFont="1" applyFill="1" applyBorder="1" applyAlignment="1" applyProtection="1">
      <alignment horizontal="center" vertical="center" wrapText="1"/>
      <protection locked="0"/>
    </xf>
    <xf numFmtId="0" fontId="61" fillId="37" borderId="34" xfId="108" applyFont="1" applyFill="1" applyBorder="1" applyAlignment="1">
      <alignment horizontal="left" vertical="center" wrapText="1"/>
    </xf>
    <xf numFmtId="0" fontId="61" fillId="37" borderId="40" xfId="108" applyFont="1" applyFill="1" applyBorder="1" applyAlignment="1">
      <alignment horizontal="left" vertical="center" wrapText="1"/>
    </xf>
    <xf numFmtId="0" fontId="61" fillId="37" borderId="35" xfId="108" applyFont="1" applyFill="1" applyBorder="1" applyAlignment="1">
      <alignment horizontal="left" vertical="center" wrapText="1"/>
    </xf>
    <xf numFmtId="0" fontId="88" fillId="0" borderId="18" xfId="108" applyFont="1" applyBorder="1" applyAlignment="1">
      <alignment horizontal="center" vertical="center" wrapText="1"/>
    </xf>
    <xf numFmtId="0" fontId="61" fillId="37" borderId="31" xfId="108" applyFont="1" applyFill="1" applyBorder="1" applyAlignment="1" applyProtection="1">
      <alignment horizontal="left" vertical="center"/>
      <protection locked="0"/>
    </xf>
    <xf numFmtId="0" fontId="61" fillId="37" borderId="33" xfId="108" applyFont="1" applyFill="1" applyBorder="1" applyAlignment="1" applyProtection="1">
      <alignment horizontal="left" vertical="center"/>
      <protection locked="0"/>
    </xf>
    <xf numFmtId="0" fontId="61" fillId="37" borderId="32" xfId="108" applyFont="1" applyFill="1" applyBorder="1" applyAlignment="1" applyProtection="1">
      <alignment horizontal="left" vertical="center"/>
      <protection locked="0"/>
    </xf>
    <xf numFmtId="0" fontId="88" fillId="0" borderId="18" xfId="108" applyFont="1" applyBorder="1" applyAlignment="1" applyProtection="1">
      <alignment horizontal="center" vertical="center"/>
      <protection locked="0"/>
    </xf>
    <xf numFmtId="0" fontId="114" fillId="0" borderId="0" xfId="112" applyFont="1" applyAlignment="1">
      <alignment horizontal="left" vertical="top" wrapText="1"/>
    </xf>
    <xf numFmtId="0" fontId="106" fillId="0" borderId="76" xfId="112" applyFont="1" applyBorder="1" applyAlignment="1">
      <alignment horizontal="justify" vertical="top" wrapText="1"/>
    </xf>
    <xf numFmtId="0" fontId="89" fillId="0" borderId="0" xfId="112" applyFont="1" applyBorder="1" applyAlignment="1">
      <alignment horizontal="justify" vertical="top" wrapText="1"/>
    </xf>
    <xf numFmtId="0" fontId="89" fillId="0" borderId="77" xfId="112" applyFont="1" applyBorder="1" applyAlignment="1">
      <alignment horizontal="justify" vertical="top" wrapText="1"/>
    </xf>
    <xf numFmtId="0" fontId="89" fillId="0" borderId="76" xfId="112" applyFont="1" applyBorder="1" applyAlignment="1">
      <alignment horizontal="justify" vertical="top" wrapText="1"/>
    </xf>
    <xf numFmtId="0" fontId="89" fillId="0" borderId="78" xfId="112" applyFont="1" applyBorder="1" applyAlignment="1">
      <alignment horizontal="justify" vertical="top" wrapText="1"/>
    </xf>
    <xf numFmtId="0" fontId="89" fillId="0" borderId="79" xfId="112" applyFont="1" applyBorder="1" applyAlignment="1">
      <alignment horizontal="justify" vertical="top" wrapText="1"/>
    </xf>
    <xf numFmtId="0" fontId="89" fillId="0" borderId="80" xfId="112" applyFont="1" applyBorder="1" applyAlignment="1">
      <alignment horizontal="justify" vertical="top" wrapText="1"/>
    </xf>
    <xf numFmtId="0" fontId="105" fillId="38" borderId="81" xfId="108" applyFont="1" applyFill="1" applyBorder="1" applyAlignment="1">
      <alignment horizontal="left" vertical="center" wrapText="1"/>
    </xf>
    <xf numFmtId="0" fontId="104" fillId="38" borderId="72" xfId="112" applyFont="1" applyFill="1" applyBorder="1" applyAlignment="1">
      <alignment horizontal="center" vertical="center" wrapText="1"/>
    </xf>
    <xf numFmtId="0" fontId="41" fillId="39" borderId="4" xfId="112" applyFont="1" applyFill="1" applyBorder="1" applyAlignment="1">
      <alignment horizontal="center" vertical="center" wrapText="1"/>
    </xf>
    <xf numFmtId="0" fontId="41" fillId="39" borderId="3" xfId="112" applyFont="1" applyFill="1" applyBorder="1" applyAlignment="1">
      <alignment horizontal="center" vertical="center" wrapText="1"/>
    </xf>
    <xf numFmtId="0" fontId="105" fillId="38" borderId="72" xfId="108" applyFont="1" applyFill="1" applyBorder="1" applyAlignment="1">
      <alignment horizontal="left" vertical="center"/>
    </xf>
    <xf numFmtId="0" fontId="56" fillId="0" borderId="72" xfId="108" applyFont="1" applyBorder="1" applyAlignment="1">
      <alignment horizontal="center" vertical="center"/>
    </xf>
    <xf numFmtId="0" fontId="105" fillId="38" borderId="72" xfId="112" applyFont="1" applyFill="1" applyBorder="1" applyAlignment="1">
      <alignment horizontal="left" vertical="center"/>
    </xf>
    <xf numFmtId="0" fontId="56" fillId="0" borderId="72" xfId="112" applyFont="1" applyBorder="1" applyAlignment="1">
      <alignment horizontal="center" vertical="center"/>
    </xf>
    <xf numFmtId="0" fontId="105" fillId="38" borderId="72" xfId="112" applyFont="1" applyFill="1" applyBorder="1" applyAlignment="1">
      <alignment horizontal="center" vertical="center" wrapText="1"/>
    </xf>
    <xf numFmtId="0" fontId="56" fillId="40" borderId="72" xfId="108" applyFont="1" applyFill="1" applyBorder="1" applyAlignment="1">
      <alignment horizontal="justify" vertical="top" wrapText="1"/>
    </xf>
    <xf numFmtId="0" fontId="105" fillId="38" borderId="72" xfId="112" applyFont="1" applyFill="1" applyBorder="1" applyAlignment="1">
      <alignment horizontal="center" vertical="center"/>
    </xf>
    <xf numFmtId="0" fontId="112" fillId="0" borderId="0" xfId="112" applyFont="1" applyAlignment="1">
      <alignment horizontal="justify" vertical="top" wrapText="1"/>
    </xf>
    <xf numFmtId="0" fontId="106" fillId="0" borderId="73" xfId="112" applyFont="1" applyBorder="1" applyAlignment="1">
      <alignment horizontal="justify" vertical="top" wrapText="1"/>
    </xf>
    <xf numFmtId="0" fontId="89" fillId="0" borderId="74" xfId="112" applyFont="1" applyBorder="1" applyAlignment="1">
      <alignment horizontal="justify" vertical="top" wrapText="1"/>
    </xf>
    <xf numFmtId="0" fontId="89" fillId="0" borderId="75" xfId="112" applyFont="1" applyBorder="1" applyAlignment="1">
      <alignment horizontal="justify" vertical="top" wrapText="1"/>
    </xf>
    <xf numFmtId="0" fontId="106" fillId="0" borderId="78" xfId="112" applyFont="1" applyBorder="1" applyAlignment="1">
      <alignment horizontal="justify" vertical="top" wrapText="1"/>
    </xf>
    <xf numFmtId="0" fontId="105" fillId="38" borderId="72" xfId="108" applyFont="1" applyFill="1" applyBorder="1" applyAlignment="1">
      <alignment horizontal="left" vertical="center" wrapText="1"/>
    </xf>
    <xf numFmtId="0" fontId="106" fillId="0" borderId="78" xfId="112" applyFont="1" applyBorder="1" applyAlignment="1">
      <alignment horizontal="left" vertical="top" wrapText="1"/>
    </xf>
    <xf numFmtId="0" fontId="106" fillId="0" borderId="79" xfId="112" applyFont="1" applyBorder="1" applyAlignment="1">
      <alignment horizontal="left" vertical="top" wrapText="1"/>
    </xf>
    <xf numFmtId="0" fontId="106" fillId="0" borderId="80" xfId="112" applyFont="1" applyBorder="1" applyAlignment="1">
      <alignment horizontal="left" vertical="top" wrapText="1"/>
    </xf>
    <xf numFmtId="0" fontId="56" fillId="40" borderId="72" xfId="108" applyFont="1" applyFill="1" applyBorder="1" applyAlignment="1">
      <alignment horizontal="center" vertical="top" wrapText="1"/>
    </xf>
    <xf numFmtId="0" fontId="106" fillId="0" borderId="73" xfId="112" applyFont="1" applyBorder="1" applyAlignment="1">
      <alignment horizontal="left" vertical="top" wrapText="1"/>
    </xf>
    <xf numFmtId="0" fontId="106" fillId="0" borderId="74" xfId="112" applyFont="1" applyBorder="1" applyAlignment="1">
      <alignment horizontal="left" vertical="top" wrapText="1"/>
    </xf>
    <xf numFmtId="0" fontId="106" fillId="0" borderId="75" xfId="112" applyFont="1" applyBorder="1" applyAlignment="1">
      <alignment horizontal="left" vertical="top" wrapText="1"/>
    </xf>
    <xf numFmtId="0" fontId="106" fillId="0" borderId="76" xfId="112" applyFont="1" applyBorder="1" applyAlignment="1">
      <alignment horizontal="left" vertical="top" wrapText="1"/>
    </xf>
    <xf numFmtId="0" fontId="106" fillId="0" borderId="0" xfId="112" applyFont="1" applyBorder="1" applyAlignment="1">
      <alignment horizontal="left" vertical="top" wrapText="1"/>
    </xf>
    <xf numFmtId="0" fontId="106" fillId="0" borderId="77" xfId="112" applyFont="1" applyBorder="1" applyAlignment="1">
      <alignment horizontal="left" vertical="top" wrapText="1"/>
    </xf>
    <xf numFmtId="0" fontId="89" fillId="0" borderId="72" xfId="112" applyFont="1" applyBorder="1" applyAlignment="1">
      <alignment horizontal="justify" vertical="top" wrapText="1"/>
    </xf>
    <xf numFmtId="0" fontId="89" fillId="0" borderId="72" xfId="112" applyFont="1" applyBorder="1" applyAlignment="1">
      <alignment horizontal="justify" vertical="top"/>
    </xf>
    <xf numFmtId="0" fontId="57" fillId="0" borderId="77" xfId="112" applyFont="1" applyBorder="1" applyAlignment="1">
      <alignment horizontal="justify" vertical="top" wrapText="1"/>
    </xf>
    <xf numFmtId="0" fontId="57" fillId="0" borderId="14" xfId="112" applyFont="1" applyBorder="1" applyAlignment="1">
      <alignment horizontal="justify" vertical="top"/>
    </xf>
    <xf numFmtId="0" fontId="57" fillId="0" borderId="76" xfId="112" applyFont="1" applyBorder="1" applyAlignment="1">
      <alignment horizontal="justify" vertical="top"/>
    </xf>
    <xf numFmtId="0" fontId="88" fillId="0" borderId="72" xfId="112" applyFont="1" applyBorder="1" applyAlignment="1">
      <alignment horizontal="justify" vertical="top" wrapText="1"/>
    </xf>
    <xf numFmtId="0" fontId="88" fillId="0" borderId="72" xfId="112" applyFont="1" applyBorder="1" applyAlignment="1">
      <alignment horizontal="justify" vertical="top"/>
    </xf>
    <xf numFmtId="0" fontId="88" fillId="0" borderId="77" xfId="112" applyFont="1" applyBorder="1" applyAlignment="1">
      <alignment horizontal="justify" vertical="top" wrapText="1"/>
    </xf>
    <xf numFmtId="0" fontId="88" fillId="0" borderId="14" xfId="112" applyFont="1" applyBorder="1" applyAlignment="1">
      <alignment horizontal="justify" vertical="top"/>
    </xf>
    <xf numFmtId="0" fontId="88" fillId="0" borderId="76" xfId="112" applyFont="1" applyBorder="1" applyAlignment="1">
      <alignment horizontal="justify" vertical="top"/>
    </xf>
    <xf numFmtId="0" fontId="34" fillId="0" borderId="0" xfId="112" applyFont="1" applyAlignment="1">
      <alignment horizontal="center"/>
    </xf>
    <xf numFmtId="0" fontId="106" fillId="0" borderId="72" xfId="112" applyFont="1" applyBorder="1" applyAlignment="1">
      <alignment horizontal="justify" vertical="top" wrapText="1"/>
    </xf>
    <xf numFmtId="0" fontId="106" fillId="0" borderId="72" xfId="112" applyFont="1" applyBorder="1" applyAlignment="1">
      <alignment horizontal="justify" vertical="top"/>
    </xf>
    <xf numFmtId="0" fontId="114" fillId="0" borderId="0" xfId="112" applyFont="1" applyAlignment="1">
      <alignment horizontal="justify" vertical="top" wrapText="1"/>
    </xf>
    <xf numFmtId="0" fontId="106" fillId="0" borderId="74" xfId="112" applyFont="1" applyBorder="1" applyAlignment="1">
      <alignment horizontal="justify" vertical="top" wrapText="1"/>
    </xf>
    <xf numFmtId="0" fontId="106" fillId="0" borderId="75" xfId="112" applyFont="1" applyBorder="1" applyAlignment="1">
      <alignment horizontal="justify" vertical="top" wrapText="1"/>
    </xf>
    <xf numFmtId="0" fontId="106" fillId="0" borderId="0" xfId="112" applyFont="1" applyBorder="1" applyAlignment="1">
      <alignment horizontal="justify" vertical="top" wrapText="1"/>
    </xf>
    <xf numFmtId="0" fontId="106" fillId="0" borderId="77" xfId="112" applyFont="1" applyBorder="1" applyAlignment="1">
      <alignment horizontal="justify" vertical="top" wrapText="1"/>
    </xf>
    <xf numFmtId="0" fontId="106" fillId="0" borderId="79" xfId="112" applyFont="1" applyBorder="1" applyAlignment="1">
      <alignment horizontal="justify" vertical="top" wrapText="1"/>
    </xf>
    <xf numFmtId="0" fontId="106" fillId="0" borderId="80" xfId="112" applyFont="1" applyBorder="1" applyAlignment="1">
      <alignment horizontal="justify" vertical="top" wrapText="1"/>
    </xf>
    <xf numFmtId="0" fontId="107" fillId="0" borderId="72" xfId="112" applyFont="1" applyBorder="1" applyAlignment="1">
      <alignment horizontal="justify" vertical="top" wrapText="1"/>
    </xf>
    <xf numFmtId="0" fontId="103" fillId="0" borderId="54" xfId="0" applyFont="1" applyBorder="1" applyAlignment="1">
      <alignment horizontal="justify" vertical="top" wrapText="1"/>
    </xf>
    <xf numFmtId="0" fontId="103" fillId="0" borderId="0" xfId="0" applyFont="1" applyAlignment="1">
      <alignment horizontal="justify" vertical="top" wrapText="1"/>
    </xf>
    <xf numFmtId="0" fontId="61" fillId="37" borderId="16" xfId="0" applyFont="1" applyFill="1" applyBorder="1" applyAlignment="1">
      <alignment horizontal="left" vertical="center"/>
    </xf>
    <xf numFmtId="0" fontId="61" fillId="37" borderId="21" xfId="0" applyFont="1" applyFill="1" applyBorder="1" applyAlignment="1">
      <alignment horizontal="left" vertical="center"/>
    </xf>
    <xf numFmtId="0" fontId="56" fillId="0" borderId="18" xfId="0" applyFont="1" applyBorder="1" applyAlignment="1">
      <alignment horizontal="center" vertical="center"/>
    </xf>
    <xf numFmtId="0" fontId="61" fillId="37" borderId="16" xfId="0" applyFont="1" applyFill="1" applyBorder="1" applyAlignment="1">
      <alignment horizontal="center" vertical="center" wrapText="1"/>
    </xf>
    <xf numFmtId="0" fontId="61" fillId="37" borderId="25" xfId="0" applyFont="1" applyFill="1" applyBorder="1" applyAlignment="1">
      <alignment horizontal="center" vertical="center" wrapText="1"/>
    </xf>
    <xf numFmtId="0" fontId="76" fillId="37" borderId="16" xfId="0" applyFont="1" applyFill="1" applyBorder="1" applyAlignment="1">
      <alignment horizontal="center" vertical="center" wrapText="1"/>
    </xf>
    <xf numFmtId="0" fontId="41" fillId="0" borderId="0" xfId="0" applyFont="1" applyBorder="1" applyAlignment="1">
      <alignment horizontal="center" vertical="center" wrapText="1"/>
    </xf>
    <xf numFmtId="165" fontId="61" fillId="37" borderId="69" xfId="120" applyNumberFormat="1" applyFont="1" applyFill="1" applyBorder="1" applyAlignment="1">
      <alignment horizontal="center" vertical="center" wrapText="1"/>
    </xf>
    <xf numFmtId="165" fontId="61" fillId="37" borderId="71" xfId="120" applyNumberFormat="1" applyFont="1" applyFill="1" applyBorder="1" applyAlignment="1">
      <alignment horizontal="center" vertical="center" wrapText="1"/>
    </xf>
    <xf numFmtId="165" fontId="61" fillId="37" borderId="63" xfId="120" applyNumberFormat="1" applyFont="1" applyFill="1" applyBorder="1" applyAlignment="1">
      <alignment horizontal="center" vertical="center" wrapText="1"/>
    </xf>
    <xf numFmtId="4" fontId="89" fillId="0" borderId="26" xfId="0" applyNumberFormat="1" applyFont="1" applyBorder="1" applyAlignment="1">
      <alignment horizontal="center" vertical="center"/>
    </xf>
    <xf numFmtId="4" fontId="89" fillId="0" borderId="29" xfId="0" applyNumberFormat="1" applyFont="1" applyBorder="1" applyAlignment="1">
      <alignment horizontal="center" vertical="center"/>
    </xf>
    <xf numFmtId="4" fontId="89" fillId="0" borderId="19" xfId="0" applyNumberFormat="1" applyFont="1" applyBorder="1" applyAlignment="1">
      <alignment horizontal="center" vertical="center"/>
    </xf>
    <xf numFmtId="4" fontId="89" fillId="0" borderId="18" xfId="0" applyNumberFormat="1" applyFont="1" applyBorder="1" applyAlignment="1">
      <alignment horizontal="center" vertical="center"/>
    </xf>
    <xf numFmtId="0" fontId="88" fillId="0" borderId="18" xfId="0" applyFont="1" applyBorder="1" applyAlignment="1">
      <alignment horizontal="center" vertical="center" wrapText="1"/>
    </xf>
    <xf numFmtId="0" fontId="61" fillId="37" borderId="40" xfId="0" applyFont="1" applyFill="1" applyBorder="1" applyAlignment="1">
      <alignment horizontal="center" vertical="center" wrapText="1"/>
    </xf>
    <xf numFmtId="0" fontId="61" fillId="37" borderId="40" xfId="0" applyFont="1" applyFill="1" applyBorder="1" applyAlignment="1">
      <alignment horizontal="center" vertical="center"/>
    </xf>
    <xf numFmtId="0" fontId="61" fillId="37" borderId="21" xfId="0" applyFont="1" applyFill="1" applyBorder="1" applyAlignment="1">
      <alignment horizontal="left" vertical="top"/>
    </xf>
    <xf numFmtId="0" fontId="61" fillId="37" borderId="22" xfId="0" applyFont="1" applyFill="1" applyBorder="1" applyAlignment="1">
      <alignment horizontal="left" vertical="top"/>
    </xf>
    <xf numFmtId="0" fontId="61" fillId="37" borderId="67" xfId="0" applyFont="1" applyFill="1" applyBorder="1" applyAlignment="1">
      <alignment horizontal="left" vertical="top"/>
    </xf>
    <xf numFmtId="0" fontId="61" fillId="37" borderId="22" xfId="0" applyFont="1" applyFill="1" applyBorder="1" applyAlignment="1">
      <alignment horizontal="left" vertical="center"/>
    </xf>
    <xf numFmtId="0" fontId="61" fillId="37" borderId="67" xfId="0" applyFont="1" applyFill="1" applyBorder="1" applyAlignment="1">
      <alignment horizontal="left" vertical="center"/>
    </xf>
    <xf numFmtId="0" fontId="88" fillId="34" borderId="58" xfId="0" applyFont="1" applyFill="1" applyBorder="1" applyAlignment="1">
      <alignment horizontal="center" vertical="center"/>
    </xf>
    <xf numFmtId="4" fontId="89" fillId="0" borderId="30" xfId="0" applyNumberFormat="1" applyFont="1" applyBorder="1" applyAlignment="1">
      <alignment horizontal="center" vertical="center"/>
    </xf>
    <xf numFmtId="4" fontId="89" fillId="0" borderId="18" xfId="0" applyNumberFormat="1" applyFont="1" applyFill="1" applyBorder="1" applyAlignment="1" applyProtection="1">
      <alignment horizontal="center" vertical="center"/>
      <protection locked="0"/>
    </xf>
    <xf numFmtId="4" fontId="89" fillId="0" borderId="18" xfId="0" applyNumberFormat="1" applyFont="1" applyFill="1" applyBorder="1" applyAlignment="1">
      <alignment horizontal="center" vertical="center"/>
    </xf>
    <xf numFmtId="0" fontId="61" fillId="37" borderId="34" xfId="0" applyFont="1" applyFill="1" applyBorder="1" applyAlignment="1">
      <alignment horizontal="center" vertical="center" wrapText="1"/>
    </xf>
    <xf numFmtId="0" fontId="61" fillId="37" borderId="27" xfId="0" applyFont="1" applyFill="1" applyBorder="1" applyAlignment="1">
      <alignment horizontal="center" vertical="center" wrapText="1"/>
    </xf>
    <xf numFmtId="0" fontId="88" fillId="0" borderId="19" xfId="0" applyFont="1" applyBorder="1" applyAlignment="1">
      <alignment horizontal="center" vertical="center" wrapText="1"/>
    </xf>
    <xf numFmtId="4" fontId="89" fillId="0" borderId="19" xfId="0" applyNumberFormat="1" applyFont="1" applyFill="1" applyBorder="1" applyAlignment="1">
      <alignment horizontal="center" vertical="center"/>
    </xf>
    <xf numFmtId="0" fontId="88" fillId="0" borderId="26" xfId="0" applyFont="1" applyBorder="1" applyAlignment="1">
      <alignment horizontal="center" vertical="center"/>
    </xf>
    <xf numFmtId="0" fontId="88" fillId="34" borderId="58" xfId="0" applyFont="1" applyFill="1" applyBorder="1" applyAlignment="1">
      <alignment horizontal="center" vertical="top"/>
    </xf>
    <xf numFmtId="0" fontId="88" fillId="34" borderId="18" xfId="0" applyFont="1" applyFill="1" applyBorder="1" applyAlignment="1">
      <alignment horizontal="center" vertical="center"/>
    </xf>
    <xf numFmtId="0" fontId="88" fillId="0" borderId="18" xfId="0" applyFont="1" applyFill="1" applyBorder="1" applyAlignment="1">
      <alignment horizontal="center" vertical="center"/>
    </xf>
    <xf numFmtId="0" fontId="61" fillId="37" borderId="33" xfId="0" applyFont="1" applyFill="1" applyBorder="1" applyAlignment="1">
      <alignment horizontal="center" vertical="center"/>
    </xf>
    <xf numFmtId="0" fontId="61" fillId="37" borderId="69" xfId="0" applyFont="1" applyFill="1" applyBorder="1" applyAlignment="1">
      <alignment horizontal="left" vertical="center" wrapText="1"/>
    </xf>
    <xf numFmtId="0" fontId="61" fillId="37" borderId="63" xfId="0" applyFont="1" applyFill="1" applyBorder="1" applyAlignment="1">
      <alignment horizontal="left" vertical="center" wrapText="1"/>
    </xf>
    <xf numFmtId="0" fontId="61" fillId="37" borderId="31" xfId="0" applyFont="1" applyFill="1" applyBorder="1" applyAlignment="1">
      <alignment horizontal="center" vertical="center" wrapText="1"/>
    </xf>
    <xf numFmtId="0" fontId="35" fillId="0" borderId="0" xfId="0" applyFont="1" applyBorder="1" applyAlignment="1">
      <alignment horizontal="center" vertical="center"/>
    </xf>
    <xf numFmtId="0" fontId="61" fillId="37" borderId="44" xfId="0" applyFont="1" applyFill="1" applyBorder="1" applyAlignment="1">
      <alignment horizontal="left" vertical="center"/>
    </xf>
    <xf numFmtId="0" fontId="61" fillId="37" borderId="45" xfId="0" applyFont="1" applyFill="1" applyBorder="1" applyAlignment="1">
      <alignment horizontal="left" vertical="center"/>
    </xf>
    <xf numFmtId="0" fontId="61" fillId="37" borderId="46" xfId="0" applyFont="1" applyFill="1" applyBorder="1" applyAlignment="1">
      <alignment horizontal="left" vertical="center"/>
    </xf>
    <xf numFmtId="0" fontId="61" fillId="37" borderId="41" xfId="0" applyFont="1" applyFill="1" applyBorder="1" applyAlignment="1">
      <alignment vertical="center"/>
    </xf>
    <xf numFmtId="0" fontId="61" fillId="37" borderId="42" xfId="0" applyFont="1" applyFill="1" applyBorder="1" applyAlignment="1">
      <alignment vertical="center"/>
    </xf>
    <xf numFmtId="0" fontId="61" fillId="37" borderId="43" xfId="0" applyFont="1" applyFill="1" applyBorder="1" applyAlignment="1">
      <alignment vertical="center"/>
    </xf>
    <xf numFmtId="0" fontId="61" fillId="37" borderId="33" xfId="0" applyFont="1" applyFill="1" applyBorder="1" applyAlignment="1">
      <alignment horizontal="center" vertical="center" wrapText="1"/>
    </xf>
    <xf numFmtId="0" fontId="61" fillId="37" borderId="35" xfId="0" applyFont="1" applyFill="1" applyBorder="1" applyAlignment="1">
      <alignment horizontal="center" vertical="center" wrapText="1"/>
    </xf>
    <xf numFmtId="0" fontId="61" fillId="37" borderId="32" xfId="0" applyFont="1" applyFill="1" applyBorder="1" applyAlignment="1">
      <alignment horizontal="center" vertical="center" wrapText="1"/>
    </xf>
    <xf numFmtId="0" fontId="61" fillId="37" borderId="34" xfId="6" applyFont="1" applyFill="1" applyBorder="1" applyAlignment="1">
      <alignment horizontal="center" vertical="center" wrapText="1"/>
    </xf>
    <xf numFmtId="0" fontId="61" fillId="37" borderId="40" xfId="6" applyFont="1" applyFill="1" applyBorder="1" applyAlignment="1">
      <alignment horizontal="center" vertical="center" wrapText="1"/>
    </xf>
    <xf numFmtId="0" fontId="61" fillId="37" borderId="35" xfId="6" applyFont="1" applyFill="1" applyBorder="1" applyAlignment="1">
      <alignment horizontal="center" vertical="center" wrapText="1"/>
    </xf>
    <xf numFmtId="0" fontId="70" fillId="37" borderId="36" xfId="6" applyFont="1" applyFill="1" applyBorder="1" applyAlignment="1">
      <alignment horizontal="center" vertical="center" wrapText="1"/>
    </xf>
    <xf numFmtId="0" fontId="70" fillId="37" borderId="37" xfId="6" applyFont="1" applyFill="1" applyBorder="1" applyAlignment="1">
      <alignment horizontal="center" vertical="center" wrapText="1"/>
    </xf>
    <xf numFmtId="0" fontId="70" fillId="37" borderId="38" xfId="6" applyFont="1" applyFill="1" applyBorder="1" applyAlignment="1">
      <alignment horizontal="center" vertical="center" wrapText="1"/>
    </xf>
    <xf numFmtId="0" fontId="88" fillId="0" borderId="18" xfId="6" applyFont="1" applyBorder="1" applyAlignment="1">
      <alignment horizontal="justify" vertical="center" wrapText="1"/>
    </xf>
    <xf numFmtId="0" fontId="89" fillId="0" borderId="18" xfId="6" applyFont="1" applyBorder="1"/>
    <xf numFmtId="0" fontId="76" fillId="37" borderId="36" xfId="6" applyFont="1" applyFill="1" applyBorder="1" applyAlignment="1">
      <alignment horizontal="center" vertical="center" wrapText="1"/>
    </xf>
    <xf numFmtId="0" fontId="76" fillId="37" borderId="37" xfId="6" applyFont="1" applyFill="1" applyBorder="1" applyAlignment="1">
      <alignment horizontal="center" vertical="center" wrapText="1"/>
    </xf>
    <xf numFmtId="0" fontId="76" fillId="37" borderId="38" xfId="6" applyFont="1" applyFill="1" applyBorder="1" applyAlignment="1">
      <alignment horizontal="center" vertical="center" wrapText="1"/>
    </xf>
    <xf numFmtId="0" fontId="61" fillId="37" borderId="36" xfId="6" applyFont="1" applyFill="1" applyBorder="1" applyAlignment="1">
      <alignment horizontal="center" vertical="center" wrapText="1"/>
    </xf>
    <xf numFmtId="0" fontId="61" fillId="37" borderId="37" xfId="6" applyFont="1" applyFill="1" applyBorder="1" applyAlignment="1">
      <alignment horizontal="center" vertical="center" wrapText="1"/>
    </xf>
    <xf numFmtId="0" fontId="61" fillId="37" borderId="38" xfId="6" applyFont="1" applyFill="1" applyBorder="1" applyAlignment="1">
      <alignment horizontal="center" vertical="center" wrapText="1"/>
    </xf>
    <xf numFmtId="0" fontId="89" fillId="0" borderId="18" xfId="6" applyFont="1" applyBorder="1" applyAlignment="1">
      <alignment horizontal="justify" vertical="center" wrapText="1"/>
    </xf>
    <xf numFmtId="0" fontId="39" fillId="0" borderId="0" xfId="6" applyFont="1" applyBorder="1" applyAlignment="1">
      <alignment horizontal="center"/>
    </xf>
    <xf numFmtId="0" fontId="57" fillId="0" borderId="18" xfId="7" applyFont="1" applyBorder="1" applyAlignment="1">
      <alignment horizontal="justify" vertical="top"/>
    </xf>
    <xf numFmtId="0" fontId="61" fillId="37" borderId="16" xfId="7" applyFont="1" applyFill="1" applyBorder="1" applyAlignment="1">
      <alignment horizontal="center" vertical="center" wrapText="1"/>
    </xf>
    <xf numFmtId="0" fontId="61" fillId="37" borderId="25" xfId="7" applyFont="1" applyFill="1" applyBorder="1" applyAlignment="1">
      <alignment horizontal="center" vertical="center" wrapText="1"/>
    </xf>
    <xf numFmtId="0" fontId="61" fillId="37" borderId="14" xfId="0" applyFont="1" applyFill="1" applyBorder="1" applyAlignment="1">
      <alignment horizontal="left" vertical="center" wrapText="1"/>
    </xf>
    <xf numFmtId="0" fontId="61" fillId="37" borderId="16" xfId="108" applyFont="1" applyFill="1" applyBorder="1" applyAlignment="1" applyProtection="1">
      <alignment horizontal="center" vertical="center" wrapText="1"/>
      <protection locked="0"/>
    </xf>
    <xf numFmtId="0" fontId="76" fillId="37" borderId="16" xfId="7" applyFont="1" applyFill="1" applyBorder="1" applyAlignment="1">
      <alignment horizontal="center" vertical="center" wrapText="1"/>
    </xf>
    <xf numFmtId="0" fontId="61" fillId="37" borderId="16" xfId="7" applyFont="1" applyFill="1" applyBorder="1" applyAlignment="1">
      <alignment horizontal="left" vertical="center"/>
    </xf>
    <xf numFmtId="0" fontId="61" fillId="37" borderId="21" xfId="7" applyFont="1" applyFill="1" applyBorder="1" applyAlignment="1">
      <alignment horizontal="left" vertical="center"/>
    </xf>
    <xf numFmtId="0" fontId="88" fillId="0" borderId="18" xfId="7" applyFont="1" applyBorder="1" applyAlignment="1">
      <alignment horizontal="center" vertical="center"/>
    </xf>
    <xf numFmtId="0" fontId="40" fillId="0" borderId="0" xfId="7" applyFont="1" applyBorder="1" applyAlignment="1">
      <alignment horizontal="center"/>
    </xf>
    <xf numFmtId="0" fontId="61" fillId="37" borderId="64" xfId="106" applyFont="1" applyFill="1" applyBorder="1" applyAlignment="1">
      <alignment horizontal="center" vertical="center"/>
    </xf>
    <xf numFmtId="0" fontId="61" fillId="37" borderId="65" xfId="106" applyFont="1" applyFill="1" applyBorder="1" applyAlignment="1">
      <alignment horizontal="center" vertical="center"/>
    </xf>
    <xf numFmtId="0" fontId="61" fillId="37" borderId="66" xfId="106" applyFont="1" applyFill="1" applyBorder="1" applyAlignment="1">
      <alignment horizontal="center" vertical="center"/>
    </xf>
    <xf numFmtId="0" fontId="61" fillId="37" borderId="44" xfId="106" applyFont="1" applyFill="1" applyBorder="1" applyAlignment="1">
      <alignment horizontal="center" vertical="center"/>
    </xf>
    <xf numFmtId="0" fontId="61" fillId="37" borderId="45" xfId="106" applyFont="1" applyFill="1" applyBorder="1" applyAlignment="1">
      <alignment horizontal="center" vertical="center"/>
    </xf>
    <xf numFmtId="0" fontId="61" fillId="37" borderId="62" xfId="106" applyFont="1" applyFill="1" applyBorder="1" applyAlignment="1">
      <alignment horizontal="center" vertical="center"/>
    </xf>
    <xf numFmtId="0" fontId="61" fillId="37" borderId="53" xfId="105" applyFont="1" applyFill="1" applyBorder="1" applyAlignment="1">
      <alignment horizontal="center" vertical="center"/>
    </xf>
    <xf numFmtId="0" fontId="61" fillId="37" borderId="54" xfId="105" applyFont="1" applyFill="1" applyBorder="1" applyAlignment="1">
      <alignment horizontal="center" vertical="center"/>
    </xf>
    <xf numFmtId="0" fontId="61" fillId="37" borderId="51" xfId="105" applyFont="1" applyFill="1" applyBorder="1" applyAlignment="1">
      <alignment horizontal="center" vertical="center"/>
    </xf>
    <xf numFmtId="0" fontId="61" fillId="37" borderId="55" xfId="105" applyFont="1" applyFill="1" applyBorder="1" applyAlignment="1">
      <alignment horizontal="center" vertical="center"/>
    </xf>
    <xf numFmtId="0" fontId="61" fillId="37" borderId="0" xfId="105" applyFont="1" applyFill="1" applyBorder="1" applyAlignment="1">
      <alignment horizontal="center" vertical="center"/>
    </xf>
    <xf numFmtId="0" fontId="61" fillId="37" borderId="39" xfId="105" applyFont="1" applyFill="1" applyBorder="1" applyAlignment="1">
      <alignment horizontal="center" vertical="center"/>
    </xf>
    <xf numFmtId="0" fontId="61" fillId="37" borderId="56" xfId="105" applyFont="1" applyFill="1" applyBorder="1" applyAlignment="1">
      <alignment horizontal="center" vertical="center"/>
    </xf>
    <xf numFmtId="0" fontId="61" fillId="37" borderId="24" xfId="105" applyFont="1" applyFill="1" applyBorder="1" applyAlignment="1">
      <alignment horizontal="center" vertical="center"/>
    </xf>
    <xf numFmtId="0" fontId="61" fillId="37" borderId="52" xfId="105" applyFont="1" applyFill="1" applyBorder="1" applyAlignment="1">
      <alignment horizontal="center" vertical="center"/>
    </xf>
  </cellXfs>
  <cellStyles count="121">
    <cellStyle name="20% - Énfasis1 2" xfId="14"/>
    <cellStyle name="20% - Énfasis2 2" xfId="15"/>
    <cellStyle name="20% - Énfasis3 2" xfId="16"/>
    <cellStyle name="20% - Énfasis4 2" xfId="17"/>
    <cellStyle name="20% - Énfasis5 2" xfId="18"/>
    <cellStyle name="20% - Énfasis5 3" xfId="19"/>
    <cellStyle name="20% - Énfasis6 2" xfId="20"/>
    <cellStyle name="20% - Énfasis6 3" xfId="21"/>
    <cellStyle name="40% - Énfasis1 2" xfId="22"/>
    <cellStyle name="40% - Énfasis1 3" xfId="23"/>
    <cellStyle name="40% - Énfasis2 2" xfId="24"/>
    <cellStyle name="40% - Énfasis2 3" xfId="25"/>
    <cellStyle name="40% - Énfasis3 2" xfId="26"/>
    <cellStyle name="40% - Énfasis4 2" xfId="27"/>
    <cellStyle name="40% - Énfasis4 3" xfId="28"/>
    <cellStyle name="40% - Énfasis5 2" xfId="29"/>
    <cellStyle name="40% - Énfasis5 3" xfId="30"/>
    <cellStyle name="40% - Énfasis6 2" xfId="31"/>
    <cellStyle name="40% - Énfasis6 3" xfId="32"/>
    <cellStyle name="60% - Énfasis1 2" xfId="33"/>
    <cellStyle name="60% - Énfasis2 2" xfId="34"/>
    <cellStyle name="60% - Énfasis3 2" xfId="35"/>
    <cellStyle name="60% - Énfasis4 2" xfId="36"/>
    <cellStyle name="60% - Énfasis5 2" xfId="37"/>
    <cellStyle name="60% - Énfasis6 2" xfId="38"/>
    <cellStyle name="Buena 2" xfId="39"/>
    <cellStyle name="Cálculo 2" xfId="40"/>
    <cellStyle name="Celda de comprobación 2" xfId="41"/>
    <cellStyle name="Celda vinculada 2" xfId="42"/>
    <cellStyle name="Encabezado 4 2" xfId="43"/>
    <cellStyle name="Énfasis1 2" xfId="44"/>
    <cellStyle name="Énfasis2 2" xfId="45"/>
    <cellStyle name="Énfasis3 2" xfId="46"/>
    <cellStyle name="Énfasis4 2" xfId="47"/>
    <cellStyle name="Énfasis5" xfId="118" builtinId="45"/>
    <cellStyle name="Énfasis5 2" xfId="48"/>
    <cellStyle name="Énfasis6 2" xfId="49"/>
    <cellStyle name="Entrada 2" xfId="50"/>
    <cellStyle name="Euro" xfId="51"/>
    <cellStyle name="Excel Built-in Normal" xfId="52"/>
    <cellStyle name="Incorrecto 2" xfId="53"/>
    <cellStyle name="Millares" xfId="120" builtinId="3"/>
    <cellStyle name="Millares 2" xfId="1"/>
    <cellStyle name="Millares 2 2" xfId="2"/>
    <cellStyle name="Millares 2 3" xfId="54"/>
    <cellStyle name="Millares 2 4" xfId="115"/>
    <cellStyle name="Millares 3" xfId="3"/>
    <cellStyle name="Millares 3 2" xfId="55"/>
    <cellStyle name="Millares 4" xfId="4"/>
    <cellStyle name="Millares 5" xfId="56"/>
    <cellStyle name="Millares 6" xfId="57"/>
    <cellStyle name="Millares 7" xfId="58"/>
    <cellStyle name="Millares 7 2" xfId="59"/>
    <cellStyle name="Millares 7 3" xfId="111"/>
    <cellStyle name="Millares 8" xfId="107"/>
    <cellStyle name="Moneda" xfId="119" builtinId="4"/>
    <cellStyle name="Moneda 2" xfId="60"/>
    <cellStyle name="Moneda 3" xfId="61"/>
    <cellStyle name="Neutral 2" xfId="62"/>
    <cellStyle name="Normal" xfId="0" builtinId="0"/>
    <cellStyle name="Normal 10" xfId="63"/>
    <cellStyle name="Normal 10 2" xfId="64"/>
    <cellStyle name="Normal 10 2 2" xfId="108"/>
    <cellStyle name="Normal 11" xfId="65"/>
    <cellStyle name="Normal 12" xfId="66"/>
    <cellStyle name="Normal 12 2" xfId="67"/>
    <cellStyle name="Normal 13" xfId="68"/>
    <cellStyle name="Normal 13 2" xfId="69"/>
    <cellStyle name="Normal 14" xfId="70"/>
    <cellStyle name="Normal 15" xfId="71"/>
    <cellStyle name="Normal 16" xfId="72"/>
    <cellStyle name="Normal 17" xfId="73"/>
    <cellStyle name="Normal 17 2" xfId="74"/>
    <cellStyle name="Normal 17 3" xfId="109"/>
    <cellStyle name="Normal 18" xfId="75"/>
    <cellStyle name="Normal 19" xfId="104"/>
    <cellStyle name="Normal 2" xfId="5"/>
    <cellStyle name="Normal 2 10" xfId="113"/>
    <cellStyle name="Normal 2 2" xfId="6"/>
    <cellStyle name="Normal 2 2 2" xfId="76"/>
    <cellStyle name="Normal 2 2 2 2" xfId="110"/>
    <cellStyle name="Normal 2 3" xfId="77"/>
    <cellStyle name="Normal 2 4" xfId="78"/>
    <cellStyle name="Normal 2 5" xfId="79"/>
    <cellStyle name="Normal 2 6" xfId="80"/>
    <cellStyle name="Normal 2 7" xfId="81"/>
    <cellStyle name="Normal 2 8" xfId="82"/>
    <cellStyle name="Normal 2 9" xfId="105"/>
    <cellStyle name="Normal 2_BASE 2010 B" xfId="83"/>
    <cellStyle name="Normal 20" xfId="114"/>
    <cellStyle name="Normal 21" xfId="116"/>
    <cellStyle name="Normal 22" xfId="117"/>
    <cellStyle name="Normal 3" xfId="7"/>
    <cellStyle name="Normal 3 2" xfId="8"/>
    <cellStyle name="Normal 3 3" xfId="84"/>
    <cellStyle name="Normal 3 4" xfId="85"/>
    <cellStyle name="Normal 3 5" xfId="86"/>
    <cellStyle name="Normal 3 5 2" xfId="112"/>
    <cellStyle name="Normal 4" xfId="9"/>
    <cellStyle name="Normal 4 2" xfId="87"/>
    <cellStyle name="Normal 5" xfId="10"/>
    <cellStyle name="Normal 5 2" xfId="88"/>
    <cellStyle name="Normal 5 3" xfId="89"/>
    <cellStyle name="Normal 6" xfId="90"/>
    <cellStyle name="Normal 7" xfId="91"/>
    <cellStyle name="Normal 8" xfId="92"/>
    <cellStyle name="Normal 9" xfId="93"/>
    <cellStyle name="Normal_FORMATO IAIE IAT" xfId="11"/>
    <cellStyle name="Normal_Invi_07_LEER" xfId="106"/>
    <cellStyle name="Notas 2" xfId="94"/>
    <cellStyle name="Notas 3" xfId="95"/>
    <cellStyle name="Porcentual 2" xfId="12"/>
    <cellStyle name="Porcentual 2 2" xfId="13"/>
    <cellStyle name="Salida 2" xfId="96"/>
    <cellStyle name="Texto de advertencia 2" xfId="97"/>
    <cellStyle name="Texto explicativo 2" xfId="98"/>
    <cellStyle name="Título 1 2" xfId="99"/>
    <cellStyle name="Título 2 2" xfId="100"/>
    <cellStyle name="Título 3 2" xfId="101"/>
    <cellStyle name="Título 4" xfId="102"/>
    <cellStyle name="Total 2" xfId="103"/>
  </cellStyles>
  <dxfs count="13">
    <dxf>
      <font>
        <color theme="0"/>
      </font>
    </dxf>
    <dxf>
      <font>
        <color theme="0"/>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condense val="0"/>
        <extend val="0"/>
        <color indexed="10"/>
      </font>
    </dxf>
    <dxf>
      <font>
        <b/>
        <i val="0"/>
        <condense val="0"/>
        <extend val="0"/>
        <color indexed="10"/>
      </font>
    </dxf>
    <dxf>
      <font>
        <b/>
        <i val="0"/>
      </font>
      <fill>
        <patternFill>
          <bgColor rgb="FFD7D7D7"/>
        </patternFill>
      </fill>
    </dxf>
    <dxf>
      <font>
        <b val="0"/>
        <i val="0"/>
      </font>
      <fill>
        <patternFill patternType="none">
          <bgColor indexed="65"/>
        </patternFill>
      </fill>
    </dxf>
  </dxfs>
  <tableStyles count="1" defaultTableStyle="TableStyleMedium9" defaultPivotStyle="PivotStyleLight16">
    <tableStyle name="MySqlDefault" pivot="0" table="0" count="2">
      <tableStyleElement type="wholeTable" dxfId="12"/>
      <tableStyleElement type="headerRow" dxfId="11"/>
    </tableStyle>
  </tableStyles>
  <colors>
    <mruColors>
      <color rgb="FF691C20"/>
      <color rgb="FFDDC9A3"/>
      <color rgb="FFBC955C"/>
      <color rgb="FF6F7271"/>
      <color rgb="FF235B4E"/>
      <color rgb="FF009900"/>
      <color rgb="FF898D8D"/>
      <color rgb="FF00AE42"/>
      <color rgb="FFD2D3D5"/>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externalLink" Target="externalLinks/externalLink11.xml"/><Relationship Id="rId21" Type="http://schemas.openxmlformats.org/officeDocument/2006/relationships/worksheet" Target="worksheets/sheet21.xml"/><Relationship Id="rId34" Type="http://schemas.openxmlformats.org/officeDocument/2006/relationships/externalLink" Target="externalLinks/externalLink6.xml"/><Relationship Id="rId42"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1.xml"/><Relationship Id="rId41"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4.xml"/><Relationship Id="rId37" Type="http://schemas.openxmlformats.org/officeDocument/2006/relationships/externalLink" Target="externalLinks/externalLink9.xml"/><Relationship Id="rId40"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externalLink" Target="externalLinks/externalLink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externalLink" Target="externalLinks/externalLink2.xml"/><Relationship Id="rId35" Type="http://schemas.openxmlformats.org/officeDocument/2006/relationships/externalLink" Target="externalLinks/externalLink7.xml"/><Relationship Id="rId43" Type="http://schemas.openxmlformats.org/officeDocument/2006/relationships/calcChain" Target="calcChain.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5.xml"/><Relationship Id="rId38" Type="http://schemas.openxmlformats.org/officeDocument/2006/relationships/externalLink" Target="externalLinks/externalLink10.xml"/></Relationships>
</file>

<file path=xl/drawings/_rels/drawing1.xml.rels><?xml version="1.0" encoding="UTF-8" standalone="yes"?>
<Relationships xmlns="http://schemas.openxmlformats.org/package/2006/relationships"><Relationship Id="rId1" Type="http://schemas.openxmlformats.org/officeDocument/2006/relationships/image" Target="../media/image10.png"/></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10.v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7.png"/><Relationship Id="rId1" Type="http://schemas.openxmlformats.org/officeDocument/2006/relationships/image" Target="../media/image6.png"/><Relationship Id="rId6" Type="http://schemas.openxmlformats.org/officeDocument/2006/relationships/image" Target="../media/image3.png"/><Relationship Id="rId5" Type="http://schemas.openxmlformats.org/officeDocument/2006/relationships/image" Target="../media/image9.png"/><Relationship Id="rId4" Type="http://schemas.openxmlformats.org/officeDocument/2006/relationships/image" Target="../media/image8.png"/></Relationships>
</file>

<file path=xl/drawings/_rels/vmlDrawing11.v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7.png"/><Relationship Id="rId1" Type="http://schemas.openxmlformats.org/officeDocument/2006/relationships/image" Target="../media/image6.png"/><Relationship Id="rId6" Type="http://schemas.openxmlformats.org/officeDocument/2006/relationships/image" Target="../media/image3.png"/><Relationship Id="rId5" Type="http://schemas.openxmlformats.org/officeDocument/2006/relationships/image" Target="../media/image9.png"/><Relationship Id="rId4" Type="http://schemas.openxmlformats.org/officeDocument/2006/relationships/image" Target="../media/image8.png"/></Relationships>
</file>

<file path=xl/drawings/_rels/vmlDrawing12.v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7.png"/><Relationship Id="rId1" Type="http://schemas.openxmlformats.org/officeDocument/2006/relationships/image" Target="../media/image6.png"/><Relationship Id="rId6" Type="http://schemas.openxmlformats.org/officeDocument/2006/relationships/image" Target="../media/image3.png"/><Relationship Id="rId5" Type="http://schemas.openxmlformats.org/officeDocument/2006/relationships/image" Target="../media/image9.png"/><Relationship Id="rId4" Type="http://schemas.openxmlformats.org/officeDocument/2006/relationships/image" Target="../media/image8.png"/></Relationships>
</file>

<file path=xl/drawings/_rels/vmlDrawing13.v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7.png"/><Relationship Id="rId1" Type="http://schemas.openxmlformats.org/officeDocument/2006/relationships/image" Target="../media/image6.png"/><Relationship Id="rId6" Type="http://schemas.openxmlformats.org/officeDocument/2006/relationships/image" Target="../media/image3.png"/><Relationship Id="rId5" Type="http://schemas.openxmlformats.org/officeDocument/2006/relationships/image" Target="../media/image9.png"/><Relationship Id="rId4" Type="http://schemas.openxmlformats.org/officeDocument/2006/relationships/image" Target="../media/image8.png"/></Relationships>
</file>

<file path=xl/drawings/_rels/vmlDrawing14.v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7.png"/><Relationship Id="rId1" Type="http://schemas.openxmlformats.org/officeDocument/2006/relationships/image" Target="../media/image6.png"/><Relationship Id="rId6" Type="http://schemas.openxmlformats.org/officeDocument/2006/relationships/image" Target="../media/image3.png"/><Relationship Id="rId5" Type="http://schemas.openxmlformats.org/officeDocument/2006/relationships/image" Target="../media/image9.png"/><Relationship Id="rId4" Type="http://schemas.openxmlformats.org/officeDocument/2006/relationships/image" Target="../media/image8.png"/></Relationships>
</file>

<file path=xl/drawings/_rels/vmlDrawing15.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5.png"/><Relationship Id="rId1" Type="http://schemas.openxmlformats.org/officeDocument/2006/relationships/image" Target="../media/image6.png"/><Relationship Id="rId6" Type="http://schemas.openxmlformats.org/officeDocument/2006/relationships/image" Target="../media/image2.png"/><Relationship Id="rId5" Type="http://schemas.openxmlformats.org/officeDocument/2006/relationships/image" Target="../media/image1.jpeg"/><Relationship Id="rId4" Type="http://schemas.openxmlformats.org/officeDocument/2006/relationships/image" Target="../media/image4.jpeg"/></Relationships>
</file>

<file path=xl/drawings/_rels/vmlDrawing16.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5.png"/><Relationship Id="rId1" Type="http://schemas.openxmlformats.org/officeDocument/2006/relationships/image" Target="../media/image6.png"/><Relationship Id="rId6" Type="http://schemas.openxmlformats.org/officeDocument/2006/relationships/image" Target="../media/image2.png"/><Relationship Id="rId5" Type="http://schemas.openxmlformats.org/officeDocument/2006/relationships/image" Target="../media/image1.jpeg"/><Relationship Id="rId4" Type="http://schemas.openxmlformats.org/officeDocument/2006/relationships/image" Target="../media/image4.jpeg"/></Relationships>
</file>

<file path=xl/drawings/_rels/vmlDrawing17.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5.png"/><Relationship Id="rId1" Type="http://schemas.openxmlformats.org/officeDocument/2006/relationships/image" Target="../media/image6.png"/><Relationship Id="rId6" Type="http://schemas.openxmlformats.org/officeDocument/2006/relationships/image" Target="../media/image2.png"/><Relationship Id="rId5" Type="http://schemas.openxmlformats.org/officeDocument/2006/relationships/image" Target="../media/image1.jpeg"/><Relationship Id="rId4" Type="http://schemas.openxmlformats.org/officeDocument/2006/relationships/image" Target="../media/image4.jpeg"/></Relationships>
</file>

<file path=xl/drawings/_rels/vmlDrawing18.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5.png"/><Relationship Id="rId1" Type="http://schemas.openxmlformats.org/officeDocument/2006/relationships/image" Target="../media/image6.png"/><Relationship Id="rId6" Type="http://schemas.openxmlformats.org/officeDocument/2006/relationships/image" Target="../media/image2.png"/><Relationship Id="rId5" Type="http://schemas.openxmlformats.org/officeDocument/2006/relationships/image" Target="../media/image1.jpeg"/><Relationship Id="rId4" Type="http://schemas.openxmlformats.org/officeDocument/2006/relationships/image" Target="../media/image4.jpeg"/></Relationships>
</file>

<file path=xl/drawings/_rels/vmlDrawing19.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5.png"/><Relationship Id="rId1" Type="http://schemas.openxmlformats.org/officeDocument/2006/relationships/image" Target="../media/image6.png"/><Relationship Id="rId6" Type="http://schemas.openxmlformats.org/officeDocument/2006/relationships/image" Target="../media/image2.png"/><Relationship Id="rId5" Type="http://schemas.openxmlformats.org/officeDocument/2006/relationships/image" Target="../media/image1.jpeg"/><Relationship Id="rId4" Type="http://schemas.openxmlformats.org/officeDocument/2006/relationships/image" Target="../media/image4.jpeg"/></Relationships>
</file>

<file path=xl/drawings/_rels/vmlDrawing2.vml.rels><?xml version="1.0" encoding="UTF-8" standalone="yes"?>
<Relationships xmlns="http://schemas.openxmlformats.org/package/2006/relationships"><Relationship Id="rId3" Type="http://schemas.openxmlformats.org/officeDocument/2006/relationships/image" Target="../media/image1.jpeg"/><Relationship Id="rId2" Type="http://schemas.openxmlformats.org/officeDocument/2006/relationships/image" Target="../media/image4.jpeg"/><Relationship Id="rId1" Type="http://schemas.openxmlformats.org/officeDocument/2006/relationships/image" Target="../media/image3.png"/><Relationship Id="rId4" Type="http://schemas.openxmlformats.org/officeDocument/2006/relationships/image" Target="../media/image2.png"/></Relationships>
</file>

<file path=xl/drawings/_rels/vmlDrawing20.vml.rels><?xml version="1.0" encoding="UTF-8" standalone="yes"?>
<Relationships xmlns="http://schemas.openxmlformats.org/package/2006/relationships"><Relationship Id="rId3" Type="http://schemas.openxmlformats.org/officeDocument/2006/relationships/image" Target="../media/image4.jpeg"/><Relationship Id="rId2" Type="http://schemas.openxmlformats.org/officeDocument/2006/relationships/image" Target="../media/image3.png"/><Relationship Id="rId1" Type="http://schemas.openxmlformats.org/officeDocument/2006/relationships/image" Target="../media/image5.png"/><Relationship Id="rId5" Type="http://schemas.openxmlformats.org/officeDocument/2006/relationships/image" Target="../media/image2.png"/><Relationship Id="rId4" Type="http://schemas.openxmlformats.org/officeDocument/2006/relationships/image" Target="../media/image1.jpeg"/></Relationships>
</file>

<file path=xl/drawings/_rels/vmlDrawing21.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5.png"/><Relationship Id="rId1" Type="http://schemas.openxmlformats.org/officeDocument/2006/relationships/image" Target="../media/image6.png"/><Relationship Id="rId6" Type="http://schemas.openxmlformats.org/officeDocument/2006/relationships/image" Target="../media/image2.png"/><Relationship Id="rId5" Type="http://schemas.openxmlformats.org/officeDocument/2006/relationships/image" Target="../media/image1.jpeg"/><Relationship Id="rId4" Type="http://schemas.openxmlformats.org/officeDocument/2006/relationships/image" Target="../media/image4.jpeg"/></Relationships>
</file>

<file path=xl/drawings/_rels/vmlDrawing22.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5.png"/><Relationship Id="rId1" Type="http://schemas.openxmlformats.org/officeDocument/2006/relationships/image" Target="../media/image6.png"/><Relationship Id="rId6" Type="http://schemas.openxmlformats.org/officeDocument/2006/relationships/image" Target="../media/image2.png"/><Relationship Id="rId5" Type="http://schemas.openxmlformats.org/officeDocument/2006/relationships/image" Target="../media/image1.jpeg"/><Relationship Id="rId4" Type="http://schemas.openxmlformats.org/officeDocument/2006/relationships/image" Target="../media/image4.jpeg"/></Relationships>
</file>

<file path=xl/drawings/_rels/vmlDrawing23.vml.rels><?xml version="1.0" encoding="UTF-8" standalone="yes"?>
<Relationships xmlns="http://schemas.openxmlformats.org/package/2006/relationships"><Relationship Id="rId3" Type="http://schemas.openxmlformats.org/officeDocument/2006/relationships/image" Target="../media/image4.jpeg"/><Relationship Id="rId2" Type="http://schemas.openxmlformats.org/officeDocument/2006/relationships/image" Target="../media/image3.png"/><Relationship Id="rId1" Type="http://schemas.openxmlformats.org/officeDocument/2006/relationships/image" Target="../media/image5.png"/><Relationship Id="rId5" Type="http://schemas.openxmlformats.org/officeDocument/2006/relationships/image" Target="../media/image2.png"/><Relationship Id="rId4"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3" Type="http://schemas.openxmlformats.org/officeDocument/2006/relationships/image" Target="../media/image4.jpeg"/><Relationship Id="rId2" Type="http://schemas.openxmlformats.org/officeDocument/2006/relationships/image" Target="../media/image3.png"/><Relationship Id="rId1" Type="http://schemas.openxmlformats.org/officeDocument/2006/relationships/image" Target="../media/image5.png"/><Relationship Id="rId5" Type="http://schemas.openxmlformats.org/officeDocument/2006/relationships/image" Target="../media/image2.png"/><Relationship Id="rId4"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5.png"/><Relationship Id="rId1" Type="http://schemas.openxmlformats.org/officeDocument/2006/relationships/image" Target="../media/image6.png"/><Relationship Id="rId6" Type="http://schemas.openxmlformats.org/officeDocument/2006/relationships/image" Target="../media/image2.png"/><Relationship Id="rId5" Type="http://schemas.openxmlformats.org/officeDocument/2006/relationships/image" Target="../media/image1.jpeg"/><Relationship Id="rId4" Type="http://schemas.openxmlformats.org/officeDocument/2006/relationships/image" Target="../media/image4.jpeg"/></Relationships>
</file>

<file path=xl/drawings/_rels/vmlDrawing5.vml.rels><?xml version="1.0" encoding="UTF-8" standalone="yes"?>
<Relationships xmlns="http://schemas.openxmlformats.org/package/2006/relationships"><Relationship Id="rId3" Type="http://schemas.openxmlformats.org/officeDocument/2006/relationships/image" Target="../media/image4.jpeg"/><Relationship Id="rId2" Type="http://schemas.openxmlformats.org/officeDocument/2006/relationships/image" Target="../media/image3.png"/><Relationship Id="rId1" Type="http://schemas.openxmlformats.org/officeDocument/2006/relationships/image" Target="../media/image5.png"/><Relationship Id="rId5" Type="http://schemas.openxmlformats.org/officeDocument/2006/relationships/image" Target="../media/image2.png"/><Relationship Id="rId4"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7.png"/><Relationship Id="rId1" Type="http://schemas.openxmlformats.org/officeDocument/2006/relationships/image" Target="../media/image6.png"/><Relationship Id="rId6" Type="http://schemas.openxmlformats.org/officeDocument/2006/relationships/image" Target="../media/image3.png"/><Relationship Id="rId5" Type="http://schemas.openxmlformats.org/officeDocument/2006/relationships/image" Target="../media/image9.png"/><Relationship Id="rId4" Type="http://schemas.openxmlformats.org/officeDocument/2006/relationships/image" Target="../media/image8.png"/></Relationships>
</file>

<file path=xl/drawings/_rels/vmlDrawing7.v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7.png"/><Relationship Id="rId1" Type="http://schemas.openxmlformats.org/officeDocument/2006/relationships/image" Target="../media/image6.png"/><Relationship Id="rId6" Type="http://schemas.openxmlformats.org/officeDocument/2006/relationships/image" Target="../media/image3.png"/><Relationship Id="rId5" Type="http://schemas.openxmlformats.org/officeDocument/2006/relationships/image" Target="../media/image9.png"/><Relationship Id="rId4" Type="http://schemas.openxmlformats.org/officeDocument/2006/relationships/image" Target="../media/image8.png"/></Relationships>
</file>

<file path=xl/drawings/_rels/vmlDrawing8.v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7.png"/><Relationship Id="rId1" Type="http://schemas.openxmlformats.org/officeDocument/2006/relationships/image" Target="../media/image6.png"/><Relationship Id="rId6" Type="http://schemas.openxmlformats.org/officeDocument/2006/relationships/image" Target="../media/image3.png"/><Relationship Id="rId5" Type="http://schemas.openxmlformats.org/officeDocument/2006/relationships/image" Target="../media/image9.png"/><Relationship Id="rId4" Type="http://schemas.openxmlformats.org/officeDocument/2006/relationships/image" Target="../media/image8.png"/></Relationships>
</file>

<file path=xl/drawings/_rels/vmlDrawing9.v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7.png"/><Relationship Id="rId1" Type="http://schemas.openxmlformats.org/officeDocument/2006/relationships/image" Target="../media/image6.png"/><Relationship Id="rId6" Type="http://schemas.openxmlformats.org/officeDocument/2006/relationships/image" Target="../media/image3.png"/><Relationship Id="rId5" Type="http://schemas.openxmlformats.org/officeDocument/2006/relationships/image" Target="../media/image9.png"/><Relationship Id="rId4"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twoCellAnchor editAs="oneCell">
    <xdr:from>
      <xdr:col>15</xdr:col>
      <xdr:colOff>0</xdr:colOff>
      <xdr:row>28</xdr:row>
      <xdr:rowOff>0</xdr:rowOff>
    </xdr:from>
    <xdr:to>
      <xdr:col>38</xdr:col>
      <xdr:colOff>258971</xdr:colOff>
      <xdr:row>83</xdr:row>
      <xdr:rowOff>134857</xdr:rowOff>
    </xdr:to>
    <xdr:pic>
      <xdr:nvPicPr>
        <xdr:cNvPr id="2" name="Imagen 1">
          <a:extLst>
            <a:ext uri="{FF2B5EF4-FFF2-40B4-BE49-F238E27FC236}">
              <a16:creationId xmlns:a16="http://schemas.microsoft.com/office/drawing/2014/main" id="{FF4DA45C-2563-4FA9-8762-8A0FA04AE100}"/>
            </a:ext>
          </a:extLst>
        </xdr:cNvPr>
        <xdr:cNvPicPr>
          <a:picLocks noChangeAspect="1"/>
        </xdr:cNvPicPr>
      </xdr:nvPicPr>
      <xdr:blipFill>
        <a:blip xmlns:r="http://schemas.openxmlformats.org/officeDocument/2006/relationships" r:embed="rId1"/>
        <a:stretch>
          <a:fillRect/>
        </a:stretch>
      </xdr:blipFill>
      <xdr:spPr>
        <a:xfrm>
          <a:off x="17264743" y="5715000"/>
          <a:ext cx="18285714" cy="971428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Mis%20documentos\2008\Macros\IAT\IAT%20ver%2010.0.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ANDRES\Documents\Users\Finanzas\AppData\Local\Microsoft\Windows\Temporary%20Internet%20Files\Content.Outlook\64HL10I4\ESTADO%20ANAL&#205;TICO%20DEL%20EJERCICIO.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ANDRES\Users\Finanzas\AppData\Local\Microsoft\Windows\Temporary%20Internet%20Files\Content.Outlook\64HL10I4\ESTADO%20ANAL&#205;TICO%20DEL%20EJERCICIO.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Mis%20documentos/2008/Macros/IAT/IAT%20ver%2010.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NDRES\Documents\Mis%20documentos\2008\Macros\IAT\IAT%20ver%2010.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ANDRES\Mis%20documentos\2008\Macros\IAT\IAT%20ver%2010.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ANDRES\Documents%20and%20Settings\SFINANZAS\Mis%20documentos\EJERCICIO%202009\GU&#205;A%20IAT2009\GU&#205;A%20E-J%202009\GUIA%20IAT%20ENERO-DICIEMBRE\GU&#205;A%20ULTIMA\Copia%20de%20IAT%20ver%209.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E:\Documents%20and%20Settings\SFINANZAS\Mis%20documentos\EJERCICIO%202009\GU&#205;A%20IAT2009\GU&#205;A%20E-J%202009\GUIA%20IAT%20ENERO-DICIEMBRE\GU&#205;A%20ULTIMA\Copia%20de%20IAT%20ver%209.0.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ANDRES\Documents\Documents%20and%20Settings\SFINANZAS\Mis%20documentos\EJERCICIO%202009\GU&#205;A%20IAT2009\GU&#205;A%20E-J%202009\GUIA%20IAT%20ENERO-DICIEMBRE\GU&#205;A%20ULTIMA\Copia%20de%20IAT%20ver%209.0.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Documents%20and%20Settings/SFINANZAS/Mis%20documentos/EJERCICIO%202009/GU&#205;A%20IAT2009/GU&#205;A%20E-J%202009/GUIA%20IAT%20ENERO-DICIEMBRE/GU&#205;A%20ULTIMA/Copia%20de%20IAT%20ver%209.0.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10.1.54.133\tere\Documents%20and%20Settings\SFINANZAS\Mis%20documentos\EJERCICIO%202009\GU&#205;A%20IAT2009\GU&#205;A%20E-J%202009\GUIA%20IAT%20ENERO-DICIEMBRE\GU&#205;A%20ULTIMA\Copia%20de%20IAT%20ver%209.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 val="cats"/>
      <sheetName val="IAT ver 10.0"/>
      <sheetName val="ADS-1"/>
      <sheetName val="Sociedades "/>
    </sheetNames>
    <sheetDataSet>
      <sheetData sheetId="0">
        <row r="4">
          <cell r="Y4" t="str">
            <v>ASAMBLEA LEGISLATIVA DEL DF</v>
          </cell>
        </row>
        <row r="5">
          <cell r="Y5" t="str">
            <v>AUTORIDAD DEL CENTRO HISTÓRICO</v>
          </cell>
          <cell r="AJ5" t="str">
            <v>01C001</v>
          </cell>
          <cell r="AK5" t="str">
            <v>JEFATURA DE GOBIERNO DEL DF</v>
          </cell>
          <cell r="AL5" t="str">
            <v>UNIDAD RESPONSABLE: 01 C0 01 JEFATURA DE GOBIERNO DEL DF</v>
          </cell>
          <cell r="AM5" t="str">
            <v>JEFATURA</v>
          </cell>
          <cell r="AO5" t="str">
            <v>01</v>
          </cell>
          <cell r="AP5" t="str">
            <v>LEGISLATIVO</v>
          </cell>
          <cell r="AR5" t="str">
            <v>00</v>
          </cell>
          <cell r="AS5" t="str">
            <v>Acciones del Programa Normal</v>
          </cell>
          <cell r="AU5" t="str">
            <v>000000</v>
          </cell>
          <cell r="AV5" t="str">
            <v>Actividad especial para operaciones ajenas</v>
          </cell>
          <cell r="AW5" t="str">
            <v>---</v>
          </cell>
          <cell r="DE5" t="str">
            <v>ASAMBLEA LEGISLATIVA DEL DF</v>
          </cell>
          <cell r="DF5" t="str">
            <v>NO</v>
          </cell>
          <cell r="DH5" t="str">
            <v>ASAMBLEA LEGISLATIVA DEL DF</v>
          </cell>
          <cell r="DI5" t="str">
            <v>NO</v>
          </cell>
        </row>
        <row r="6">
          <cell r="Y6" t="str">
            <v>CAJA DE PREVISIÓN DE LA POLICÍA AUXILIAR DEL DF</v>
          </cell>
          <cell r="AJ6" t="str">
            <v>01CD01</v>
          </cell>
          <cell r="AK6" t="str">
            <v>AUTORIDAD DEL CENTRO HISTÓRICO</v>
          </cell>
          <cell r="AL6" t="str">
            <v>UNIDAD RESPONSABLE: 01 CD 01 AUTORIDAD DEL CENTRO HISTÓRICO</v>
          </cell>
          <cell r="AM6" t="str">
            <v>ACH</v>
          </cell>
          <cell r="AO6" t="str">
            <v>02</v>
          </cell>
          <cell r="AP6" t="str">
            <v>IMPARTICIÓN DE JUSTICIA</v>
          </cell>
          <cell r="AR6" t="str">
            <v>01</v>
          </cell>
          <cell r="AS6" t="str">
            <v>Proyecto GEF</v>
          </cell>
          <cell r="AU6" t="str">
            <v>010042</v>
          </cell>
          <cell r="AV6" t="str">
            <v>Transferencias a Órganos Autónomos</v>
          </cell>
          <cell r="AW6" t="str">
            <v>A/P</v>
          </cell>
          <cell r="DE6" t="str">
            <v>AUTORIDAD DEL CENTRO HISTÓRICO</v>
          </cell>
          <cell r="DF6" t="str">
            <v>NO</v>
          </cell>
          <cell r="DH6" t="str">
            <v>AUTORIDAD DEL CENTRO HISTÓRICO</v>
          </cell>
          <cell r="DI6" t="str">
            <v>NO</v>
          </cell>
        </row>
        <row r="7">
          <cell r="Y7" t="str">
            <v>CAJA DE PREVISIÓN DE LA POLICÍA PREVENTIVA</v>
          </cell>
          <cell r="AJ7" t="str">
            <v>01PDDF</v>
          </cell>
          <cell r="AK7" t="str">
            <v>SISTEMA PARA EL DESARROLLO INTEGRAL DE LA FAMILIA DEL DF</v>
          </cell>
          <cell r="AL7" t="str">
            <v>UNIDAD RESPONSABLE: 01 PD DF SISTEMA PARA EL DESARROLLO INTEGRAL DE LA FAMILIA DEL DF</v>
          </cell>
          <cell r="AM7" t="str">
            <v>DIFDF</v>
          </cell>
          <cell r="AO7" t="str">
            <v>03</v>
          </cell>
          <cell r="AP7" t="str">
            <v>ADMINISTRACIÓN PÚBLICA</v>
          </cell>
          <cell r="AR7" t="str">
            <v>02</v>
          </cell>
          <cell r="AS7" t="str">
            <v>Programa Nacional de Seguridad Pública</v>
          </cell>
          <cell r="AU7" t="str">
            <v>020042</v>
          </cell>
          <cell r="AV7" t="str">
            <v>Transferencias a Órganos Autónomos</v>
          </cell>
          <cell r="AW7" t="str">
            <v>A/P</v>
          </cell>
          <cell r="DE7" t="str">
            <v>CAJA DE PREVISIÓN DE LA POLICÍA AUXILIAR DEL DF</v>
          </cell>
          <cell r="DF7" t="str">
            <v>NO</v>
          </cell>
          <cell r="DH7" t="str">
            <v>CAJA DE PREVISIÓN DE LA POLICÍA AUXILIAR DEL DF</v>
          </cell>
          <cell r="DI7" t="str">
            <v>NO</v>
          </cell>
        </row>
        <row r="8">
          <cell r="Y8" t="str">
            <v>CAJA DE PREVISIÓN PARA TRABAJADORES A LISTA DE RAYA DEL GDF</v>
          </cell>
          <cell r="AJ8" t="str">
            <v>02C001</v>
          </cell>
          <cell r="AK8" t="str">
            <v>SECRETARÍA DE GOBIERNO</v>
          </cell>
          <cell r="AL8" t="str">
            <v>UNIDAD RESPONSABLE: 02 C0 01 SECRETARÍA DE GOBIERNO</v>
          </cell>
          <cell r="AM8" t="str">
            <v>GOBIERNO</v>
          </cell>
          <cell r="AO8" t="str">
            <v>04</v>
          </cell>
          <cell r="AP8" t="str">
            <v>CONTROL Y EVALUACIÓN DE LA GESTIÓN GUBERNAMENTAL</v>
          </cell>
          <cell r="AR8" t="str">
            <v>03</v>
          </cell>
          <cell r="AS8" t="str">
            <v>Corredor Turístico Reforma-Centro Histórico</v>
          </cell>
          <cell r="AU8" t="str">
            <v>020258</v>
          </cell>
          <cell r="AV8" t="str">
            <v>Operar el programa nacional de seguridad pública</v>
          </cell>
          <cell r="AW8" t="str">
            <v>Programa</v>
          </cell>
          <cell r="DE8" t="str">
            <v>CAJA DE PREVISIÓN DE LA POLICÍA PREVENTIVA</v>
          </cell>
          <cell r="DF8" t="str">
            <v>NO</v>
          </cell>
          <cell r="DH8" t="str">
            <v>CAJA DE PREVISIÓN DE LA POLICÍA PREVENTIVA</v>
          </cell>
          <cell r="DI8" t="str">
            <v>NO</v>
          </cell>
        </row>
        <row r="9">
          <cell r="Y9" t="str">
            <v>COMISIÓN DE DERECHOS HUMANOS DEL DF</v>
          </cell>
          <cell r="AJ9" t="str">
            <v>02CD01</v>
          </cell>
          <cell r="AK9" t="str">
            <v>DELEGACIÓN ÁLVARO OBREGÓN</v>
          </cell>
          <cell r="AL9" t="str">
            <v>UNIDAD RESPONSABLE: 02 CD 01 DELEGACIÓN ÁLVARO OBREGÓN</v>
          </cell>
          <cell r="AM9" t="str">
            <v>AO</v>
          </cell>
          <cell r="AO9" t="str">
            <v>05</v>
          </cell>
          <cell r="AP9" t="str">
            <v>CONDUCCIÓN Y COORDINACIÓN DE LA POLÍTICA DE DESARROLLO</v>
          </cell>
          <cell r="AR9" t="str">
            <v>04</v>
          </cell>
          <cell r="AS9" t="str">
            <v>Infraestructura escolar de nivel básico</v>
          </cell>
          <cell r="AU9" t="str">
            <v>030001</v>
          </cell>
          <cell r="AV9" t="str">
            <v>Proporcionar servicios administrativos en el sector central del Distrito Federal</v>
          </cell>
          <cell r="AW9" t="str">
            <v>Acción</v>
          </cell>
          <cell r="DE9" t="str">
            <v>CAJA DE PREVISIÓN PARA TRABAJADORES A LISTA DE RAYA DEL GDF</v>
          </cell>
          <cell r="DF9" t="str">
            <v>NO</v>
          </cell>
          <cell r="DH9" t="str">
            <v>CAJA DE PREVISIÓN PARA TRABAJADORES A LISTA DE RAYA DEL GDF</v>
          </cell>
          <cell r="DI9" t="str">
            <v>NO</v>
          </cell>
        </row>
        <row r="10">
          <cell r="Y10" t="str">
            <v>CONSEJERÍA JURÍDICA Y SERVICIOS LEGALES</v>
          </cell>
          <cell r="AA10" t="str">
            <v>&lt;Seleccione una opción de esta lista&gt;</v>
          </cell>
          <cell r="AJ10" t="str">
            <v>02CD02</v>
          </cell>
          <cell r="AK10" t="str">
            <v>DELEGACIÓN AZCAPOTZALCO</v>
          </cell>
          <cell r="AL10" t="str">
            <v>UNIDAD RESPONSABLE: 02 CD 02 DELEGACIÓN AZCAPOTZALCO</v>
          </cell>
          <cell r="AM10" t="str">
            <v>AZC</v>
          </cell>
          <cell r="AO10" t="str">
            <v>06</v>
          </cell>
          <cell r="AP10" t="str">
            <v>ADMINISTRACIÓN DE LA HACIENDA PÚBLICA</v>
          </cell>
          <cell r="AR10" t="str">
            <v>06</v>
          </cell>
          <cell r="AS10" t="str">
            <v>Equidad en la Ciudad</v>
          </cell>
          <cell r="AU10" t="str">
            <v>030002</v>
          </cell>
          <cell r="AV10" t="str">
            <v>Realizar acciones en materia de adquisiciones y servicios generales del Gobierno del Distrito Federal</v>
          </cell>
          <cell r="AW10" t="str">
            <v>A/P</v>
          </cell>
          <cell r="DE10" t="str">
            <v>COMISIÓN DE DERECHOS HUMANOS DEL DF</v>
          </cell>
          <cell r="DF10" t="str">
            <v>NO</v>
          </cell>
          <cell r="DH10" t="str">
            <v>COMISIÓN DE DERECHOS HUMANOS DEL DF</v>
          </cell>
          <cell r="DI10" t="str">
            <v>NO</v>
          </cell>
        </row>
        <row r="11">
          <cell r="Y11" t="str">
            <v>CONSEJO DE EVALUACIÓN DEL DESARROLLO SOCIAL DEL DF</v>
          </cell>
          <cell r="AJ11" t="str">
            <v>02CD03</v>
          </cell>
          <cell r="AK11" t="str">
            <v>DELEGACIÓN BENITO JUÁREZ</v>
          </cell>
          <cell r="AL11" t="str">
            <v>UNIDAD RESPONSABLE: 02 CD 03 DELEGACIÓN BENITO JUÁREZ</v>
          </cell>
          <cell r="AM11" t="str">
            <v>BJ</v>
          </cell>
          <cell r="AO11" t="str">
            <v>07</v>
          </cell>
          <cell r="AP11" t="str">
            <v>PROCESOS ELECTORALES</v>
          </cell>
          <cell r="AR11" t="str">
            <v>11</v>
          </cell>
          <cell r="AS11" t="str">
            <v>Hábitat</v>
          </cell>
          <cell r="AU11" t="str">
            <v>030003</v>
          </cell>
          <cell r="AV11" t="str">
            <v>Operar el programa integral del Registro Civil</v>
          </cell>
          <cell r="AW11" t="str">
            <v>Programa</v>
          </cell>
          <cell r="DE11" t="str">
            <v>CONSEJERÍA JURÍDICA Y SERVICIOS LEGALES</v>
          </cell>
          <cell r="DF11" t="str">
            <v>NO</v>
          </cell>
          <cell r="DH11" t="str">
            <v>CONSEJERÍA JURÍDICA Y SERVICIOS LEGALES</v>
          </cell>
          <cell r="DI11" t="str">
            <v>NO</v>
          </cell>
        </row>
        <row r="12">
          <cell r="Y12" t="str">
            <v>CONSEJO DE LA JUDICATURA DEL DF</v>
          </cell>
          <cell r="AA12" t="str">
            <v>VAYA A LA HOJA INICIO Y SELECIONE EL PERIODO CORRESPONDIENTE A ESTE INFORME</v>
          </cell>
          <cell r="AJ12" t="str">
            <v>02CD04</v>
          </cell>
          <cell r="AK12" t="str">
            <v>DELEGACIÓN COYOACÁN</v>
          </cell>
          <cell r="AL12" t="str">
            <v>UNIDAD RESPONSABLE: 02 CD 04 DELEGACIÓN COYOACÁN</v>
          </cell>
          <cell r="AM12" t="str">
            <v>COY</v>
          </cell>
          <cell r="AO12" t="str">
            <v>08</v>
          </cell>
          <cell r="AP12" t="str">
            <v>SEGURIDAD PÚBLICA</v>
          </cell>
          <cell r="AR12" t="str">
            <v>12</v>
          </cell>
          <cell r="AS12" t="str">
            <v>Seguro Popular</v>
          </cell>
          <cell r="AU12" t="str">
            <v>030004</v>
          </cell>
          <cell r="AV12" t="str">
            <v>Proporcionar servicios legales</v>
          </cell>
          <cell r="AW12" t="str">
            <v>Acción</v>
          </cell>
          <cell r="DE12" t="str">
            <v>CONSEJO DE EVALUACIÓN DEL DESARROLLO SOCIAL DEL DF</v>
          </cell>
          <cell r="DF12" t="str">
            <v>NO</v>
          </cell>
          <cell r="DH12" t="str">
            <v>CONSEJO DE EVALUACIÓN DEL DESARROLLO SOCIAL DEL DF</v>
          </cell>
          <cell r="DI12" t="str">
            <v>NO</v>
          </cell>
        </row>
        <row r="13">
          <cell r="Y13" t="str">
            <v>CONTADURÍA MAYOR DE HACIENDA DE LA ALDF</v>
          </cell>
          <cell r="AJ13" t="str">
            <v>02CD05</v>
          </cell>
          <cell r="AK13" t="str">
            <v>DELEGACIÓN CUAJIMALPA DE MORELOS</v>
          </cell>
          <cell r="AL13" t="str">
            <v>UNIDAD RESPONSABLE: 02 CD 05 DELEGACIÓN CUAJIMALPA DE MORELOS</v>
          </cell>
          <cell r="AM13" t="str">
            <v>CUAJ</v>
          </cell>
          <cell r="AO13" t="str">
            <v>09</v>
          </cell>
          <cell r="AP13" t="str">
            <v>PROTECCIÓN CIVIL</v>
          </cell>
          <cell r="AR13" t="str">
            <v>15</v>
          </cell>
          <cell r="AS13" t="str">
            <v>Recuperación de espacios públicos</v>
          </cell>
          <cell r="AU13" t="str">
            <v>030006</v>
          </cell>
          <cell r="AV13" t="str">
            <v>Elaborar decretos de expropiación y desincorporación</v>
          </cell>
          <cell r="AW13" t="str">
            <v>Documento</v>
          </cell>
          <cell r="DE13" t="str">
            <v>CONSEJO DE LA JUDICATURA DEL DF</v>
          </cell>
          <cell r="DF13" t="str">
            <v>NO</v>
          </cell>
          <cell r="DH13" t="str">
            <v>CONSEJO DE LA JUDICATURA DEL DF</v>
          </cell>
          <cell r="DI13" t="str">
            <v>NO</v>
          </cell>
        </row>
        <row r="14">
          <cell r="Y14" t="str">
            <v>CONTRALORÍA GENERAL</v>
          </cell>
          <cell r="AJ14" t="str">
            <v>02CD06</v>
          </cell>
          <cell r="AK14" t="str">
            <v>DELEGACIÓN CUAUHTÉMOC</v>
          </cell>
          <cell r="AL14" t="str">
            <v>UNIDAD RESPONSABLE: 02 CD 06 DELEGACIÓN CUAUHTÉMOC</v>
          </cell>
          <cell r="AM14" t="str">
            <v>CUAU</v>
          </cell>
          <cell r="AO14" t="str">
            <v>10</v>
          </cell>
          <cell r="AP14" t="str">
            <v>READAPTACIÓN SOCIAL</v>
          </cell>
          <cell r="AR14">
            <v>16</v>
          </cell>
          <cell r="AS14" t="str">
            <v>Fortalecimiento de las funciones de las Delegaciones en Materia de Seguridad  Pública</v>
          </cell>
          <cell r="AU14" t="str">
            <v>030007</v>
          </cell>
          <cell r="AV14" t="str">
            <v>Publicar la Gaceta Oficial del Gobierno del Distrito Federal</v>
          </cell>
          <cell r="AW14" t="str">
            <v>Ejemplar</v>
          </cell>
          <cell r="DE14" t="str">
            <v>CONTADURÍA MAYOR DE HACIENDA DE LA ALDF</v>
          </cell>
          <cell r="DF14" t="str">
            <v>NO</v>
          </cell>
          <cell r="DH14" t="str">
            <v>CONTADURÍA MAYOR DE HACIENDA DE LA ALDF</v>
          </cell>
          <cell r="DI14" t="str">
            <v>NO</v>
          </cell>
        </row>
        <row r="15">
          <cell r="Y15" t="str">
            <v>CORPORACIÓN MEXICANA DE IMPRESIÓN S.A. DE C.V.</v>
          </cell>
          <cell r="AJ15" t="str">
            <v>02CD07</v>
          </cell>
          <cell r="AK15" t="str">
            <v>DELEGACIÓN GUSTAVO A. MADERO</v>
          </cell>
          <cell r="AL15" t="str">
            <v>UNIDAD RESPONSABLE: 02 CD 07 DELEGACIÓN GUSTAVO A. MADERO</v>
          </cell>
          <cell r="AM15" t="str">
            <v>GAM</v>
          </cell>
          <cell r="AO15" t="str">
            <v>11</v>
          </cell>
          <cell r="AP15" t="str">
            <v>PROCURACIÓN DE JUSTICIA</v>
          </cell>
          <cell r="AR15">
            <v>17</v>
          </cell>
          <cell r="AS15" t="str">
            <v>Fondo de Coinversión</v>
          </cell>
          <cell r="AU15" t="str">
            <v>030008</v>
          </cell>
          <cell r="AV15" t="str">
            <v>Administrar los recursos materiales y humanos del Gobierno del Distrito Federal</v>
          </cell>
          <cell r="AW15" t="str">
            <v>Acción</v>
          </cell>
          <cell r="DE15" t="str">
            <v>CONTRALORÍA GENERAL</v>
          </cell>
          <cell r="DF15" t="str">
            <v>NO</v>
          </cell>
          <cell r="DH15" t="str">
            <v>CONTRALORÍA GENERAL</v>
          </cell>
          <cell r="DI15" t="str">
            <v>NO</v>
          </cell>
        </row>
        <row r="16">
          <cell r="Y16" t="str">
            <v>DELEGACIÓN ÁLVARO OBREGÓN</v>
          </cell>
          <cell r="AJ16" t="str">
            <v>02CD08</v>
          </cell>
          <cell r="AK16" t="str">
            <v>DELEGACIÓN IZTACALCO</v>
          </cell>
          <cell r="AL16" t="str">
            <v>UNIDAD RESPONSABLE: 02 CD 08 DELEGACIÓN IZTACALCO</v>
          </cell>
          <cell r="AM16" t="str">
            <v>IZT</v>
          </cell>
          <cell r="AO16" t="str">
            <v>12</v>
          </cell>
          <cell r="AP16" t="str">
            <v>IGUALDAD DE GÉNERO</v>
          </cell>
          <cell r="AR16">
            <v>18</v>
          </cell>
          <cell r="AS16" t="str">
            <v>Programa para el Desarrollo de la Industria de Software y Pyme</v>
          </cell>
          <cell r="AU16" t="str">
            <v>030009</v>
          </cell>
          <cell r="AV16" t="str">
            <v>Administrar el patrimonio inmobiliario del Distrito Federal</v>
          </cell>
          <cell r="AW16" t="str">
            <v>A/P</v>
          </cell>
          <cell r="DE16" t="str">
            <v>CORPORACIÓN MEXICANA DE IMPRESIÓN S.A. DE C.V.</v>
          </cell>
          <cell r="DF16" t="str">
            <v>NO</v>
          </cell>
          <cell r="DH16" t="str">
            <v>CORPORACIÓN MEXICANA DE IMPRESIÓN S.A. DE C.V.</v>
          </cell>
          <cell r="DI16" t="str">
            <v>NO</v>
          </cell>
        </row>
        <row r="17">
          <cell r="Y17" t="str">
            <v>DELEGACIÓN AZCAPOTZALCO</v>
          </cell>
          <cell r="AJ17" t="str">
            <v>02CD09</v>
          </cell>
          <cell r="AK17" t="str">
            <v>DELEGACIÓN IZTAPALAPA</v>
          </cell>
          <cell r="AL17" t="str">
            <v>UNIDAD RESPONSABLE: 02 CD 09 DELEGACIÓN IZTAPALAPA</v>
          </cell>
          <cell r="AM17" t="str">
            <v>IZP</v>
          </cell>
          <cell r="AO17" t="str">
            <v>13</v>
          </cell>
          <cell r="AP17" t="str">
            <v>DESARROLLO Y ASISTENCIA SOCIAL</v>
          </cell>
          <cell r="AU17" t="str">
            <v>030010</v>
          </cell>
          <cell r="AV17" t="str">
            <v>Actualizar las normas de construcción</v>
          </cell>
          <cell r="AW17" t="str">
            <v>Estudio</v>
          </cell>
          <cell r="DE17" t="str">
            <v>DELEGACIÓN ÁLVARO OBREGÓN</v>
          </cell>
          <cell r="DF17" t="str">
            <v>SÍ</v>
          </cell>
          <cell r="DH17" t="str">
            <v>DELEGACIÓN ÁLVARO OBREGÓN</v>
          </cell>
          <cell r="DI17" t="str">
            <v>NO</v>
          </cell>
        </row>
        <row r="18">
          <cell r="Y18" t="str">
            <v>DELEGACIÓN BENITO JUÁREZ</v>
          </cell>
          <cell r="AJ18" t="str">
            <v>02CD10</v>
          </cell>
          <cell r="AK18" t="str">
            <v>DELEGACIÓN MAGDALENA CONTRERAS</v>
          </cell>
          <cell r="AL18" t="str">
            <v>UNIDAD RESPONSABLE: 02 CD 10 DELEGACIÓN MAGDALENA CONTRERAS</v>
          </cell>
          <cell r="AM18" t="str">
            <v>MC</v>
          </cell>
          <cell r="AO18" t="str">
            <v>15</v>
          </cell>
          <cell r="AP18" t="str">
            <v>PRESTACIONES Y SERVICIOS DE SEGURIDAD SOCIAL</v>
          </cell>
          <cell r="AU18" t="str">
            <v>030011</v>
          </cell>
          <cell r="AV18" t="str">
            <v>Realizar acciones en materia de administración de personal y política laboral</v>
          </cell>
          <cell r="AW18" t="str">
            <v>A/P</v>
          </cell>
          <cell r="DE18" t="str">
            <v>DELEGACIÓN AZCAPOTZALCO</v>
          </cell>
          <cell r="DF18" t="str">
            <v>SÍ</v>
          </cell>
          <cell r="DH18" t="str">
            <v>DELEGACIÓN AZCAPOTZALCO</v>
          </cell>
          <cell r="DI18" t="str">
            <v>NO</v>
          </cell>
        </row>
        <row r="19">
          <cell r="Y19" t="str">
            <v>DELEGACIÓN COYOACÁN</v>
          </cell>
          <cell r="AA19" t="str">
            <v>ELIJA LA UNIDAD RESPONSABLE CORRESPONDIENTE A ESTE INFORME</v>
          </cell>
          <cell r="AJ19" t="str">
            <v>02CD11</v>
          </cell>
          <cell r="AK19" t="str">
            <v>DELEGACIÓN MIGUEL HIDALGO</v>
          </cell>
          <cell r="AL19" t="str">
            <v>UNIDAD RESPONSABLE: 02 CD 11 DELEGACIÓN MIGUEL HIDALGO</v>
          </cell>
          <cell r="AM19" t="str">
            <v>MH</v>
          </cell>
          <cell r="AO19" t="str">
            <v>16</v>
          </cell>
          <cell r="AP19" t="str">
            <v>SALUD</v>
          </cell>
          <cell r="AU19" t="str">
            <v>030012</v>
          </cell>
          <cell r="AV19" t="str">
            <v>Cubrir las erogaciones por concepto de responsabilidad patrimonial</v>
          </cell>
          <cell r="AW19" t="str">
            <v>Resolución</v>
          </cell>
          <cell r="DE19" t="str">
            <v>DELEGACIÓN BENITO JUÁREZ</v>
          </cell>
          <cell r="DF19" t="str">
            <v>SÍ</v>
          </cell>
          <cell r="DH19" t="str">
            <v>DELEGACIÓN BENITO JUÁREZ</v>
          </cell>
          <cell r="DI19" t="str">
            <v>NO</v>
          </cell>
        </row>
        <row r="20">
          <cell r="Y20" t="str">
            <v>DELEGACIÓN CUAJIMALPA DE MORELOS</v>
          </cell>
          <cell r="AJ20" t="str">
            <v>02CD12</v>
          </cell>
          <cell r="AK20" t="str">
            <v>DELEGACIÓN MILPA ALTA</v>
          </cell>
          <cell r="AL20" t="str">
            <v>UNIDAD RESPONSABLE: 02 CD 12 DELEGACIÓN MILPA ALTA</v>
          </cell>
          <cell r="AM20" t="str">
            <v>MA</v>
          </cell>
          <cell r="AO20" t="str">
            <v>17</v>
          </cell>
          <cell r="AP20" t="str">
            <v>EDUCACIÓN</v>
          </cell>
          <cell r="AU20" t="str">
            <v>030013</v>
          </cell>
          <cell r="AV20" t="str">
            <v>Realizar acciones tendientes a la extinción y liquidación de fideicomisos</v>
          </cell>
          <cell r="AW20" t="str">
            <v>Acción</v>
          </cell>
          <cell r="DE20" t="str">
            <v>DELEGACIÓN COYOACÁN</v>
          </cell>
          <cell r="DF20" t="str">
            <v>SÍ</v>
          </cell>
          <cell r="DH20" t="str">
            <v>DELEGACIÓN COYOACÁN</v>
          </cell>
          <cell r="DI20" t="str">
            <v>NO</v>
          </cell>
        </row>
        <row r="21">
          <cell r="Y21" t="str">
            <v>DELEGACIÓN CUAUHTÉMOC</v>
          </cell>
          <cell r="AJ21" t="str">
            <v>02CD13</v>
          </cell>
          <cell r="AK21" t="str">
            <v>DELEGACIÓN TLÁHUAC</v>
          </cell>
          <cell r="AL21" t="str">
            <v>UNIDAD RESPONSABLE: 02 CD 13 DELEGACIÓN TLÁHUAC</v>
          </cell>
          <cell r="AM21" t="str">
            <v>TLAH</v>
          </cell>
          <cell r="AO21" t="str">
            <v>18</v>
          </cell>
          <cell r="AP21" t="str">
            <v>CIENCIA Y TECNOLOGÍA</v>
          </cell>
          <cell r="AU21" t="str">
            <v>030014</v>
          </cell>
          <cell r="AV21" t="str">
            <v>Atender asuntos y procedimientos jurídicos</v>
          </cell>
          <cell r="AW21" t="str">
            <v>Juicio</v>
          </cell>
          <cell r="DE21" t="str">
            <v>DELEGACIÓN CUAJIMALPA DE MORELOS</v>
          </cell>
          <cell r="DF21" t="str">
            <v>SÍ</v>
          </cell>
          <cell r="DH21" t="str">
            <v>DELEGACIÓN CUAJIMALPA DE MORELOS</v>
          </cell>
          <cell r="DI21" t="str">
            <v>NO</v>
          </cell>
        </row>
        <row r="22">
          <cell r="Y22" t="str">
            <v>DELEGACIÓN GUSTAVO A. MADERO</v>
          </cell>
          <cell r="AA22" t="str">
            <v>UNIDAD RESPONSABLE</v>
          </cell>
          <cell r="AJ22" t="str">
            <v>02CD14</v>
          </cell>
          <cell r="AK22" t="str">
            <v>DELEGACIÓN TLALPAN</v>
          </cell>
          <cell r="AL22" t="str">
            <v>UNIDAD RESPONSABLE: 02 CD 14 DELEGACIÓN TLALPAN</v>
          </cell>
          <cell r="AM22" t="str">
            <v>TLAL</v>
          </cell>
          <cell r="AO22" t="str">
            <v>19</v>
          </cell>
          <cell r="AP22" t="str">
            <v>CULTURA, ESPARCIMIENTO Y DEPORTE</v>
          </cell>
          <cell r="AU22" t="str">
            <v>030015</v>
          </cell>
          <cell r="AV22" t="str">
            <v>Realizar acciones de modernización administrativa</v>
          </cell>
          <cell r="AW22" t="str">
            <v>A/P</v>
          </cell>
          <cell r="DE22" t="str">
            <v>DELEGACIÓN CUAUHTÉMOC</v>
          </cell>
          <cell r="DF22" t="str">
            <v>SÍ</v>
          </cell>
          <cell r="DH22" t="str">
            <v>DELEGACIÓN CUAUHTÉMOC</v>
          </cell>
          <cell r="DI22" t="str">
            <v>NO</v>
          </cell>
        </row>
        <row r="23">
          <cell r="Y23" t="str">
            <v>DELEGACIÓN IZTACALCO</v>
          </cell>
          <cell r="AJ23" t="str">
            <v>02CD15</v>
          </cell>
          <cell r="AK23" t="str">
            <v>DELEGACIÓN VENUSTIANO CARRANZA</v>
          </cell>
          <cell r="AL23" t="str">
            <v>UNIDAD RESPONSABLE: 02 CD 15 DELEGACIÓN VENUSTIANO CARRANZA</v>
          </cell>
          <cell r="AM23" t="str">
            <v>VC</v>
          </cell>
          <cell r="AO23" t="str">
            <v>20</v>
          </cell>
          <cell r="AP23" t="str">
            <v>PROVISIÓN DE SERVICIOS E INFRAESTRUCTURA URBANOS</v>
          </cell>
          <cell r="AU23" t="str">
            <v>030016</v>
          </cell>
          <cell r="AV23" t="str">
            <v>Supervisar y realizar actividades para la debida integración de los actos jurídicos administrativos</v>
          </cell>
          <cell r="AW23" t="str">
            <v>Acción</v>
          </cell>
          <cell r="DE23" t="str">
            <v>DELEGACIÓN GUSTAVO A. MADERO</v>
          </cell>
          <cell r="DF23" t="str">
            <v>SÍ</v>
          </cell>
          <cell r="DH23" t="str">
            <v>DELEGACIÓN GUSTAVO A. MADERO</v>
          </cell>
          <cell r="DI23" t="str">
            <v>NO</v>
          </cell>
        </row>
        <row r="24">
          <cell r="Y24" t="str">
            <v>DELEGACIÓN IZTAPALAPA</v>
          </cell>
          <cell r="AJ24" t="str">
            <v>02CD16</v>
          </cell>
          <cell r="AK24" t="str">
            <v>DELEGACIÓN XOCHIMILCO</v>
          </cell>
          <cell r="AL24" t="str">
            <v>UNIDAD RESPONSABLE: 02 CD 16 DELEGACIÓN XOCHIMILCO</v>
          </cell>
          <cell r="AM24" t="str">
            <v>XOCH</v>
          </cell>
          <cell r="AO24" t="str">
            <v>21</v>
          </cell>
          <cell r="AP24" t="str">
            <v>FOMENTO Y APOYO A LOS ASENTAMIENTOS HUMANOS</v>
          </cell>
          <cell r="AR24" t="str">
            <v>Asociación</v>
          </cell>
          <cell r="AU24" t="str">
            <v>030017</v>
          </cell>
          <cell r="AV24" t="str">
            <v>Emitir dictámenes valuatorios de bienes muebles, inmuebles y fiscales</v>
          </cell>
          <cell r="AW24" t="str">
            <v>Dictamen</v>
          </cell>
          <cell r="DE24" t="str">
            <v>DELEGACIÓN IZTACALCO</v>
          </cell>
          <cell r="DF24" t="str">
            <v>SÍ</v>
          </cell>
          <cell r="DH24" t="str">
            <v>DELEGACIÓN IZTACALCO</v>
          </cell>
          <cell r="DI24" t="str">
            <v>NO</v>
          </cell>
        </row>
        <row r="25">
          <cell r="Y25" t="str">
            <v>DELEGACIÓN MAGDALENA CONTRERAS</v>
          </cell>
          <cell r="AJ25" t="str">
            <v>02CD17</v>
          </cell>
          <cell r="AK25" t="str">
            <v>SISTEMA DE RADIO Y TELEVISIÓN DIGITAL DEL GDF</v>
          </cell>
          <cell r="AL25" t="str">
            <v>UNIDAD RESPONSABLE: 02 CD 17 SISTEMA DE RADIO Y TELEVISIÓN DIGITAL DEL GDF</v>
          </cell>
          <cell r="AM25" t="str">
            <v>RYT</v>
          </cell>
          <cell r="AO25" t="str">
            <v>22</v>
          </cell>
          <cell r="AP25" t="str">
            <v>REGULACIÓN VIAL Y TRANSPORTE PÚBLICO</v>
          </cell>
          <cell r="AR25" t="str">
            <v>Empresa</v>
          </cell>
          <cell r="AU25" t="str">
            <v>030018</v>
          </cell>
          <cell r="AV25" t="str">
            <v>Otorgar Servicios de Apoyo Administrativo en delegaciones</v>
          </cell>
          <cell r="AW25" t="str">
            <v>Apoyo</v>
          </cell>
          <cell r="DE25" t="str">
            <v>DELEGACIÓN IZTAPALAPA</v>
          </cell>
          <cell r="DF25" t="str">
            <v>SÍ</v>
          </cell>
          <cell r="DH25" t="str">
            <v>DELEGACIÓN IZTAPALAPA</v>
          </cell>
          <cell r="DI25" t="str">
            <v>NO</v>
          </cell>
        </row>
        <row r="26">
          <cell r="Y26" t="str">
            <v>DELEGACIÓN MIGUEL HIDALGO</v>
          </cell>
          <cell r="AJ26" t="str">
            <v>02OD03</v>
          </cell>
          <cell r="AK26" t="str">
            <v>SISTEMA DE RADIO Y TELEVISIÓN DIGITAL DEL GDF</v>
          </cell>
          <cell r="AL26" t="str">
            <v>UNIDAD RESPONSABLE: 02 OD 03 SISTEMA DE RADIO Y TELEVISIÓN DIGITAL DEL GDF</v>
          </cell>
          <cell r="AM26" t="str">
            <v>RYT</v>
          </cell>
          <cell r="AO26" t="str">
            <v>23</v>
          </cell>
          <cell r="AP26" t="str">
            <v>AGUA POTABLE</v>
          </cell>
          <cell r="AR26" t="str">
            <v>Grupo</v>
          </cell>
          <cell r="AU26" t="str">
            <v>030019</v>
          </cell>
          <cell r="AV26" t="str">
            <v>Intervenir en juicios jurídicos contenciosos</v>
          </cell>
          <cell r="AW26" t="str">
            <v>Acción</v>
          </cell>
          <cell r="DE26" t="str">
            <v>DELEGACIÓN MAGDALENA CONTRERAS</v>
          </cell>
          <cell r="DF26" t="str">
            <v>SÍ</v>
          </cell>
          <cell r="DH26" t="str">
            <v>DELEGACIÓN MAGDALENA CONTRERAS</v>
          </cell>
          <cell r="DI26" t="str">
            <v>NO</v>
          </cell>
        </row>
        <row r="27">
          <cell r="Y27" t="str">
            <v>DELEGACIÓN MILPA ALTA</v>
          </cell>
          <cell r="AJ27" t="str">
            <v>03C001</v>
          </cell>
          <cell r="AK27" t="str">
            <v>SECRETARÍA DE DESARROLLO URBANO Y VIVIENDA</v>
          </cell>
          <cell r="AL27" t="str">
            <v>UNIDAD RESPONSABLE: 03 C0 01 SECRETARÍA DE DESARROLLO URBANO Y VIVIENDA</v>
          </cell>
          <cell r="AM27" t="str">
            <v>SEDUVI</v>
          </cell>
          <cell r="AO27" t="str">
            <v>24</v>
          </cell>
          <cell r="AP27" t="str">
            <v>DRENAJE Y TRATAMIENTO DE AGUAS NEGRAS</v>
          </cell>
          <cell r="AR27" t="str">
            <v>Persona</v>
          </cell>
          <cell r="AU27" t="str">
            <v>030020</v>
          </cell>
          <cell r="AV27" t="str">
            <v>Impartir cursos de capacitación y actualización a servidores públicos</v>
          </cell>
          <cell r="AW27" t="str">
            <v>Curso</v>
          </cell>
          <cell r="DE27" t="str">
            <v>DELEGACIÓN MIGUEL HIDALGO</v>
          </cell>
          <cell r="DF27" t="str">
            <v>SÍ</v>
          </cell>
          <cell r="DH27" t="str">
            <v>DELEGACIÓN MIGUEL HIDALGO</v>
          </cell>
          <cell r="DI27" t="str">
            <v>NO</v>
          </cell>
        </row>
        <row r="28">
          <cell r="Y28" t="str">
            <v>DELEGACIÓN TLÁHUAC</v>
          </cell>
          <cell r="AJ28" t="str">
            <v>03PDIV</v>
          </cell>
          <cell r="AK28" t="str">
            <v>INSTITUTO DE VIVIENDA DEL DF</v>
          </cell>
          <cell r="AL28" t="str">
            <v>UNIDAD RESPONSABLE: 03 PD IV INSTITUTO DE VIVIENDA DEL DF</v>
          </cell>
          <cell r="AM28" t="str">
            <v>INVIDF</v>
          </cell>
          <cell r="AO28" t="str">
            <v>25</v>
          </cell>
          <cell r="AP28" t="str">
            <v>PROTECCIÓN AL MEDIO AMBIENTE Y LOS RECURSOS NATURALES</v>
          </cell>
          <cell r="AU28" t="str">
            <v>030021</v>
          </cell>
          <cell r="AV28" t="str">
            <v>Evaluar el desempeño y desarrollo profesional de los servidores públicos del Gobierno del Distrito Federal</v>
          </cell>
          <cell r="AW28" t="str">
            <v>A/P</v>
          </cell>
          <cell r="DE28" t="str">
            <v>DELEGACIÓN MILPA ALTA</v>
          </cell>
          <cell r="DF28" t="str">
            <v>SÍ</v>
          </cell>
          <cell r="DH28" t="str">
            <v>DELEGACIÓN MILPA ALTA</v>
          </cell>
          <cell r="DI28" t="str">
            <v>NO</v>
          </cell>
        </row>
        <row r="29">
          <cell r="Y29" t="str">
            <v>DELEGACIÓN TLALPAN</v>
          </cell>
          <cell r="AJ29" t="str">
            <v>04C001</v>
          </cell>
          <cell r="AK29" t="str">
            <v>SECRETARÍA DE DESARROLLO ECONÓMICO</v>
          </cell>
          <cell r="AL29" t="str">
            <v>UNIDAD RESPONSABLE: 04 C0 01 SECRETARÍA DE DESARROLLO ECONÓMICO</v>
          </cell>
          <cell r="AM29" t="str">
            <v>SEDECO</v>
          </cell>
          <cell r="AO29" t="str">
            <v>26</v>
          </cell>
          <cell r="AP29" t="str">
            <v>PRODUCCIÓN Y COMERCIALIZACIÓN DE BIENES Y SERVICIOS</v>
          </cell>
          <cell r="AU29" t="str">
            <v>030022</v>
          </cell>
          <cell r="AV29" t="str">
            <v>Administrar la red principal de datos del Gobierno del Distrito Federal y sitios web</v>
          </cell>
          <cell r="AW29" t="str">
            <v>A/P</v>
          </cell>
          <cell r="DE29" t="str">
            <v>DELEGACIÓN TLÁHUAC</v>
          </cell>
          <cell r="DF29" t="str">
            <v>SÍ</v>
          </cell>
          <cell r="DH29" t="str">
            <v>DELEGACIÓN TLÁHUAC</v>
          </cell>
          <cell r="DI29" t="str">
            <v>NO</v>
          </cell>
        </row>
        <row r="30">
          <cell r="Y30" t="str">
            <v>DELEGACIÓN VENUSTIANO CARRANZA</v>
          </cell>
          <cell r="AJ30" t="str">
            <v>04P0DS</v>
          </cell>
          <cell r="AK30" t="str">
            <v>FONDO PARA EL DESARROLLO SOCIAL DE LA CIUDAD DE MÉXICO</v>
          </cell>
          <cell r="AL30" t="str">
            <v>UNIDAD RESPONSABLE: 04 P0 DS FONDO PARA EL DESARROLLO SOCIAL DE LA CIUDAD DE MÉXICO</v>
          </cell>
          <cell r="AM30" t="str">
            <v>FONDESO</v>
          </cell>
          <cell r="AO30" t="str">
            <v>27</v>
          </cell>
          <cell r="AP30" t="str">
            <v>FOMENTO ECONÓMICO</v>
          </cell>
          <cell r="AU30" t="str">
            <v>030023</v>
          </cell>
          <cell r="AV30" t="str">
            <v>Atender el sistema delegacional de orientación, información y quejas</v>
          </cell>
          <cell r="AW30" t="str">
            <v>A/P</v>
          </cell>
          <cell r="DE30" t="str">
            <v>DELEGACIÓN TLALPAN</v>
          </cell>
          <cell r="DF30" t="str">
            <v>SÍ</v>
          </cell>
          <cell r="DH30" t="str">
            <v>DELEGACIÓN TLALPAN</v>
          </cell>
          <cell r="DI30" t="str">
            <v>NO</v>
          </cell>
        </row>
        <row r="31">
          <cell r="Y31" t="str">
            <v>DELEGACIÓN XOCHIMILCO</v>
          </cell>
          <cell r="AJ31" t="str">
            <v>05C001</v>
          </cell>
          <cell r="AK31" t="str">
            <v>SECRETARÍA DE TURISMO</v>
          </cell>
          <cell r="AL31" t="str">
            <v>UNIDAD RESPONSABLE: 05 C0 01 SECRETARÍA DE TURISMO</v>
          </cell>
          <cell r="AM31" t="str">
            <v>TURISMO</v>
          </cell>
          <cell r="AO31" t="str">
            <v>28</v>
          </cell>
          <cell r="AP31" t="str">
            <v>DESARROLLO RURAL</v>
          </cell>
          <cell r="AU31" t="str">
            <v>030024</v>
          </cell>
          <cell r="AV31" t="str">
            <v>Operar el programa de participación social y de fomento a la cultura cívica</v>
          </cell>
          <cell r="AW31" t="str">
            <v>Acción</v>
          </cell>
          <cell r="DE31" t="str">
            <v>DELEGACIÓN VENUSTIANO CARRANZA</v>
          </cell>
          <cell r="DF31" t="str">
            <v>SÍ</v>
          </cell>
          <cell r="DH31" t="str">
            <v>DELEGACIÓN VENUSTIANO CARRANZA</v>
          </cell>
          <cell r="DI31" t="str">
            <v>NO</v>
          </cell>
        </row>
        <row r="32">
          <cell r="Y32" t="str">
            <v>FIDEICOMISO DE RECUPERACIÓN CREDITICIA DEL DF</v>
          </cell>
          <cell r="AJ32" t="str">
            <v>05P0PT</v>
          </cell>
          <cell r="AK32" t="str">
            <v>FONDO MIXTO DE PROMOCIÓN TURÍSTICA</v>
          </cell>
          <cell r="AL32" t="str">
            <v>UNIDAD RESPONSABLE: 05 P0 PT FONDO MIXTO DE PROMOCIÓN TURÍSTICA</v>
          </cell>
          <cell r="AM32" t="str">
            <v>FONDOMIX</v>
          </cell>
          <cell r="AO32" t="str">
            <v>29</v>
          </cell>
          <cell r="AP32" t="str">
            <v>FOMENTO DEL EMPLEO Y LA PRODUCTIVIDAD</v>
          </cell>
          <cell r="AU32" t="str">
            <v>030025</v>
          </cell>
          <cell r="AV32" t="str">
            <v>Operar el programa de ingenieros como peritos de tránsito terrestre</v>
          </cell>
          <cell r="AW32" t="str">
            <v>Programa</v>
          </cell>
          <cell r="DE32" t="str">
            <v>DELEGACIÓN XOCHIMILCO</v>
          </cell>
          <cell r="DF32" t="str">
            <v>SÍ</v>
          </cell>
          <cell r="DH32" t="str">
            <v>DELEGACIÓN XOCHIMILCO</v>
          </cell>
          <cell r="DI32" t="str">
            <v>SÍ</v>
          </cell>
        </row>
        <row r="33">
          <cell r="Y33" t="str">
            <v>FIDEICOMISO DEL CENTRO HISTÓRICO</v>
          </cell>
          <cell r="AJ33" t="str">
            <v>06C001</v>
          </cell>
          <cell r="AK33" t="str">
            <v>SECRETARÍA DE MEDIO AMBIENTE</v>
          </cell>
          <cell r="AL33" t="str">
            <v>UNIDAD RESPONSABLE: 06 C0 01 SECRETARÍA DE MEDIO AMBIENTE</v>
          </cell>
          <cell r="AM33" t="str">
            <v>AMBIENTE</v>
          </cell>
          <cell r="AU33" t="str">
            <v>030026</v>
          </cell>
          <cell r="AV33" t="str">
            <v>Operar el programa estatal de modernización del registro público de la propiedad</v>
          </cell>
          <cell r="AW33" t="str">
            <v>A/P</v>
          </cell>
          <cell r="DE33" t="str">
            <v>FIDEICOMISO DE RECUPERACIÓN CREDITICIA DEL DF</v>
          </cell>
          <cell r="DF33" t="str">
            <v>NO</v>
          </cell>
          <cell r="DH33" t="str">
            <v>FIDEICOMISO DE RECUPERACIÓN CREDITICIA DEL DF</v>
          </cell>
          <cell r="DI33" t="str">
            <v>SÍ</v>
          </cell>
        </row>
        <row r="34">
          <cell r="Y34" t="str">
            <v>FIDEICOMISO EDUCACIÓN GARANTIZADA DEL DF</v>
          </cell>
          <cell r="AJ34" t="str">
            <v>06CD03</v>
          </cell>
          <cell r="AK34" t="str">
            <v>SISTEMA DE AGUAS DE LA CIUDAD DE MÉXICO</v>
          </cell>
          <cell r="AL34" t="str">
            <v>UNIDAD RESPONSABLE: 06 CD 03 SISTEMA DE AGUAS DE LA CIUDAD DE MÉXICO</v>
          </cell>
          <cell r="AM34" t="str">
            <v>SACM</v>
          </cell>
          <cell r="AR34" t="str">
            <v>Álvaro Obregón</v>
          </cell>
          <cell r="AU34" t="str">
            <v>030059</v>
          </cell>
          <cell r="AV34" t="str">
            <v>Otorgar Servicios de Apoyo Administrativo</v>
          </cell>
          <cell r="AW34" t="str">
            <v>A/P</v>
          </cell>
          <cell r="DE34" t="str">
            <v>FIDEICOMISO DEL CENTRO HISTÓRICO</v>
          </cell>
          <cell r="DF34" t="str">
            <v>NO</v>
          </cell>
          <cell r="DH34" t="str">
            <v>FIDEICOMISO DEL CENTRO HISTÓRICO</v>
          </cell>
          <cell r="DI34" t="str">
            <v>SÍ</v>
          </cell>
        </row>
        <row r="35">
          <cell r="Y35" t="str">
            <v>FIDEICOMISO FONDO DE APOYO A LA PROCURACIÓN DE JUSTICIA EN EL DF</v>
          </cell>
          <cell r="AJ35" t="str">
            <v>06P0FA</v>
          </cell>
          <cell r="AK35" t="str">
            <v>FONDO AMBIENTAL PÚBLICO DEL DF</v>
          </cell>
          <cell r="AL35" t="str">
            <v>UNIDAD RESPONSABLE: 06 P0 FA FONDO AMBIENTAL PÚBLICO DEL DF</v>
          </cell>
          <cell r="AM35" t="str">
            <v>FAPDF</v>
          </cell>
          <cell r="AR35" t="str">
            <v>Azcapotzalco</v>
          </cell>
          <cell r="AU35" t="str">
            <v>030060</v>
          </cell>
          <cell r="AV35" t="str">
            <v>Cubrir compromisos pendientes de acciones realizadas en ejercicios anteriores</v>
          </cell>
          <cell r="AW35" t="str">
            <v>S/N</v>
          </cell>
          <cell r="DE35" t="str">
            <v>FIDEICOMISO EDUCACIÓN GARANTIZADA DEL DF</v>
          </cell>
          <cell r="DF35" t="str">
            <v>NO</v>
          </cell>
          <cell r="DH35" t="str">
            <v>FIDEICOMISO EDUCACIÓN GARANTIZADA DEL DF</v>
          </cell>
          <cell r="DI35" t="str">
            <v>SÍ</v>
          </cell>
        </row>
        <row r="36">
          <cell r="Y36" t="str">
            <v>FIDEICOMISO INNOVA DEL DF</v>
          </cell>
          <cell r="AJ36" t="str">
            <v>07C001</v>
          </cell>
          <cell r="AK36" t="str">
            <v>SECRETARÍA DE OBRAS Y SERVICIOS</v>
          </cell>
          <cell r="AL36" t="str">
            <v>UNIDAD RESPONSABLE: 07 C0 01 SECRETARÍA DE OBRAS Y SERVICIOS</v>
          </cell>
          <cell r="AM36" t="str">
            <v>SOS</v>
          </cell>
          <cell r="AR36" t="str">
            <v>Benito Juárez</v>
          </cell>
          <cell r="AU36" t="str">
            <v>030258</v>
          </cell>
          <cell r="AV36" t="str">
            <v>Operar el programa nacional de seguridad</v>
          </cell>
          <cell r="AW36" t="str">
            <v>Programa</v>
          </cell>
          <cell r="DE36" t="str">
            <v>FIDEICOMISO FONDO DE APOYO A LA PROCURACIÓN DE JUSTICIA EN EL DF</v>
          </cell>
          <cell r="DF36" t="str">
            <v>NO</v>
          </cell>
          <cell r="DH36" t="str">
            <v>FIDEICOMISO FONDO DE APOYO A LA PROCURACIÓN DE JUSTICIA EN EL DF</v>
          </cell>
          <cell r="DI36" t="str">
            <v>SÍ</v>
          </cell>
        </row>
        <row r="37">
          <cell r="Y37" t="str">
            <v>FIDEICOMISO MUSEO DE ARTE POPULAR</v>
          </cell>
          <cell r="AJ37" t="str">
            <v>07PFCH</v>
          </cell>
          <cell r="AK37" t="str">
            <v>FIDEICOMISO DEL CENTRO HISTÓRICO</v>
          </cell>
          <cell r="AL37" t="str">
            <v>UNIDAD RESPONSABLE: 07 PF CH FIDEICOMISO DEL CENTRO HISTÓRICO</v>
          </cell>
          <cell r="AM37" t="str">
            <v>FICENTRO</v>
          </cell>
          <cell r="AR37" t="str">
            <v>Coyoacán</v>
          </cell>
          <cell r="AU37" t="str">
            <v>030260</v>
          </cell>
          <cell r="AV37" t="str">
            <v>Cubrir compromisos pendientes de acciones realizadas en ejercicios anteriores</v>
          </cell>
          <cell r="AW37" t="str">
            <v>S/N</v>
          </cell>
          <cell r="DE37" t="str">
            <v>FIDEICOMISO INNOVA DEL DF</v>
          </cell>
          <cell r="DF37" t="str">
            <v>NO</v>
          </cell>
          <cell r="DH37" t="str">
            <v>FIDEICOMISO INNOVA DEL DF</v>
          </cell>
          <cell r="DI37" t="str">
            <v>SÍ</v>
          </cell>
        </row>
        <row r="38">
          <cell r="Y38" t="str">
            <v>FIDEICOMISO MUSEO DEL ESTANQUILLO</v>
          </cell>
          <cell r="AJ38" t="str">
            <v>07PFMV</v>
          </cell>
          <cell r="AK38" t="str">
            <v>FIDEICOMISO PARA EL MEJORAMIENTO DE LAS VÍAS DE COMUNICACIÓN DEL DF</v>
          </cell>
          <cell r="AL38" t="str">
            <v>UNIDAD RESPONSABLE: 07 PF MV FIDEICOMISO PARA EL MEJORAMIENTO DE LAS VÍAS DE COMUNICACIÓN DEL DF</v>
          </cell>
          <cell r="AM38" t="str">
            <v>FIMEVIC</v>
          </cell>
          <cell r="AR38" t="str">
            <v>Cuajimalpa de Morelos</v>
          </cell>
          <cell r="AU38" t="str">
            <v>040002</v>
          </cell>
          <cell r="AV38" t="str">
            <v>Coordinar el sistema de control y evaluación del GDF</v>
          </cell>
          <cell r="AW38" t="str">
            <v>A/P</v>
          </cell>
          <cell r="DE38" t="str">
            <v>FIDEICOMISO MUSEO DE ARTE POPULAR</v>
          </cell>
          <cell r="DF38" t="str">
            <v>NO</v>
          </cell>
          <cell r="DH38" t="str">
            <v>FIDEICOMISO MUSEO DE ARTE POPULAR</v>
          </cell>
          <cell r="DI38" t="str">
            <v>SÍ</v>
          </cell>
        </row>
        <row r="39">
          <cell r="Y39" t="str">
            <v>FIDEICOMISO PARA EL FONDO DE PROMOCIÓN PARA EL FINANCIAMIENTO DEL TRANSPORTE PÚBLICO</v>
          </cell>
          <cell r="AJ39" t="str">
            <v>08C001</v>
          </cell>
          <cell r="AK39" t="str">
            <v>SECRETARÍA DE DESARROLLO SOCIAL</v>
          </cell>
          <cell r="AL39" t="str">
            <v>UNIDAD RESPONSABLE: 08 C0 01 SECRETARÍA DE DESARROLLO SOCIAL</v>
          </cell>
          <cell r="AM39" t="str">
            <v>SEDESO</v>
          </cell>
          <cell r="AO39" t="str">
            <v>Adquisición de equipo de rescate y emergencias</v>
          </cell>
          <cell r="AR39" t="str">
            <v>Cuauhtémoc</v>
          </cell>
          <cell r="AU39" t="str">
            <v>040003</v>
          </cell>
          <cell r="AV39" t="str">
            <v>Ejecutar el programa de evaluación y seguimiento del control interno del Gobierno del Distrito Federal</v>
          </cell>
          <cell r="AW39" t="str">
            <v>Programa</v>
          </cell>
          <cell r="DE39" t="str">
            <v>FIDEICOMISO MUSEO DEL ESTANQUILLO</v>
          </cell>
          <cell r="DF39" t="str">
            <v>NO</v>
          </cell>
          <cell r="DH39" t="str">
            <v>FIDEICOMISO MUSEO DEL ESTANQUILLO</v>
          </cell>
          <cell r="DI39" t="str">
            <v>SÍ</v>
          </cell>
        </row>
        <row r="40">
          <cell r="Y40" t="str">
            <v>FIDEICOMISO PARA EL MEJORAMIENTO DE LAS VÍAS DE COMUNICACIÓN DEL DF</v>
          </cell>
          <cell r="AJ40" t="str">
            <v>08PDCE</v>
          </cell>
          <cell r="AK40" t="str">
            <v>CONSEJO DE EVALUACIÓN DEL DESARROLLO SOCIAL DEL DF</v>
          </cell>
          <cell r="AL40" t="str">
            <v>UNIDAD RESPONSABLE: 08 PD CE CONSEJO DE EVALUACIÓN DEL DESARROLLO SOCIAL DEL DF</v>
          </cell>
          <cell r="AM40" t="str">
            <v>CONSEJO</v>
          </cell>
          <cell r="AO40" t="str">
            <v>Atención de vivienda en riesgo</v>
          </cell>
          <cell r="AR40" t="str">
            <v>Gustavo A. Madero</v>
          </cell>
          <cell r="AU40" t="str">
            <v>040004</v>
          </cell>
          <cell r="AV40" t="str">
            <v>Ejecutar el programa anual de auditorias</v>
          </cell>
          <cell r="AW40" t="str">
            <v>Programa</v>
          </cell>
          <cell r="DE40" t="str">
            <v>FIDEICOMISO PARA EL FONDO DE PROMOCIÓN PARA EL FINANCIAMIENTO DEL TRANSPORTE PÚBLICO</v>
          </cell>
          <cell r="DF40" t="str">
            <v>NO</v>
          </cell>
          <cell r="DH40" t="str">
            <v>FIDEICOMISO PARA EL FONDO DE PROMOCIÓN PARA EL FINANCIAMIENTO DEL TRANSPORTE PÚBLICO</v>
          </cell>
          <cell r="DI40" t="str">
            <v>SÍ</v>
          </cell>
        </row>
        <row r="41">
          <cell r="Y41" t="str">
            <v>FIDEICOMISO PÚBLICO "CIUDAD DIGITAL"</v>
          </cell>
          <cell r="AJ41" t="str">
            <v>08PDIJ</v>
          </cell>
          <cell r="AK41" t="str">
            <v>INSTITUTO DE LA JUVENTUD DEL DF</v>
          </cell>
          <cell r="AL41" t="str">
            <v>UNIDAD RESPONSABLE: 08 PD IJ INSTITUTO DE LA JUVENTUD DEL DF</v>
          </cell>
          <cell r="AM41" t="str">
            <v>INJUVEDF</v>
          </cell>
          <cell r="AO41" t="str">
            <v>Construcción de muros de contención</v>
          </cell>
          <cell r="AR41" t="str">
            <v>Iztacalco</v>
          </cell>
          <cell r="AU41" t="str">
            <v>040005</v>
          </cell>
          <cell r="AV41" t="str">
            <v>Resolver procedimientos disciplinarios</v>
          </cell>
          <cell r="AW41" t="str">
            <v>A/P</v>
          </cell>
          <cell r="DE41" t="str">
            <v>FIDEICOMISO PARA EL MEJORAMIENTO DE LAS VÍAS DE COMUNICACIÓN DEL DF</v>
          </cell>
          <cell r="DF41" t="str">
            <v>NO</v>
          </cell>
          <cell r="DH41" t="str">
            <v>FIDEICOMISO PARA EL MEJORAMIENTO DE LAS VÍAS DE COMUNICACIÓN DEL DF</v>
          </cell>
          <cell r="DI41" t="str">
            <v>SÍ</v>
          </cell>
        </row>
        <row r="42">
          <cell r="Y42" t="str">
            <v>FIDEICOMISO PÚBLICO COMPLEJO AMBIENTAL "XOCHIMILCO"</v>
          </cell>
          <cell r="AJ42" t="str">
            <v>08PDIM</v>
          </cell>
          <cell r="AK42" t="str">
            <v>INSTITUTO DE LAS MUJERES DEL DF</v>
          </cell>
          <cell r="AL42" t="str">
            <v>UNIDAD RESPONSABLE: 08 PD IM INSTITUTO DE LAS MUJERES DEL DF</v>
          </cell>
          <cell r="AM42" t="str">
            <v>INMUJERESDF</v>
          </cell>
          <cell r="AO42" t="str">
            <v>Relleno de minas y taludes</v>
          </cell>
          <cell r="AR42" t="str">
            <v>Iztapalapa</v>
          </cell>
          <cell r="AU42" t="str">
            <v>040006</v>
          </cell>
          <cell r="AV42" t="str">
            <v>Coordinar la red de contralorías ciudadanas</v>
          </cell>
          <cell r="AW42" t="str">
            <v>A/P</v>
          </cell>
          <cell r="DE42" t="str">
            <v>FIDEICOMISO PÚBLICO "CIUDAD DIGITAL"</v>
          </cell>
          <cell r="DF42" t="str">
            <v>NO</v>
          </cell>
          <cell r="DH42" t="str">
            <v>FIDEICOMISO PÚBLICO "CIUDAD DIGITAL"</v>
          </cell>
          <cell r="DI42" t="str">
            <v>SÍ</v>
          </cell>
        </row>
        <row r="43">
          <cell r="Y43" t="str">
            <v>FONDO AMBIENTAL PÚBLICO DEL DF</v>
          </cell>
          <cell r="AJ43" t="str">
            <v>08PDPS</v>
          </cell>
          <cell r="AK43" t="str">
            <v>PROCURADURÍA SOCIAL DEL DF</v>
          </cell>
          <cell r="AL43" t="str">
            <v>UNIDAD RESPONSABLE: 08 PD PS PROCURADURÍA SOCIAL DEL DF</v>
          </cell>
          <cell r="AM43" t="str">
            <v>PROSOC</v>
          </cell>
          <cell r="AR43" t="str">
            <v>Magdalena Contreras</v>
          </cell>
          <cell r="AU43" t="str">
            <v>040007</v>
          </cell>
          <cell r="AV43" t="str">
            <v>Procesar las declaraciones de situación patrimonial de los servidores públicos</v>
          </cell>
          <cell r="AW43" t="str">
            <v>Declaración</v>
          </cell>
          <cell r="DE43" t="str">
            <v>FIDEICOMISO PÚBLICO COMPLEJO AMBIENTAL "XOCHIMILCO"</v>
          </cell>
          <cell r="DF43" t="str">
            <v>NO</v>
          </cell>
          <cell r="DH43" t="str">
            <v>FIDEICOMISO PÚBLICO COMPLEJO AMBIENTAL "XOCHIMILCO"</v>
          </cell>
          <cell r="DI43" t="str">
            <v>SÍ</v>
          </cell>
        </row>
        <row r="44">
          <cell r="Y44" t="str">
            <v>FONDO DE DESARROLLO ECONÓMICO DEL DF</v>
          </cell>
          <cell r="AJ44" t="str">
            <v>09C001</v>
          </cell>
          <cell r="AK44" t="str">
            <v>SECRETARÍA DE FINANZAS</v>
          </cell>
          <cell r="AL44" t="str">
            <v>UNIDAD RESPONSABLE: 09 C0 01 SECRETARÍA DE FINANZAS</v>
          </cell>
          <cell r="AM44" t="str">
            <v>FINANZAS</v>
          </cell>
          <cell r="AR44" t="str">
            <v>Miguel Hidalgo</v>
          </cell>
          <cell r="AU44" t="str">
            <v>040008</v>
          </cell>
          <cell r="AV44" t="str">
            <v>Captar, recibir y resolver quejas o denuncias de la gestión pública</v>
          </cell>
          <cell r="AW44" t="str">
            <v>Queja</v>
          </cell>
          <cell r="DE44" t="str">
            <v>FONDO AMBIENTAL PÚBLICO DEL DF</v>
          </cell>
          <cell r="DF44" t="str">
            <v>NO</v>
          </cell>
          <cell r="DH44" t="str">
            <v>FONDO AMBIENTAL PÚBLICO DEL DF</v>
          </cell>
          <cell r="DI44" t="str">
            <v>NO</v>
          </cell>
        </row>
        <row r="45">
          <cell r="Y45" t="str">
            <v>FONDO DE SEGURIDAD PÚBLICA DEL DF</v>
          </cell>
          <cell r="AJ45" t="str">
            <v>09PFCD</v>
          </cell>
          <cell r="AK45" t="str">
            <v>FIDEICOMISO PÚBLICO "CIUDAD DIGITAL"</v>
          </cell>
          <cell r="AL45" t="str">
            <v>UNIDAD RESPONSABLE: 09 PF CD FIDEICOMISO PÚBLICO "CIUDAD DIGITAL"</v>
          </cell>
          <cell r="AM45" t="str">
            <v>DIGITAL</v>
          </cell>
          <cell r="AR45" t="str">
            <v>Milpa Alta</v>
          </cell>
          <cell r="AU45" t="str">
            <v>040042</v>
          </cell>
          <cell r="AV45" t="str">
            <v>Transferencias a Órganos Autónomos</v>
          </cell>
          <cell r="AW45" t="str">
            <v>A/P</v>
          </cell>
          <cell r="DE45" t="str">
            <v>FONDO DE DESARROLLO ECONÓMICO DEL DF</v>
          </cell>
          <cell r="DF45" t="str">
            <v>NO</v>
          </cell>
          <cell r="DH45" t="str">
            <v>FONDO DE DESARROLLO ECONÓMICO DEL DF</v>
          </cell>
          <cell r="DI45" t="str">
            <v>NO</v>
          </cell>
        </row>
        <row r="46">
          <cell r="Y46" t="str">
            <v>FONDO MIXTO DE PROMOCIÓN TURÍSTICA</v>
          </cell>
          <cell r="AJ46" t="str">
            <v>09PFRC</v>
          </cell>
          <cell r="AK46" t="str">
            <v>FIDEICOMISO DE RECUPERACIÓN CREDITICIA DEL DF</v>
          </cell>
          <cell r="AL46" t="str">
            <v>UNIDAD RESPONSABLE: 09 PF RC FIDEICOMISO DE RECUPERACIÓN CREDITICIA DEL DF</v>
          </cell>
          <cell r="AM46" t="str">
            <v>FIDERE</v>
          </cell>
          <cell r="AR46" t="str">
            <v>Tláhuac</v>
          </cell>
          <cell r="AU46" t="str">
            <v>040059</v>
          </cell>
          <cell r="AV46" t="str">
            <v>Otorgar servicios de apoyo administrativo</v>
          </cell>
          <cell r="AW46" t="str">
            <v>A/P</v>
          </cell>
          <cell r="DE46" t="str">
            <v>FONDO DE SEGURIDAD PÚBLICA DEL DF</v>
          </cell>
          <cell r="DF46" t="str">
            <v>NO</v>
          </cell>
          <cell r="DH46" t="str">
            <v>FONDO DE SEGURIDAD PÚBLICA DEL DF</v>
          </cell>
          <cell r="DI46" t="str">
            <v>SÍ</v>
          </cell>
        </row>
        <row r="47">
          <cell r="Y47" t="str">
            <v>FONDO PARA EL DESARROLLO SOCIAL DE LA CIUDAD DE MÉXICO</v>
          </cell>
          <cell r="AJ47" t="str">
            <v>10C001</v>
          </cell>
          <cell r="AK47" t="str">
            <v>SECRETARÍA DE TRANSPORTE Y VIALIDAD</v>
          </cell>
          <cell r="AL47" t="str">
            <v>UNIDAD RESPONSABLE: 10 C0 01 SECRETARÍA DE TRANSPORTE Y VIALIDAD</v>
          </cell>
          <cell r="AM47" t="str">
            <v>SETRAVI</v>
          </cell>
          <cell r="AR47" t="str">
            <v>Tlalpan</v>
          </cell>
          <cell r="AU47" t="str">
            <v>050001</v>
          </cell>
          <cell r="AV47" t="str">
            <v>Articular la participación ciudadana y las políticas públicas del Distrito Federal</v>
          </cell>
          <cell r="AW47" t="str">
            <v>Acción</v>
          </cell>
          <cell r="DE47" t="str">
            <v>FONDO MIXTO DE PROMOCIÓN TURÍSTICA</v>
          </cell>
          <cell r="DF47" t="str">
            <v>NO</v>
          </cell>
          <cell r="DH47" t="str">
            <v>FONDO MIXTO DE PROMOCIÓN TURÍSTICA</v>
          </cell>
          <cell r="DI47" t="str">
            <v>NO</v>
          </cell>
        </row>
        <row r="48">
          <cell r="Y48" t="str">
            <v>FONDO PARA LA ATENCIÓN Y APOYO A LAS VÍCTIMAS DEL DELITO</v>
          </cell>
          <cell r="AJ48" t="str">
            <v>10P0TP</v>
          </cell>
          <cell r="AK48" t="str">
            <v>FIDEICOMISO PARA EL FONDO DE PROMOCIÓN PARA EL FINANCIAMIENTO DEL TRANSPORTE PÚBLICO</v>
          </cell>
          <cell r="AL48" t="str">
            <v>UNIDAD RESPONSABLE: 10 P0 TP FIDEICOMISO PARA EL FONDO DE PROMOCIÓN PARA EL FINANCIAMIENTO DEL TRANSPORTE PÚBLICO</v>
          </cell>
          <cell r="AM48" t="str">
            <v>FIFINTRA</v>
          </cell>
          <cell r="AO48" t="str">
            <v>C</v>
          </cell>
          <cell r="AR48" t="str">
            <v>Venustiano Carranza</v>
          </cell>
          <cell r="AU48" t="str">
            <v>050002</v>
          </cell>
          <cell r="AV48" t="str">
            <v>Conducir la política interna</v>
          </cell>
          <cell r="AW48" t="str">
            <v>A/P</v>
          </cell>
          <cell r="DE48" t="str">
            <v>FONDO PARA EL DESARROLLO SOCIAL DE LA CIUDAD DE MÉXICO</v>
          </cell>
          <cell r="DF48" t="str">
            <v>NO</v>
          </cell>
          <cell r="DH48" t="str">
            <v>FONDO PARA EL DESARROLLO SOCIAL DE LA CIUDAD DE MÉXICO</v>
          </cell>
          <cell r="DI48" t="str">
            <v>NO</v>
          </cell>
        </row>
        <row r="49">
          <cell r="Y49" t="str">
            <v>HEROICO CUERPO DE BOMBEROS DEL DF</v>
          </cell>
          <cell r="AJ49" t="str">
            <v>10PDMB</v>
          </cell>
          <cell r="AK49" t="str">
            <v>METROBÚS</v>
          </cell>
          <cell r="AL49" t="str">
            <v>UNIDAD RESPONSABLE: 10 PD MB METROBÚS</v>
          </cell>
          <cell r="AM49" t="str">
            <v>METROBUS</v>
          </cell>
          <cell r="AO49" t="str">
            <v>I</v>
          </cell>
          <cell r="AR49" t="str">
            <v>Xochimilco</v>
          </cell>
          <cell r="AU49" t="str">
            <v>050003</v>
          </cell>
          <cell r="AV49" t="str">
            <v>Realizar acciones para la coordinación metropolitana y regional</v>
          </cell>
          <cell r="AW49" t="str">
            <v>Acción</v>
          </cell>
          <cell r="DE49" t="str">
            <v>FONDO PARA LA ATENCIÓN Y APOYO A LAS VÍCTIMAS DEL DELITO</v>
          </cell>
          <cell r="DF49" t="str">
            <v>NO</v>
          </cell>
          <cell r="DH49" t="str">
            <v>FONDO PARA LA ATENCIÓN Y APOYO A LAS VÍCTIMAS DEL DELITO</v>
          </cell>
          <cell r="DI49" t="str">
            <v>SÍ</v>
          </cell>
        </row>
        <row r="50">
          <cell r="Y50" t="str">
            <v>INSTITUTO DE ACCESO A LA INFORMACIÓN PÚBLICA DEL DF</v>
          </cell>
          <cell r="AJ50" t="str">
            <v>10PDME</v>
          </cell>
          <cell r="AK50" t="str">
            <v>SISTEMA DE TRANSPORTE COLECTIVO (METRO)</v>
          </cell>
          <cell r="AL50" t="str">
            <v>UNIDAD RESPONSABLE: 10 PD ME SISTEMA DE TRANSPORTE COLECTIVO (METRO)</v>
          </cell>
          <cell r="AM50" t="str">
            <v>STC</v>
          </cell>
          <cell r="AU50" t="str">
            <v>050004</v>
          </cell>
          <cell r="AV50" t="str">
            <v>Coordinación de políticas del Gobierno del Distrito Federal</v>
          </cell>
          <cell r="AW50" t="str">
            <v>A/P</v>
          </cell>
          <cell r="DE50" t="str">
            <v>HEROICO CUERPO DE BOMBEROS DEL DF</v>
          </cell>
          <cell r="DF50" t="str">
            <v>SÍ</v>
          </cell>
          <cell r="DH50" t="str">
            <v>HEROICO CUERPO DE BOMBEROS DEL DF</v>
          </cell>
          <cell r="DI50" t="str">
            <v>NO</v>
          </cell>
        </row>
        <row r="51">
          <cell r="Y51" t="str">
            <v>INSTITUTO DE CIENCIA Y TECNOLOGÍA</v>
          </cell>
          <cell r="AJ51" t="str">
            <v>10PDRT</v>
          </cell>
          <cell r="AK51" t="str">
            <v>RED DE TRANSPORTE DE PASAJEROS DEL DF</v>
          </cell>
          <cell r="AL51" t="str">
            <v>UNIDAD RESPONSABLE: 10 PD RT RED DE TRANSPORTE DE PASAJEROS DEL DF</v>
          </cell>
          <cell r="AM51" t="str">
            <v>RTP</v>
          </cell>
          <cell r="AU51" t="str">
            <v>050005</v>
          </cell>
          <cell r="AV51" t="str">
            <v>Desarrollar el programa de comunicación social</v>
          </cell>
          <cell r="AW51" t="str">
            <v>Acción</v>
          </cell>
          <cell r="DE51" t="str">
            <v>INSTITUTO DE ACCESO A LA INFORMACIÓN PÚBLICA DEL DF</v>
          </cell>
          <cell r="DF51" t="str">
            <v>NO</v>
          </cell>
          <cell r="DH51" t="str">
            <v>INSTITUTO DE ACCESO A LA INFORMACIÓN PÚBLICA DEL DF</v>
          </cell>
          <cell r="DI51" t="str">
            <v>NO</v>
          </cell>
        </row>
        <row r="52">
          <cell r="Y52" t="str">
            <v>INSTITUTO DE EDUCACIÓN MEDIA SUPERIOR</v>
          </cell>
          <cell r="AJ52" t="str">
            <v>10PDTE</v>
          </cell>
          <cell r="AK52" t="str">
            <v>SERVICIO DE TRANSPORTES ELÉCTRICOS DEL DF</v>
          </cell>
          <cell r="AL52" t="str">
            <v>UNIDAD RESPONSABLE: 10 PD TE SERVICIO DE TRANSPORTES ELÉCTRICOS DEL DF</v>
          </cell>
          <cell r="AM52" t="str">
            <v>STE</v>
          </cell>
          <cell r="AU52" t="str">
            <v>050007</v>
          </cell>
          <cell r="AV52" t="str">
            <v>Coordinar la política de rehabilitación del Centro Histórico de la Ciudad de México</v>
          </cell>
          <cell r="AW52" t="str">
            <v>Acción</v>
          </cell>
          <cell r="DE52" t="str">
            <v>INSTITUTO DE CIENCIA Y TECNOLOGÍA</v>
          </cell>
          <cell r="DF52" t="str">
            <v>NO</v>
          </cell>
          <cell r="DH52" t="str">
            <v>INSTITUTO DE CIENCIA Y TECNOLOGÍA</v>
          </cell>
          <cell r="DI52" t="str">
            <v>NO</v>
          </cell>
        </row>
        <row r="53">
          <cell r="Y53" t="str">
            <v>INSTITUTO DE FORMACIÓN PROFESIONAL</v>
          </cell>
          <cell r="AJ53" t="str">
            <v>11C001</v>
          </cell>
          <cell r="AK53" t="str">
            <v>SECRETARÍA DE SEGURIDAD PÚBLICA</v>
          </cell>
          <cell r="AL53" t="str">
            <v>UNIDAD RESPONSABLE: 11 C0 01 SECRETARÍA DE SEGURIDAD PÚBLICA</v>
          </cell>
          <cell r="AM53" t="str">
            <v>SSP</v>
          </cell>
          <cell r="AU53" t="str">
            <v>050008</v>
          </cell>
          <cell r="AV53" t="str">
            <v>Realizar acciones para el reordenamiento de la vía pública</v>
          </cell>
          <cell r="AW53" t="str">
            <v>Acción</v>
          </cell>
          <cell r="DE53" t="str">
            <v>INSTITUTO DE EDUCACIÓN MEDIA SUPERIOR</v>
          </cell>
          <cell r="DF53" t="str">
            <v>NO</v>
          </cell>
          <cell r="DH53" t="str">
            <v>INSTITUTO DE EDUCACIÓN MEDIA SUPERIOR</v>
          </cell>
          <cell r="DI53" t="str">
            <v>NO</v>
          </cell>
        </row>
        <row r="54">
          <cell r="Y54" t="str">
            <v>INSTITUTO DE LA JUVENTUD DEL DF</v>
          </cell>
          <cell r="AJ54" t="str">
            <v>11CD01</v>
          </cell>
          <cell r="AK54" t="str">
            <v>INSTITUTO TÉCNICO DE FORMACIÓN POLICIAL</v>
          </cell>
          <cell r="AL54" t="str">
            <v>UNIDAD RESPONSABLE: 11 CD 01 INSTITUTO TÉCNICO DE FORMACIÓN POLICIAL</v>
          </cell>
          <cell r="AM54" t="str">
            <v>ITFPOL</v>
          </cell>
          <cell r="AU54" t="str">
            <v>050009</v>
          </cell>
          <cell r="AV54" t="str">
            <v>Coordinar políticas sectoriales</v>
          </cell>
          <cell r="AW54" t="str">
            <v>A/P</v>
          </cell>
          <cell r="DE54" t="str">
            <v>INSTITUTO DE FORMACIÓN PROFESIONAL</v>
          </cell>
          <cell r="DF54" t="str">
            <v>NO</v>
          </cell>
          <cell r="DH54" t="str">
            <v>INSTITUTO DE FORMACIÓN PROFESIONAL</v>
          </cell>
          <cell r="DI54" t="str">
            <v>NO</v>
          </cell>
        </row>
        <row r="55">
          <cell r="Y55" t="str">
            <v>INSTITUTO DE LAS MUJERES DEL DF</v>
          </cell>
          <cell r="AJ55" t="str">
            <v>11CD02</v>
          </cell>
          <cell r="AK55" t="str">
            <v>POLICÍA AUXILIAR DEL DF</v>
          </cell>
          <cell r="AL55" t="str">
            <v>UNIDAD RESPONSABLE: 11 CD 02 POLICÍA AUXILIAR DEL DF</v>
          </cell>
          <cell r="AM55" t="str">
            <v>PADF</v>
          </cell>
          <cell r="AO55" t="str">
            <v>01</v>
          </cell>
          <cell r="AR55" t="str">
            <v>ASAMBLEA LEGISLATIVA DEL DF</v>
          </cell>
          <cell r="AS55" t="str">
            <v>NO</v>
          </cell>
          <cell r="AU55" t="str">
            <v>050010</v>
          </cell>
          <cell r="AV55" t="str">
            <v>Coordinar las políticas delegacionales</v>
          </cell>
          <cell r="AW55" t="str">
            <v>A/P</v>
          </cell>
          <cell r="DE55" t="str">
            <v>INSTITUTO DE LA JUVENTUD DEL DF</v>
          </cell>
          <cell r="DF55" t="str">
            <v>NO</v>
          </cell>
          <cell r="DH55" t="str">
            <v>INSTITUTO DE LA JUVENTUD DEL DF</v>
          </cell>
          <cell r="DI55" t="str">
            <v>NO</v>
          </cell>
        </row>
        <row r="56">
          <cell r="Y56" t="str">
            <v>INSTITUTO DE VIVIENDA DEL DF</v>
          </cell>
          <cell r="AJ56" t="str">
            <v>11CD03</v>
          </cell>
          <cell r="AK56" t="str">
            <v>POLICÍA BANCARIA E INDUSTRIAL</v>
          </cell>
          <cell r="AL56" t="str">
            <v>UNIDAD RESPONSABLE: 11 CD 03 POLICÍA BANCARIA E INDUSTRIAL</v>
          </cell>
          <cell r="AM56" t="str">
            <v>PBI</v>
          </cell>
          <cell r="AO56" t="str">
            <v>02</v>
          </cell>
          <cell r="AR56" t="str">
            <v>AUTORIDAD DEL CENTRO HISTÓRICO</v>
          </cell>
          <cell r="AS56" t="str">
            <v>SÍ</v>
          </cell>
          <cell r="AU56" t="str">
            <v>050011</v>
          </cell>
          <cell r="AV56" t="str">
            <v>Evaluar la política de Desarrollo Social</v>
          </cell>
          <cell r="AW56" t="str">
            <v>Estudio</v>
          </cell>
          <cell r="DE56" t="str">
            <v>INSTITUTO DE LAS MUJERES DEL DF</v>
          </cell>
          <cell r="DF56" t="str">
            <v>NO</v>
          </cell>
          <cell r="DH56" t="str">
            <v>INSTITUTO DE LAS MUJERES DEL DF</v>
          </cell>
          <cell r="DI56" t="str">
            <v>NO</v>
          </cell>
        </row>
        <row r="57">
          <cell r="Y57" t="str">
            <v>INSTITUTO ELECTORAL DEL DF</v>
          </cell>
          <cell r="AJ57" t="str">
            <v>11PDPA</v>
          </cell>
          <cell r="AK57" t="str">
            <v>CAJA DE PREVISIÓN DE LA POLICÍA AUXILIAR DEL DF</v>
          </cell>
          <cell r="AL57" t="str">
            <v>UNIDAD RESPONSABLE: 11 PD PA CAJA DE PREVISIÓN DE LA POLICÍA AUXILIAR DEL DF</v>
          </cell>
          <cell r="AM57" t="str">
            <v>CAPREPA</v>
          </cell>
          <cell r="AO57" t="str">
            <v>03</v>
          </cell>
          <cell r="AR57" t="str">
            <v>CAJA DE PREVISIÓN DE LA POLICÍA AUXILIAR DEL DF</v>
          </cell>
          <cell r="AS57" t="str">
            <v>NO</v>
          </cell>
          <cell r="AU57" t="str">
            <v>050012</v>
          </cell>
          <cell r="AV57" t="str">
            <v>Realizar acciones de innovación tecnológica</v>
          </cell>
          <cell r="AW57" t="str">
            <v>Acción</v>
          </cell>
          <cell r="DE57" t="str">
            <v>INSTITUTO DE VIVIENDA DEL DF</v>
          </cell>
          <cell r="DF57" t="str">
            <v>SÍ</v>
          </cell>
          <cell r="DH57" t="str">
            <v>INSTITUTO DE VIVIENDA DEL DF</v>
          </cell>
          <cell r="DI57" t="str">
            <v>NO</v>
          </cell>
        </row>
        <row r="58">
          <cell r="Y58" t="str">
            <v>INSTITUTO TÉCNICO DE FORMACIÓN POLICIAL</v>
          </cell>
          <cell r="AJ58" t="str">
            <v>12C001</v>
          </cell>
          <cell r="AK58" t="str">
            <v>OFICIALÍA MAYOR</v>
          </cell>
          <cell r="AL58" t="str">
            <v>UNIDAD RESPONSABLE: 12 C0 01 OFICIALÍA MAYOR</v>
          </cell>
          <cell r="AM58" t="str">
            <v>OFICIALIA</v>
          </cell>
          <cell r="AO58" t="str">
            <v>04</v>
          </cell>
          <cell r="AR58" t="str">
            <v>CAJA DE PREVISIÓN DE LA POLICÍA PREVENTIVA</v>
          </cell>
          <cell r="AS58" t="str">
            <v>NO</v>
          </cell>
          <cell r="AU58" t="str">
            <v>050013</v>
          </cell>
          <cell r="AV58" t="str">
            <v>Fortalecer y establecer enlaces institucionales con las autoridades de los gobiernos municipales</v>
          </cell>
          <cell r="AW58" t="str">
            <v>Acción</v>
          </cell>
          <cell r="DE58" t="str">
            <v>INSTITUTO ELECTORAL DEL DF</v>
          </cell>
          <cell r="DF58" t="str">
            <v>NO</v>
          </cell>
          <cell r="DH58" t="str">
            <v>INSTITUTO ELECTORAL DEL DF</v>
          </cell>
          <cell r="DI58" t="str">
            <v>SÍ</v>
          </cell>
        </row>
        <row r="59">
          <cell r="Y59" t="str">
            <v>JEFATURA DE GOBIERNO DEL DF</v>
          </cell>
          <cell r="AJ59" t="str">
            <v>12P0DE</v>
          </cell>
          <cell r="AK59" t="str">
            <v>FONDO DE DESARROLLO ECONÓMICO DEL DF</v>
          </cell>
          <cell r="AL59" t="str">
            <v>UNIDAD RESPONSABLE: 12 P0 DE FONDO DE DESARROLLO ECONÓMICO DEL DF</v>
          </cell>
          <cell r="AM59" t="str">
            <v>FONDECO</v>
          </cell>
          <cell r="AO59" t="str">
            <v>05</v>
          </cell>
          <cell r="AR59" t="str">
            <v>CAJA DE PREVISIÓN PARA TRABAJADORES A LISTA DE RAYA DEL GDF</v>
          </cell>
          <cell r="AS59" t="str">
            <v>NO</v>
          </cell>
          <cell r="AU59" t="str">
            <v>050059</v>
          </cell>
          <cell r="AV59" t="str">
            <v>Otorgar servicios de apoyo administrativo</v>
          </cell>
          <cell r="AW59" t="str">
            <v>A/P</v>
          </cell>
          <cell r="DE59" t="str">
            <v>INSTITUTO TÉCNICO DE FORMACIÓN POLICIAL</v>
          </cell>
          <cell r="DF59" t="str">
            <v>NO</v>
          </cell>
          <cell r="DH59" t="str">
            <v>INSTITUTO TÉCNICO DE FORMACIÓN POLICIAL</v>
          </cell>
          <cell r="DI59" t="str">
            <v>NO</v>
          </cell>
        </row>
        <row r="60">
          <cell r="Y60" t="str">
            <v>JUNTA LOCAL DE CONCILIACIÓN Y ARBITRAJE DEL DF</v>
          </cell>
          <cell r="AJ60" t="str">
            <v>12PDLR</v>
          </cell>
          <cell r="AK60" t="str">
            <v>CAJA DE PREVISIÓN PARA TRABAJADORES A LISTA DE RAYA DEL GDF</v>
          </cell>
          <cell r="AL60" t="str">
            <v>UNIDAD RESPONSABLE: 12 PD LR CAJA DE PREVISIÓN PARA TRABAJADORES A LISTA DE RAYA DEL GDF</v>
          </cell>
          <cell r="AM60" t="str">
            <v>CAPTRALIR</v>
          </cell>
          <cell r="AO60" t="str">
            <v>06</v>
          </cell>
          <cell r="AR60" t="str">
            <v>COMISIÓN DE DERECHOS HUMANOS DEL DF</v>
          </cell>
          <cell r="AS60" t="str">
            <v>NO</v>
          </cell>
          <cell r="AU60" t="str">
            <v>050060</v>
          </cell>
          <cell r="AV60" t="str">
            <v>Cubrir compromisos pendientes de acciones realizadas en ejercicios anteriores</v>
          </cell>
          <cell r="AW60" t="str">
            <v>S/N</v>
          </cell>
          <cell r="DE60" t="str">
            <v>JEFATURA DE GOBIERNO DEL DF</v>
          </cell>
          <cell r="DF60" t="str">
            <v>NO</v>
          </cell>
          <cell r="DH60" t="str">
            <v>JEFATURA DE GOBIERNO DEL DF</v>
          </cell>
          <cell r="DI60" t="str">
            <v>NO</v>
          </cell>
        </row>
        <row r="61">
          <cell r="Y61" t="str">
            <v>METROBÚS</v>
          </cell>
          <cell r="AJ61" t="str">
            <v>12PDPP</v>
          </cell>
          <cell r="AK61" t="str">
            <v>CAJA DE PREVISIÓN DE LA POLICÍA PREVENTIVA</v>
          </cell>
          <cell r="AL61" t="str">
            <v>UNIDAD RESPONSABLE: 12 PD PP CAJA DE PREVISIÓN DE LA POLICÍA PREVENTIVA</v>
          </cell>
          <cell r="AM61" t="str">
            <v>CAPREPOLI</v>
          </cell>
          <cell r="AO61" t="str">
            <v>07</v>
          </cell>
          <cell r="AR61" t="str">
            <v>CONSEJERÍA JURÍDICA Y SERVICIOS LEGALES</v>
          </cell>
          <cell r="AS61" t="str">
            <v>SÍ</v>
          </cell>
          <cell r="AU61" t="str">
            <v>051109</v>
          </cell>
          <cell r="AV61" t="str">
            <v>Coordinar políticas sectoriales</v>
          </cell>
          <cell r="AW61" t="str">
            <v>A/P</v>
          </cell>
          <cell r="DE61" t="str">
            <v>JUNTA LOCAL DE CONCILIACIÓN Y ARBITRAJE DEL DF</v>
          </cell>
          <cell r="DF61" t="str">
            <v>NO</v>
          </cell>
          <cell r="DH61" t="str">
            <v>JUNTA LOCAL DE CONCILIACIÓN Y ARBITRAJE DEL DF</v>
          </cell>
          <cell r="DI61" t="str">
            <v>NO</v>
          </cell>
        </row>
        <row r="62">
          <cell r="Y62" t="str">
            <v>OFICIALÍA MAYOR</v>
          </cell>
          <cell r="AJ62" t="str">
            <v>12PECM</v>
          </cell>
          <cell r="AK62" t="str">
            <v>CORPORACIÓN MEXICANA DE IMPRESIÓN S.A. DE C.V.</v>
          </cell>
          <cell r="AL62" t="str">
            <v>UNIDAD RESPONSABLE: 12 PE CM CORPORACIÓN MEXICANA DE IMPRESIÓN S.A. DE C.V.</v>
          </cell>
          <cell r="AM62" t="str">
            <v>COMISA</v>
          </cell>
          <cell r="AO62" t="str">
            <v>08</v>
          </cell>
          <cell r="AR62" t="str">
            <v>CONSEJO DE EVALUACIÓN DEL DESARROLLO SOCIAL DEL DF</v>
          </cell>
          <cell r="AS62" t="str">
            <v>NO</v>
          </cell>
          <cell r="AU62" t="str">
            <v>060001</v>
          </cell>
          <cell r="AV62" t="str">
            <v>Cubrir el servicio de la deuda</v>
          </cell>
          <cell r="AW62" t="str">
            <v>A/P</v>
          </cell>
          <cell r="DE62" t="str">
            <v>METROBÚS</v>
          </cell>
          <cell r="DF62" t="str">
            <v>NO</v>
          </cell>
          <cell r="DH62" t="str">
            <v>METROBÚS</v>
          </cell>
          <cell r="DI62" t="str">
            <v>NO</v>
          </cell>
        </row>
        <row r="63">
          <cell r="Y63" t="str">
            <v>POLICÍA AUXILIAR DEL DF</v>
          </cell>
          <cell r="AJ63" t="str">
            <v>12PESM</v>
          </cell>
          <cell r="AK63" t="str">
            <v>SERVICIOS METROPOLITANOS  S.A. DE C.V.</v>
          </cell>
          <cell r="AL63" t="str">
            <v>UNIDAD RESPONSABLE: 12 PE SM SERVICIOS METROPOLITANOS  S.A. DE C.V.</v>
          </cell>
          <cell r="AM63" t="str">
            <v>SERVIMET</v>
          </cell>
          <cell r="AO63" t="str">
            <v>09</v>
          </cell>
          <cell r="AR63" t="str">
            <v>CONSEJO DE LA JUDICATURA DEL DF</v>
          </cell>
          <cell r="AS63" t="str">
            <v>NO</v>
          </cell>
          <cell r="AU63" t="str">
            <v>060002</v>
          </cell>
          <cell r="AV63" t="str">
            <v>Operar el sistema recaudatorio del Distrito Federal</v>
          </cell>
          <cell r="AW63" t="str">
            <v>Acción</v>
          </cell>
          <cell r="DE63" t="str">
            <v>OFICIALÍA MAYOR</v>
          </cell>
          <cell r="DF63" t="str">
            <v>NO</v>
          </cell>
          <cell r="DH63" t="str">
            <v>OFICIALÍA MAYOR</v>
          </cell>
          <cell r="DI63" t="str">
            <v>NO</v>
          </cell>
        </row>
        <row r="64">
          <cell r="Y64" t="str">
            <v>POLICÍA BANCARIA E INDUSTRIAL</v>
          </cell>
          <cell r="AJ64" t="str">
            <v>12PFCX</v>
          </cell>
          <cell r="AK64" t="str">
            <v>FIDEICOMISO PÚBLICO COMPLEJO AMBIENTAL "XOCHIMILCO"</v>
          </cell>
          <cell r="AL64" t="str">
            <v>UNIDAD RESPONSABLE: 12 PF CX FIDEICOMISO PÚBLICO COMPLEJO AMBIENTAL "XOCHIMILCO"</v>
          </cell>
          <cell r="AM64" t="str">
            <v>FIDXOCH</v>
          </cell>
          <cell r="AO64" t="str">
            <v>10</v>
          </cell>
          <cell r="AR64" t="str">
            <v>CONTADURÍA MAYOR DE HACIENDA DE LA ALDF</v>
          </cell>
          <cell r="AS64" t="str">
            <v>NO</v>
          </cell>
          <cell r="AU64" t="str">
            <v>060003</v>
          </cell>
          <cell r="AV64" t="str">
            <v>Defender y representar al Gobierno del Distrito Federal en materia fiscal y hacendaria</v>
          </cell>
          <cell r="AW64" t="str">
            <v>Acción</v>
          </cell>
          <cell r="DE64" t="str">
            <v>POLICÍA AUXILIAR DEL DF</v>
          </cell>
          <cell r="DF64" t="str">
            <v>NO</v>
          </cell>
          <cell r="DH64" t="str">
            <v>POLICÍA AUXILIAR DEL DF</v>
          </cell>
          <cell r="DI64" t="str">
            <v>NO</v>
          </cell>
        </row>
        <row r="65">
          <cell r="Y65" t="str">
            <v>PROCURADURÍA AMBIENTAL Y DEL ORDENAMIENTO TERRITORIAL DEL DF</v>
          </cell>
          <cell r="AJ65" t="str">
            <v>13C001</v>
          </cell>
          <cell r="AK65" t="str">
            <v>CONTRALORÍA GENERAL</v>
          </cell>
          <cell r="AL65" t="str">
            <v>UNIDAD RESPONSABLE: 13 C0 01 CONTRALORÍA GENERAL</v>
          </cell>
          <cell r="AM65" t="str">
            <v>CONTRALORIA</v>
          </cell>
          <cell r="AO65" t="str">
            <v>11</v>
          </cell>
          <cell r="AR65" t="str">
            <v>CONTRALORÍA GENERAL</v>
          </cell>
          <cell r="AS65" t="str">
            <v>SÍ</v>
          </cell>
          <cell r="AU65" t="str">
            <v>060004</v>
          </cell>
          <cell r="AV65" t="str">
            <v>Integrar y presentar el Presupuesto de Egresos y Programa Operativo Anual de la Administración Pública</v>
          </cell>
          <cell r="AW65" t="str">
            <v>A/P</v>
          </cell>
          <cell r="DE65" t="str">
            <v>POLICÍA BANCARIA E INDUSTRIAL</v>
          </cell>
          <cell r="DF65" t="str">
            <v>NO</v>
          </cell>
          <cell r="DH65" t="str">
            <v>POLICÍA BANCARIA E INDUSTRIAL</v>
          </cell>
          <cell r="DI65" t="str">
            <v>NO</v>
          </cell>
        </row>
        <row r="66">
          <cell r="Y66" t="str">
            <v>PROCURADURÍA GENERAL DE JUSTICIA DEL DF</v>
          </cell>
          <cell r="AJ66" t="str">
            <v>14C000</v>
          </cell>
          <cell r="AK66" t="str">
            <v>PROCURADURÍA GENERAL DE JUSTICIA DEL DF</v>
          </cell>
          <cell r="AL66" t="str">
            <v>UNIDAD RESPONSABLE: 14 C0 00 PROCURADURÍA GENERAL DE JUSTICIA DEL DF</v>
          </cell>
          <cell r="AM66" t="str">
            <v>PGJDF</v>
          </cell>
          <cell r="AO66" t="str">
            <v>12</v>
          </cell>
          <cell r="AR66" t="str">
            <v>CORPORACIÓN MEXICANA DE IMPRESIÓN S.A. DE C.V.</v>
          </cell>
          <cell r="AS66" t="str">
            <v>NO</v>
          </cell>
          <cell r="AU66" t="str">
            <v>060005</v>
          </cell>
          <cell r="AV66" t="str">
            <v>Operar fondos y manejo de deuda del Distrito Federal</v>
          </cell>
          <cell r="AW66" t="str">
            <v>A/P</v>
          </cell>
          <cell r="DE66" t="str">
            <v>PROCURADURÍA AMBIENTAL Y DEL ORDENAMIENTO TERRITORIAL DEL DF</v>
          </cell>
          <cell r="DF66" t="str">
            <v>NO</v>
          </cell>
          <cell r="DH66" t="str">
            <v>PROCURADURÍA AMBIENTAL Y DEL ORDENAMIENTO TERRITORIAL DEL DF</v>
          </cell>
          <cell r="DI66" t="str">
            <v>NO</v>
          </cell>
        </row>
        <row r="67">
          <cell r="Y67" t="str">
            <v>PROCURADURÍA SOCIAL DEL DF</v>
          </cell>
          <cell r="AJ67" t="str">
            <v>14CD01</v>
          </cell>
          <cell r="AK67" t="str">
            <v>INSTITUTO DE FORMACIÓN PROFESIONAL</v>
          </cell>
          <cell r="AL67" t="str">
            <v>UNIDAD RESPONSABLE: 14 CD 01 INSTITUTO DE FORMACIÓN PROFESIONAL</v>
          </cell>
          <cell r="AM67" t="str">
            <v>IFP</v>
          </cell>
          <cell r="AO67" t="str">
            <v>13</v>
          </cell>
          <cell r="AR67" t="str">
            <v>DELEGACIÓN ÁLVARO OBREGÓN</v>
          </cell>
          <cell r="AS67" t="str">
            <v>SÍ</v>
          </cell>
          <cell r="AU67" t="str">
            <v>060006</v>
          </cell>
          <cell r="AV67" t="str">
            <v>Recuperar créditos financieros otorgados por el Gobierno del Distrito Federal</v>
          </cell>
          <cell r="AW67" t="str">
            <v>Millones de pesos</v>
          </cell>
          <cell r="DE67" t="str">
            <v>PROCURADURÍA GENERAL DE JUSTICIA DEL DF</v>
          </cell>
          <cell r="DF67" t="str">
            <v>NO</v>
          </cell>
          <cell r="DH67" t="str">
            <v>PROCURADURÍA GENERAL DE JUSTICIA DEL DF</v>
          </cell>
          <cell r="DI67" t="str">
            <v>NO</v>
          </cell>
        </row>
        <row r="68">
          <cell r="Y68" t="str">
            <v>RED DE TRANSPORTE DE PASAJEROS DEL DF</v>
          </cell>
          <cell r="AJ68" t="str">
            <v>14P0AV</v>
          </cell>
          <cell r="AK68" t="str">
            <v>FONDO PARA LA ATENCIÓN Y APOYO A LAS VÍCTIMAS DEL DELITO</v>
          </cell>
          <cell r="AL68" t="str">
            <v>UNIDAD RESPONSABLE: 14 P0 AV FONDO PARA LA ATENCIÓN Y APOYO A LAS VÍCTIMAS DEL DELITO</v>
          </cell>
          <cell r="AM68" t="str">
            <v>FAAVID</v>
          </cell>
          <cell r="AO68" t="str">
            <v>14</v>
          </cell>
          <cell r="AR68" t="str">
            <v>DELEGACIÓN AZCAPOTZALCO</v>
          </cell>
          <cell r="AS68" t="str">
            <v>SÍ</v>
          </cell>
          <cell r="AU68" t="str">
            <v>060007</v>
          </cell>
          <cell r="AV68" t="str">
            <v>Elaborar y difundir documentos financieros de rendición de cuentas</v>
          </cell>
          <cell r="AW68" t="str">
            <v>Documento</v>
          </cell>
          <cell r="DE68" t="str">
            <v>PROCURADURÍA SOCIAL DEL DF</v>
          </cell>
          <cell r="DF68" t="str">
            <v>NO</v>
          </cell>
          <cell r="DH68" t="str">
            <v>PROCURADURÍA SOCIAL DEL DF</v>
          </cell>
          <cell r="DI68" t="str">
            <v>NO</v>
          </cell>
        </row>
        <row r="69">
          <cell r="Y69" t="str">
            <v>SECRETARÍA DE CULTURA</v>
          </cell>
          <cell r="AJ69" t="str">
            <v>14P0FS</v>
          </cell>
          <cell r="AK69" t="str">
            <v>FONDO DE SEGURIDAD PÚBLICA DEL DF</v>
          </cell>
          <cell r="AL69" t="str">
            <v>UNIDAD RESPONSABLE: 14 P0 FS FONDO DE SEGURIDAD PÚBLICA DEL DF</v>
          </cell>
          <cell r="AM69" t="str">
            <v>FOSEGDF</v>
          </cell>
          <cell r="AO69" t="str">
            <v>15</v>
          </cell>
          <cell r="AR69" t="str">
            <v>DELEGACIÓN BENITO JUÁREZ</v>
          </cell>
          <cell r="AS69" t="str">
            <v>SÍ</v>
          </cell>
          <cell r="AU69" t="str">
            <v>060008</v>
          </cell>
          <cell r="AV69" t="str">
            <v>Devolver ingresos percibidos indebidamente en ejercicios fiscales anteriores</v>
          </cell>
          <cell r="AW69" t="str">
            <v>A/P</v>
          </cell>
          <cell r="DE69" t="str">
            <v>RED DE TRANSPORTE DE PASAJEROS DEL DF</v>
          </cell>
          <cell r="DF69" t="str">
            <v>NO</v>
          </cell>
          <cell r="DH69" t="str">
            <v>RED DE TRANSPORTE DE PASAJEROS DEL DF</v>
          </cell>
          <cell r="DI69" t="str">
            <v>NO</v>
          </cell>
        </row>
        <row r="70">
          <cell r="Y70" t="str">
            <v>SECRETARÍA DE DESARROLLO ECONÓMICO</v>
          </cell>
          <cell r="AJ70" t="str">
            <v>15C000</v>
          </cell>
          <cell r="AK70" t="str">
            <v>FONDO DE COINVERSIÓN</v>
          </cell>
          <cell r="AL70" t="str">
            <v>UNIDAD RESPONSABLE: 15 C0 00 FONDO DE COINVERSIÓN</v>
          </cell>
          <cell r="AM70" t="str">
            <v>FONCOI</v>
          </cell>
          <cell r="AO70" t="str">
            <v>16</v>
          </cell>
          <cell r="AR70" t="str">
            <v>DELEGACIÓN COYOACÁN</v>
          </cell>
          <cell r="AS70" t="str">
            <v>SÍ</v>
          </cell>
          <cell r="AU70" t="str">
            <v>060009</v>
          </cell>
          <cell r="AV70" t="str">
            <v>Ampliar, actualizar, depurar y controlarlos padrones cartográfico catastral</v>
          </cell>
          <cell r="AW70" t="str">
            <v>Acción</v>
          </cell>
          <cell r="DE70" t="str">
            <v>SECRETARÍA DE CULTURA</v>
          </cell>
          <cell r="DF70" t="str">
            <v>NO</v>
          </cell>
          <cell r="DH70" t="str">
            <v>SECRETARÍA DE CULTURA</v>
          </cell>
          <cell r="DI70" t="str">
            <v>NO</v>
          </cell>
        </row>
        <row r="71">
          <cell r="Y71" t="str">
            <v>SECRETARÍA DE DESARROLLO RURAL Y EQUIDAD PARA LAS COMUNIDADES</v>
          </cell>
          <cell r="AJ71" t="str">
            <v>16C000</v>
          </cell>
          <cell r="AK71" t="str">
            <v>DEUDA PÚBLICA DEL DF</v>
          </cell>
          <cell r="AL71" t="str">
            <v>UNIDAD RESPONSABLE: 16 C0 00 DEUDA PÚBLICA DEL DF</v>
          </cell>
          <cell r="AM71" t="str">
            <v>DEUDA</v>
          </cell>
          <cell r="AO71" t="str">
            <v>17</v>
          </cell>
          <cell r="AR71" t="str">
            <v>DELEGACIÓN CUAJIMALPA DE MORELOS</v>
          </cell>
          <cell r="AS71" t="str">
            <v>SÍ</v>
          </cell>
          <cell r="AU71" t="str">
            <v>060010</v>
          </cell>
          <cell r="AV71" t="str">
            <v>Establecer lineamientos, políticas de gasto y estrategias para vincular el proceso de Programación-Presupuestación al Sistema de Planeación</v>
          </cell>
          <cell r="AW71" t="str">
            <v>A/P</v>
          </cell>
          <cell r="DE71" t="str">
            <v>SECRETARÍA DE DESARROLLO ECONÓMICO</v>
          </cell>
          <cell r="DF71" t="str">
            <v>NO</v>
          </cell>
          <cell r="DH71" t="str">
            <v>SECRETARÍA DE DESARROLLO ECONÓMICO</v>
          </cell>
          <cell r="DI71" t="str">
            <v>NO</v>
          </cell>
        </row>
        <row r="72">
          <cell r="Y72" t="str">
            <v>SECRETARÍA DE DESARROLLO SOCIAL</v>
          </cell>
          <cell r="AJ72" t="str">
            <v>17L000</v>
          </cell>
          <cell r="AK72" t="str">
            <v>ASAMBLEA LEGISLATIVA DEL DF</v>
          </cell>
          <cell r="AL72" t="str">
            <v>UNIDAD RESPONSABLE: 17 L0 00 ASAMBLEA LEGISLATIVA DEL DF</v>
          </cell>
          <cell r="AM72" t="str">
            <v>ALDF</v>
          </cell>
          <cell r="AO72" t="str">
            <v>18</v>
          </cell>
          <cell r="AR72" t="str">
            <v>DELEGACIÓN CUAUHTÉMOC</v>
          </cell>
          <cell r="AS72" t="str">
            <v>SÍ</v>
          </cell>
          <cell r="AU72" t="str">
            <v>060011</v>
          </cell>
          <cell r="AV72" t="str">
            <v>Llevar a cabo la administración financiera de la hacienda pública</v>
          </cell>
          <cell r="AW72" t="str">
            <v>A/P</v>
          </cell>
          <cell r="DE72" t="str">
            <v>SECRETARÍA DE DESARROLLO RURAL Y EQUIDAD PARA LAS COMUNIDADES</v>
          </cell>
          <cell r="DF72" t="str">
            <v>NO</v>
          </cell>
          <cell r="DH72" t="str">
            <v>SECRETARÍA DE DESARROLLO RURAL Y EQUIDAD PARA LAS COMUNIDADES</v>
          </cell>
          <cell r="DI72" t="str">
            <v>NO</v>
          </cell>
        </row>
        <row r="73">
          <cell r="Y73" t="str">
            <v>SECRETARÍA DE DESARROLLO URBANO Y VIVIENDA</v>
          </cell>
          <cell r="AJ73" t="str">
            <v>18L000</v>
          </cell>
          <cell r="AK73" t="str">
            <v>CONTADURÍA MAYOR DE HACIENDA DE LA ALDF</v>
          </cell>
          <cell r="AL73" t="str">
            <v>UNIDAD RESPONSABLE: 18 L0 00 CONTADURÍA MAYOR DE HACIENDA DE LA ALDF</v>
          </cell>
          <cell r="AM73" t="str">
            <v>CMHALDF</v>
          </cell>
          <cell r="AO73" t="str">
            <v>19</v>
          </cell>
          <cell r="AR73" t="str">
            <v>DELEGACIÓN GUSTAVO A. MADERO</v>
          </cell>
          <cell r="AS73" t="str">
            <v>SÍ</v>
          </cell>
          <cell r="AU73" t="str">
            <v>060012</v>
          </cell>
          <cell r="AV73" t="str">
            <v>Programar y realizar auditorias directas a contribuyentes</v>
          </cell>
          <cell r="AW73" t="str">
            <v>Acción</v>
          </cell>
          <cell r="DE73" t="str">
            <v>SECRETARÍA DE DESARROLLO SOCIAL</v>
          </cell>
          <cell r="DF73" t="str">
            <v>NO</v>
          </cell>
          <cell r="DH73" t="str">
            <v>SECRETARÍA DE DESARROLLO SOCIAL</v>
          </cell>
          <cell r="DI73" t="str">
            <v>NO</v>
          </cell>
        </row>
        <row r="74">
          <cell r="Y74" t="str">
            <v>SECRETARÍA DE EDUCACIÓN</v>
          </cell>
          <cell r="AJ74" t="str">
            <v>19J000</v>
          </cell>
          <cell r="AK74" t="str">
            <v>TRIBUNAL SUPERIOR DE JUSTICIA DEL DF</v>
          </cell>
          <cell r="AL74" t="str">
            <v>UNIDAD RESPONSABLE: 19 J0 00 TRIBUNAL SUPERIOR DE JUSTICIA DEL DF</v>
          </cell>
          <cell r="AM74" t="str">
            <v>TSJDF</v>
          </cell>
          <cell r="AO74" t="str">
            <v>20</v>
          </cell>
          <cell r="AR74" t="str">
            <v>DELEGACIÓN IZTACALCO</v>
          </cell>
          <cell r="AS74" t="str">
            <v>SÍ</v>
          </cell>
          <cell r="AU74" t="str">
            <v>060013</v>
          </cell>
          <cell r="AV74" t="str">
            <v>Diseñar e instrumentar la política fiscal del Gobierno del Distrito Federal</v>
          </cell>
          <cell r="AW74" t="str">
            <v>Acción</v>
          </cell>
          <cell r="DE74" t="str">
            <v>SECRETARÍA DE DESARROLLO URBANO Y VIVIENDA</v>
          </cell>
          <cell r="DF74" t="str">
            <v>NO</v>
          </cell>
          <cell r="DH74" t="str">
            <v>SECRETARÍA DE DESARROLLO URBANO Y VIVIENDA</v>
          </cell>
          <cell r="DI74" t="str">
            <v>NO</v>
          </cell>
        </row>
        <row r="75">
          <cell r="Y75" t="str">
            <v>SECRETARÍA DE FINANZAS</v>
          </cell>
          <cell r="AJ75" t="str">
            <v>20J000</v>
          </cell>
          <cell r="AK75" t="str">
            <v>CONSEJO DE LA JUDICATURA DEL DF</v>
          </cell>
          <cell r="AL75" t="str">
            <v>UNIDAD RESPONSABLE: 20 J0 00 CONSEJO DE LA JUDICATURA DEL DF</v>
          </cell>
          <cell r="AM75" t="str">
            <v>CJDF</v>
          </cell>
          <cell r="AO75" t="str">
            <v>21</v>
          </cell>
          <cell r="AR75" t="str">
            <v>DELEGACIÓN IZTAPALAPA</v>
          </cell>
          <cell r="AS75" t="str">
            <v>SÍ</v>
          </cell>
          <cell r="AU75" t="str">
            <v>060014</v>
          </cell>
          <cell r="AV75" t="str">
            <v>Registrar el ejercicio del gasto del Gobierno del Distrito Federal</v>
          </cell>
          <cell r="AW75" t="str">
            <v>A/P</v>
          </cell>
          <cell r="DE75" t="str">
            <v>SECRETARÍA DE EDUCACIÓN</v>
          </cell>
          <cell r="DF75" t="str">
            <v>NO</v>
          </cell>
          <cell r="DH75" t="str">
            <v>SECRETARÍA DE EDUCACIÓN</v>
          </cell>
          <cell r="DI75" t="str">
            <v>SÍ</v>
          </cell>
        </row>
        <row r="76">
          <cell r="Y76" t="str">
            <v>SECRETARÍA DE GOBIERNO</v>
          </cell>
          <cell r="AJ76" t="str">
            <v>21A000</v>
          </cell>
          <cell r="AK76" t="str">
            <v>TRIBUNAL DE LO CONTENCIOSO ADMINISTRATIVO DEL DF</v>
          </cell>
          <cell r="AL76" t="str">
            <v>UNIDAD RESPONSABLE: 21 A0 00 TRIBUNAL DE LO CONTENCIOSO ADMINISTRATIVO DEL DF</v>
          </cell>
          <cell r="AM76" t="str">
            <v>TCADF</v>
          </cell>
          <cell r="AO76" t="str">
            <v>22</v>
          </cell>
          <cell r="AR76" t="str">
            <v>DELEGACIÓN MAGDALENA CONTRERAS</v>
          </cell>
          <cell r="AS76" t="str">
            <v>SÍ</v>
          </cell>
          <cell r="AU76" t="str">
            <v>060015</v>
          </cell>
          <cell r="AV76" t="str">
            <v>Realizar acciones de inteligencia financiera</v>
          </cell>
          <cell r="AW76" t="str">
            <v>Acción</v>
          </cell>
          <cell r="DE76" t="str">
            <v>SECRETARÍA DE FINANZAS</v>
          </cell>
          <cell r="DF76" t="str">
            <v>NO</v>
          </cell>
          <cell r="DH76" t="str">
            <v>SECRETARÍA DE FINANZAS</v>
          </cell>
          <cell r="DI76" t="str">
            <v>NO</v>
          </cell>
        </row>
        <row r="77">
          <cell r="Y77" t="str">
            <v>SECRETARÍA DE MEDIO AMBIENTE</v>
          </cell>
          <cell r="AJ77" t="str">
            <v>22A000</v>
          </cell>
          <cell r="AK77" t="str">
            <v>JUNTA LOCAL DE CONCILIACIÓN Y ARBITRAJE DEL DF</v>
          </cell>
          <cell r="AL77" t="str">
            <v>UNIDAD RESPONSABLE: 22 A0 00 JUNTA LOCAL DE CONCILIACIÓN Y ARBITRAJE DEL DF</v>
          </cell>
          <cell r="AM77" t="str">
            <v>JLCA</v>
          </cell>
          <cell r="AO77" t="str">
            <v>23</v>
          </cell>
          <cell r="AR77" t="str">
            <v>DELEGACIÓN MIGUEL HIDALGO</v>
          </cell>
          <cell r="AS77" t="str">
            <v>SÍ</v>
          </cell>
          <cell r="AU77" t="str">
            <v>060016</v>
          </cell>
          <cell r="AV77" t="str">
            <v>Operar los sistemas de operación de pagos y de registro presupuestal del Gobierno del Distrito Federal</v>
          </cell>
          <cell r="AW77" t="str">
            <v>Acción</v>
          </cell>
          <cell r="DE77" t="str">
            <v>SECRETARÍA DE GOBIERNO</v>
          </cell>
          <cell r="DF77" t="str">
            <v>NO</v>
          </cell>
          <cell r="DH77" t="str">
            <v>SECRETARÍA DE GOBIERNO</v>
          </cell>
          <cell r="DI77" t="str">
            <v>NO</v>
          </cell>
        </row>
        <row r="78">
          <cell r="Y78" t="str">
            <v>SECRETARÍA DE OBRAS Y SERVICIOS</v>
          </cell>
          <cell r="AJ78" t="str">
            <v>23A000</v>
          </cell>
          <cell r="AK78" t="str">
            <v>COMISIÓN DE DERECHOS HUMANOS DEL DF</v>
          </cell>
          <cell r="AL78" t="str">
            <v>UNIDAD RESPONSABLE: 23 A0 00 COMISIÓN DE DERECHOS HUMANOS DEL DF</v>
          </cell>
          <cell r="AM78" t="str">
            <v>CDHDF</v>
          </cell>
          <cell r="AO78" t="str">
            <v>24</v>
          </cell>
          <cell r="AR78" t="str">
            <v>DELEGACIÓN MILPA ALTA</v>
          </cell>
          <cell r="AS78" t="str">
            <v>SÍ</v>
          </cell>
          <cell r="AU78" t="str">
            <v>060017</v>
          </cell>
          <cell r="AV78" t="str">
            <v>Brindar servicios de apoyo en las administraciones tributarias y en los edificios administrativos</v>
          </cell>
          <cell r="AW78" t="str">
            <v>A/P</v>
          </cell>
          <cell r="DE78" t="str">
            <v>SECRETARÍA DE MEDIO AMBIENTE</v>
          </cell>
          <cell r="DF78" t="str">
            <v>NO</v>
          </cell>
          <cell r="DH78" t="str">
            <v>SECRETARÍA DE MEDIO AMBIENTE</v>
          </cell>
          <cell r="DI78" t="str">
            <v>NO</v>
          </cell>
        </row>
        <row r="79">
          <cell r="Y79" t="str">
            <v>SECRETARÍA DE PROTECCIÓN CIVIL</v>
          </cell>
          <cell r="AJ79" t="str">
            <v>24A000</v>
          </cell>
          <cell r="AK79" t="str">
            <v>INSTITUTO ELECTORAL DEL DF</v>
          </cell>
          <cell r="AL79" t="str">
            <v>UNIDAD RESPONSABLE: 24 A0 00 INSTITUTO ELECTORAL DEL DF</v>
          </cell>
          <cell r="AM79" t="str">
            <v>IEDF</v>
          </cell>
          <cell r="AO79" t="str">
            <v>25</v>
          </cell>
          <cell r="AR79" t="str">
            <v>DELEGACIÓN TLÁHUAC</v>
          </cell>
          <cell r="AS79" t="str">
            <v>SÍ</v>
          </cell>
          <cell r="AU79" t="str">
            <v>060018</v>
          </cell>
          <cell r="AV79" t="str">
            <v>Combatir el tráfico ilegal de mercancías y vehículos de procedencia extranjera en el distrito federal</v>
          </cell>
          <cell r="AW79" t="str">
            <v>Acción</v>
          </cell>
          <cell r="DE79" t="str">
            <v>SECRETARÍA DE OBRAS Y SERVICIOS</v>
          </cell>
          <cell r="DF79" t="str">
            <v>NO</v>
          </cell>
          <cell r="DH79" t="str">
            <v>SECRETARÍA DE OBRAS Y SERVICIOS</v>
          </cell>
          <cell r="DI79" t="str">
            <v>NO</v>
          </cell>
        </row>
        <row r="80">
          <cell r="Y80" t="str">
            <v>SECRETARÍA DE SALUD</v>
          </cell>
          <cell r="AJ80" t="str">
            <v>25C001</v>
          </cell>
          <cell r="AK80" t="str">
            <v>CONSEJERÍA JURÍDICA Y SERVICIOS LEGALES</v>
          </cell>
          <cell r="AL80" t="str">
            <v>UNIDAD RESPONSABLE: 25 C0 01 CONSEJERÍA JURÍDICA Y SERVICIOS LEGALES</v>
          </cell>
          <cell r="AM80" t="str">
            <v>CJSL</v>
          </cell>
          <cell r="AO80" t="str">
            <v>26</v>
          </cell>
          <cell r="AR80" t="str">
            <v>DELEGACIÓN TLALPAN</v>
          </cell>
          <cell r="AS80" t="str">
            <v>SÍ</v>
          </cell>
          <cell r="AU80" t="str">
            <v>060019</v>
          </cell>
          <cell r="AV80" t="str">
            <v>Innovar servicios de atención</v>
          </cell>
          <cell r="AW80" t="str">
            <v>Servicio</v>
          </cell>
          <cell r="DE80" t="str">
            <v>SECRETARÍA DE PROTECCIÓN CIVIL</v>
          </cell>
          <cell r="DF80" t="str">
            <v>SÍ</v>
          </cell>
          <cell r="DH80" t="str">
            <v>SECRETARÍA DE PROTECCIÓN CIVIL</v>
          </cell>
          <cell r="DI80" t="str">
            <v>NO</v>
          </cell>
        </row>
        <row r="81">
          <cell r="Y81" t="str">
            <v>SECRETARÍA DE SEGURIDAD PÚBLICA</v>
          </cell>
          <cell r="AJ81" t="str">
            <v>26C001</v>
          </cell>
          <cell r="AK81" t="str">
            <v>SECRETARÍA DE SALUD</v>
          </cell>
          <cell r="AL81" t="str">
            <v>UNIDAD RESPONSABLE: 26 C0 01 SECRETARÍA DE SALUD</v>
          </cell>
          <cell r="AM81" t="str">
            <v>SALUD</v>
          </cell>
          <cell r="AO81" t="str">
            <v>27</v>
          </cell>
          <cell r="AR81" t="str">
            <v>DELEGACIÓN VENUSTIANO CARRANZA</v>
          </cell>
          <cell r="AS81" t="str">
            <v>SÍ</v>
          </cell>
          <cell r="AU81" t="str">
            <v>060059</v>
          </cell>
          <cell r="AV81" t="str">
            <v>Otorgar servicios de apoyo administrativo</v>
          </cell>
          <cell r="AW81" t="str">
            <v>A/P</v>
          </cell>
          <cell r="DE81" t="str">
            <v>SECRETARÍA DE SALUD</v>
          </cell>
          <cell r="DF81" t="str">
            <v>NO</v>
          </cell>
          <cell r="DH81" t="str">
            <v>SECRETARÍA DE SALUD</v>
          </cell>
          <cell r="DI81" t="str">
            <v>NO</v>
          </cell>
        </row>
        <row r="82">
          <cell r="Y82" t="str">
            <v>SECRETARÍA DE TRANSPORTE Y VIALIDAD</v>
          </cell>
          <cell r="AJ82" t="str">
            <v>26PDSP</v>
          </cell>
          <cell r="AK82" t="str">
            <v>SERVICIOS DE SALUD PÚBLICA DEL DF</v>
          </cell>
          <cell r="AL82" t="str">
            <v>UNIDAD RESPONSABLE: 26 PD SP SERVICIOS DE SALUD PÚBLICA DEL DF</v>
          </cell>
          <cell r="AM82" t="str">
            <v>SSDF</v>
          </cell>
          <cell r="AO82" t="str">
            <v>28</v>
          </cell>
          <cell r="AR82" t="str">
            <v>DELEGACIÓN XOCHIMILCO</v>
          </cell>
          <cell r="AS82" t="str">
            <v>SÍ</v>
          </cell>
          <cell r="AU82" t="str">
            <v>070042</v>
          </cell>
          <cell r="AV82" t="str">
            <v>Transferencias a Órganos Autónomos</v>
          </cell>
          <cell r="AW82" t="str">
            <v>A/P</v>
          </cell>
          <cell r="DE82" t="str">
            <v>SECRETARÍA DE SEGURIDAD PÚBLICA</v>
          </cell>
          <cell r="DF82" t="str">
            <v>NO</v>
          </cell>
          <cell r="DH82" t="str">
            <v>SECRETARÍA DE SEGURIDAD PÚBLICA</v>
          </cell>
          <cell r="DI82" t="str">
            <v>NO</v>
          </cell>
        </row>
        <row r="83">
          <cell r="Y83" t="str">
            <v>SECRETARÍA DE TURISMO</v>
          </cell>
          <cell r="AJ83" t="str">
            <v>27A000</v>
          </cell>
          <cell r="AK83" t="str">
            <v>TRIBUNAL ELECTORAL DEL DF</v>
          </cell>
          <cell r="AL83" t="str">
            <v>UNIDAD RESPONSABLE: 27 A0 00 TRIBUNAL ELECTORAL DEL DF</v>
          </cell>
          <cell r="AM83" t="str">
            <v>TEDF</v>
          </cell>
          <cell r="AO83" t="str">
            <v>29</v>
          </cell>
          <cell r="AR83" t="str">
            <v>DEUDA PÚBLICA DEL DF</v>
          </cell>
          <cell r="AS83" t="str">
            <v>NO</v>
          </cell>
          <cell r="AU83" t="str">
            <v>080001</v>
          </cell>
          <cell r="AV83" t="str">
            <v>Realizar acciones preventivas de seguridad y control del orden público a través de la policía sectorial</v>
          </cell>
          <cell r="AW83" t="str">
            <v>Acción</v>
          </cell>
          <cell r="DE83" t="str">
            <v>SECRETARÍA DE TRANSPORTE Y VIALIDAD</v>
          </cell>
          <cell r="DF83" t="str">
            <v>NO</v>
          </cell>
          <cell r="DH83" t="str">
            <v>SECRETARÍA DE TRANSPORTE Y VIALIDAD</v>
          </cell>
          <cell r="DI83" t="str">
            <v>NO</v>
          </cell>
        </row>
        <row r="84">
          <cell r="Y84" t="str">
            <v>SECRETARÍA DEL TRABAJO Y FOMENTO AL EMPLEO</v>
          </cell>
          <cell r="AJ84" t="str">
            <v>29A000</v>
          </cell>
          <cell r="AK84" t="str">
            <v>UNIVERSIDAD AUTÓNOMA DE LA CIUDAD DE MÉXICO</v>
          </cell>
          <cell r="AL84" t="str">
            <v>UNIDAD RESPONSABLE: 29 A0 00 UNIVERSIDAD AUTÓNOMA DE LA CIUDAD DE MÉXICO</v>
          </cell>
          <cell r="AM84" t="str">
            <v>UACM</v>
          </cell>
          <cell r="AO84" t="str">
            <v>30</v>
          </cell>
          <cell r="AR84" t="str">
            <v>FIDEICOMISO DE RECUPERACIÓN CREDITICIA DEL DF</v>
          </cell>
          <cell r="AS84" t="str">
            <v>SÍ</v>
          </cell>
          <cell r="AU84" t="str">
            <v>080002</v>
          </cell>
          <cell r="AV84" t="str">
            <v>Realizar acciones de apoyo a la seguridad pública</v>
          </cell>
          <cell r="AW84" t="str">
            <v>Acción</v>
          </cell>
          <cell r="DE84" t="str">
            <v>SECRETARÍA DE TURISMO</v>
          </cell>
          <cell r="DF84" t="str">
            <v>NO</v>
          </cell>
          <cell r="DH84" t="str">
            <v>SECRETARÍA DE TURISMO</v>
          </cell>
          <cell r="DI84" t="str">
            <v>NO</v>
          </cell>
        </row>
        <row r="85">
          <cell r="Y85" t="str">
            <v>SERVICIO DE TRANSPORTES ELÉCTRICOS DEL DF</v>
          </cell>
          <cell r="AJ85" t="str">
            <v>30PDPA</v>
          </cell>
          <cell r="AK85" t="str">
            <v>PROCURADURÍA AMBIENTAL Y DEL ORDENAMIENTO TERRITORIAL DEL DF</v>
          </cell>
          <cell r="AL85" t="str">
            <v>UNIDAD RESPONSABLE: 30 PD PA PROCURADURÍA AMBIENTAL Y DEL ORDENAMIENTO TERRITORIAL DEL DF</v>
          </cell>
          <cell r="AM85" t="str">
            <v>PAOT</v>
          </cell>
          <cell r="AO85" t="str">
            <v>31</v>
          </cell>
          <cell r="AR85" t="str">
            <v>FIDEICOMISO DEL CENTRO HISTÓRICO</v>
          </cell>
          <cell r="AS85" t="str">
            <v>SÍ</v>
          </cell>
          <cell r="AU85" t="str">
            <v>080003</v>
          </cell>
          <cell r="AV85" t="str">
            <v>Operar el programa de capacitación en materia de seguridad pública</v>
          </cell>
          <cell r="AW85" t="str">
            <v>Programa</v>
          </cell>
          <cell r="DE85" t="str">
            <v>SECRETARÍA DEL TRABAJO Y FOMENTO AL EMPLEO</v>
          </cell>
          <cell r="DF85" t="str">
            <v>NO</v>
          </cell>
          <cell r="DH85" t="str">
            <v>SECRETARÍA DEL TRABAJO Y FOMENTO AL EMPLEO</v>
          </cell>
          <cell r="DI85" t="str">
            <v>NO</v>
          </cell>
        </row>
        <row r="86">
          <cell r="Y86" t="str">
            <v>SERVICIOS DE SALUD PÚBLICA DEL DF</v>
          </cell>
          <cell r="AJ86" t="str">
            <v>31C000</v>
          </cell>
          <cell r="AK86" t="str">
            <v>SECRETARÍA DE CULTURA</v>
          </cell>
          <cell r="AL86" t="str">
            <v>UNIDAD RESPONSABLE: 31 C0 00 SECRETARÍA DE CULTURA</v>
          </cell>
          <cell r="AM86" t="str">
            <v>CULTURA</v>
          </cell>
          <cell r="AO86" t="str">
            <v>32</v>
          </cell>
          <cell r="AR86" t="str">
            <v>FIDEICOMISO EDUCACIÓN GARANTIZADA DEL DF</v>
          </cell>
          <cell r="AS86" t="str">
            <v>SÍ</v>
          </cell>
          <cell r="AU86" t="str">
            <v>080004</v>
          </cell>
          <cell r="AV86" t="str">
            <v>Proporcionar servicios complementarios</v>
          </cell>
          <cell r="AW86" t="str">
            <v>Turno</v>
          </cell>
          <cell r="DE86" t="str">
            <v>SERVICIO DE TRANSPORTES ELÉCTRICOS DEL DF</v>
          </cell>
          <cell r="DF86" t="str">
            <v>NO</v>
          </cell>
          <cell r="DH86" t="str">
            <v>SERVICIO DE TRANSPORTES ELÉCTRICOS DEL DF</v>
          </cell>
          <cell r="DI86" t="str">
            <v>NO</v>
          </cell>
        </row>
        <row r="87">
          <cell r="Y87" t="str">
            <v>SERVICIOS METROPOLITANOS  S.A. DE C.V.</v>
          </cell>
          <cell r="AJ87" t="str">
            <v>31PFMA</v>
          </cell>
          <cell r="AK87" t="str">
            <v>FIDEICOMISO MUSEO DE ARTE POPULAR</v>
          </cell>
          <cell r="AL87" t="str">
            <v>UNIDAD RESPONSABLE: 31 PF MA FIDEICOMISO MUSEO DE ARTE POPULAR</v>
          </cell>
          <cell r="AM87" t="str">
            <v>MAP</v>
          </cell>
          <cell r="AO87" t="str">
            <v>33</v>
          </cell>
          <cell r="AR87" t="str">
            <v>FIDEICOMISO FONDO DE APOYO A LA PROCURACIÓN DE JUSTICIA EN EL DF</v>
          </cell>
          <cell r="AS87" t="str">
            <v>NO</v>
          </cell>
          <cell r="AU87" t="str">
            <v>080005</v>
          </cell>
          <cell r="AV87" t="str">
            <v>Operar el sistema de videovigilancia</v>
          </cell>
          <cell r="AW87" t="str">
            <v>Servicio</v>
          </cell>
          <cell r="DE87" t="str">
            <v>SERVICIOS DE SALUD PÚBLICA DEL DF</v>
          </cell>
          <cell r="DF87" t="str">
            <v>NO</v>
          </cell>
          <cell r="DH87" t="str">
            <v>SERVICIOS DE SALUD PÚBLICA DEL DF</v>
          </cell>
          <cell r="DI87" t="str">
            <v>NO</v>
          </cell>
        </row>
        <row r="88">
          <cell r="Y88" t="str">
            <v>SISTEMA DE AGUAS DE LA CIUDAD DE MÉXICO</v>
          </cell>
          <cell r="AJ88" t="str">
            <v>31PFME</v>
          </cell>
          <cell r="AK88" t="str">
            <v>FIDEICOMISO MUSEO DEL ESTANQUILLO</v>
          </cell>
          <cell r="AL88" t="str">
            <v>UNIDAD RESPONSABLE: 31 PF ME FIDEICOMISO MUSEO DEL ESTANQUILLO</v>
          </cell>
          <cell r="AM88" t="str">
            <v>FIMUEST</v>
          </cell>
          <cell r="AO88" t="str">
            <v>36</v>
          </cell>
          <cell r="AR88" t="str">
            <v>FIDEICOMISO INNOVA DEL DF</v>
          </cell>
          <cell r="AS88" t="str">
            <v>NO</v>
          </cell>
          <cell r="AU88" t="str">
            <v>080006</v>
          </cell>
          <cell r="AV88" t="str">
            <v>Controlar la prestación de servicios de seguridad pública</v>
          </cell>
          <cell r="AW88" t="str">
            <v>Permisionario</v>
          </cell>
          <cell r="DE88" t="str">
            <v>SERVICIOS METROPOLITANOS  S.A. DE C.V.</v>
          </cell>
          <cell r="DF88" t="str">
            <v>NO</v>
          </cell>
          <cell r="DH88" t="str">
            <v>SERVICIOS METROPOLITANOS  S.A. DE C.V.</v>
          </cell>
          <cell r="DI88" t="str">
            <v>NO</v>
          </cell>
        </row>
        <row r="89">
          <cell r="Y89" t="str">
            <v>SISTEMA DE RADIO Y TELEVISIÓN DIGITAL DEL GDF</v>
          </cell>
          <cell r="AJ89" t="str">
            <v>32A000</v>
          </cell>
          <cell r="AK89" t="str">
            <v>INSTITUTO DE ACCESO A LA INFORMACIÓN PÚBLICA DEL DF</v>
          </cell>
          <cell r="AL89" t="str">
            <v>UNIDAD RESPONSABLE: 32 A0 00 INSTITUTO DE ACCESO A LA INFORMACIÓN PÚBLICA DEL DF</v>
          </cell>
          <cell r="AM89" t="str">
            <v>INFODF</v>
          </cell>
          <cell r="AO89" t="str">
            <v>37</v>
          </cell>
          <cell r="AR89" t="str">
            <v>FIDEICOMISO MUSEO DE ARTE POPULAR</v>
          </cell>
          <cell r="AS89" t="str">
            <v>NO</v>
          </cell>
          <cell r="AU89" t="str">
            <v>080007</v>
          </cell>
          <cell r="AV89" t="str">
            <v>Brindar servicios de control y apoyo vial</v>
          </cell>
          <cell r="AW89" t="str">
            <v>Programa</v>
          </cell>
          <cell r="DE89" t="str">
            <v>SISTEMA DE AGUAS DE LA CIUDAD DE MÉXICO</v>
          </cell>
          <cell r="DF89" t="str">
            <v>NO</v>
          </cell>
          <cell r="DH89" t="str">
            <v>SISTEMA DE AGUAS DE LA CIUDAD DE MÉXICO</v>
          </cell>
          <cell r="DI89" t="str">
            <v>NO</v>
          </cell>
        </row>
        <row r="90">
          <cell r="Y90" t="str">
            <v>SISTEMA DE TRANSPORTE COLECTIVO (METRO)</v>
          </cell>
          <cell r="AJ90" t="str">
            <v>33C001</v>
          </cell>
          <cell r="AK90" t="str">
            <v>SECRETARÍA DEL TRABAJO Y FOMENTO AL EMPLEO</v>
          </cell>
          <cell r="AL90" t="str">
            <v>UNIDAD RESPONSABLE: 33 C0 01 SECRETARÍA DEL TRABAJO Y FOMENTO AL EMPLEO</v>
          </cell>
          <cell r="AM90" t="str">
            <v>TRABAJO</v>
          </cell>
          <cell r="AO90" t="str">
            <v>38</v>
          </cell>
          <cell r="AR90" t="str">
            <v>FIDEICOMISO MUSEO DEL ESTANQUILLO</v>
          </cell>
          <cell r="AS90" t="str">
            <v>NO</v>
          </cell>
          <cell r="AU90" t="str">
            <v>080008</v>
          </cell>
          <cell r="AV90" t="str">
            <v>Realizar acciones preventivas de seguridad y control del  orden público a través de las Unidades de Protección Ciudadana</v>
          </cell>
          <cell r="AW90" t="str">
            <v>Acción</v>
          </cell>
          <cell r="DE90" t="str">
            <v>SISTEMA DE RADIO Y TELEVISIÓN DIGITAL DEL GDF</v>
          </cell>
          <cell r="DF90" t="str">
            <v>NO</v>
          </cell>
          <cell r="DH90" t="str">
            <v>SISTEMA DE RADIO Y TELEVISIÓN DIGITAL DEL GDF</v>
          </cell>
          <cell r="DI90" t="str">
            <v>NO</v>
          </cell>
        </row>
        <row r="91">
          <cell r="Y91" t="str">
            <v>SISTEMA PARA EL DESARROLLO INTEGRAL DE LA FAMILIA DEL DF</v>
          </cell>
          <cell r="AJ91" t="str">
            <v>34C001</v>
          </cell>
          <cell r="AK91" t="str">
            <v>SECRETARÍA DE PROTECCIÓN CIVIL</v>
          </cell>
          <cell r="AL91" t="str">
            <v>UNIDAD RESPONSABLE: 34 C0 01 SECRETARÍA DE PROTECCIÓN CIVIL</v>
          </cell>
          <cell r="AM91" t="str">
            <v>SPC</v>
          </cell>
          <cell r="AO91" t="str">
            <v>39</v>
          </cell>
          <cell r="AR91" t="str">
            <v>FIDEICOMISO PARA EL FONDO DE PROMOCIÓN PARA EL FINANCIAMIENTO DEL TRANSPORTE PÚBLICO</v>
          </cell>
          <cell r="AS91" t="str">
            <v>NO</v>
          </cell>
          <cell r="AU91" t="str">
            <v>080009</v>
          </cell>
          <cell r="AV91" t="str">
            <v>Proporcionar mantenimiento a los vehículos terrestres y aéreos y al armamento de seguridad pública</v>
          </cell>
          <cell r="AW91" t="str">
            <v>Servicio</v>
          </cell>
          <cell r="DE91" t="str">
            <v>SISTEMA DE TRANSPORTE COLECTIVO (METRO)</v>
          </cell>
          <cell r="DF91" t="str">
            <v>NO</v>
          </cell>
          <cell r="DH91" t="str">
            <v>SISTEMA DE TRANSPORTE COLECTIVO (METRO)</v>
          </cell>
          <cell r="DI91" t="str">
            <v>NO</v>
          </cell>
        </row>
        <row r="92">
          <cell r="Y92" t="str">
            <v>TRIBUNAL DE LO CONTENCIOSO ADMINISTRATIVO DEL DF</v>
          </cell>
          <cell r="AJ92" t="str">
            <v>34PDHB</v>
          </cell>
          <cell r="AK92" t="str">
            <v>HEROICO CUERPO DE BOMBEROS DEL DF</v>
          </cell>
          <cell r="AL92" t="str">
            <v>UNIDAD RESPONSABLE: 34 PD HB HEROICO CUERPO DE BOMBEROS DEL DF</v>
          </cell>
          <cell r="AM92" t="str">
            <v>HCBDF</v>
          </cell>
          <cell r="AO92" t="str">
            <v>40</v>
          </cell>
          <cell r="AR92" t="str">
            <v>FIDEICOMISO PARA EL MEJORAMIENTO DE LAS VÍAS DE COMUNICACIÓN DEL DF</v>
          </cell>
          <cell r="AS92" t="str">
            <v>NO</v>
          </cell>
          <cell r="AU92" t="str">
            <v>080010</v>
          </cell>
          <cell r="AV92" t="str">
            <v>Realizar operativos tácticos para el control del orden público y el combate a la delincuencia</v>
          </cell>
          <cell r="AW92" t="str">
            <v>Servicio</v>
          </cell>
          <cell r="DE92" t="str">
            <v>SISTEMA PARA EL DESARROLLO INTEGRAL DE LA FAMILIA DEL DF</v>
          </cell>
          <cell r="DF92" t="str">
            <v>NO</v>
          </cell>
          <cell r="DH92" t="str">
            <v>SISTEMA PARA EL DESARROLLO INTEGRAL DE LA FAMILIA DEL DF</v>
          </cell>
          <cell r="DI92" t="str">
            <v>NO</v>
          </cell>
        </row>
        <row r="93">
          <cell r="Y93" t="str">
            <v>TRIBUNAL ELECTORAL DEL DF</v>
          </cell>
          <cell r="AJ93" t="str">
            <v>35C001</v>
          </cell>
          <cell r="AK93" t="str">
            <v>SECRETARÍA DE DESARROLLO RURAL Y EQUIDAD PARA LAS COMUNIDADES</v>
          </cell>
          <cell r="AL93" t="str">
            <v>UNIDAD RESPONSABLE: 35 C0 01 SECRETARÍA DE DESARROLLO RURAL Y EQUIDAD PARA LAS COMUNIDADES</v>
          </cell>
          <cell r="AM93" t="str">
            <v>SEDREC</v>
          </cell>
          <cell r="AO93" t="str">
            <v>42</v>
          </cell>
          <cell r="AR93" t="str">
            <v>FIDEICOMISO PÚBLICO "CIUDAD DIGITAL"</v>
          </cell>
          <cell r="AS93" t="str">
            <v>NO</v>
          </cell>
          <cell r="AU93" t="str">
            <v>080011</v>
          </cell>
          <cell r="AV93" t="str">
            <v>Operar el sistema de información policial</v>
          </cell>
          <cell r="AW93" t="str">
            <v>A/P</v>
          </cell>
          <cell r="DE93" t="str">
            <v>TRIBUNAL DE LO CONTENCIOSO ADMINISTRATIVO DEL DF</v>
          </cell>
          <cell r="DF93" t="str">
            <v>NO</v>
          </cell>
          <cell r="DH93" t="str">
            <v>TRIBUNAL DE LO CONTENCIOSO ADMINISTRATIVO DEL DF</v>
          </cell>
          <cell r="DI93" t="str">
            <v>NO</v>
          </cell>
        </row>
        <row r="94">
          <cell r="AJ94" t="str">
            <v>36C001</v>
          </cell>
          <cell r="AK94" t="str">
            <v>SECRETARÍA DE EDUCACIÓN</v>
          </cell>
          <cell r="AL94" t="str">
            <v>UNIDAD RESPONSABLE: 36 C0 01 SECRETARÍA DE EDUCACIÓN</v>
          </cell>
          <cell r="AM94" t="str">
            <v>EDUCACION</v>
          </cell>
          <cell r="AO94" t="str">
            <v>58</v>
          </cell>
          <cell r="AR94" t="str">
            <v>FIDEICOMISO PÚBLICO COMPLEJO AMBIENTAL "XOCHIMILCO"</v>
          </cell>
          <cell r="AS94" t="str">
            <v>NO</v>
          </cell>
          <cell r="AU94" t="str">
            <v>080012</v>
          </cell>
          <cell r="AV94" t="str">
            <v>Realizar la supervisión y evaluación de la actuación policial</v>
          </cell>
          <cell r="AW94" t="str">
            <v>Acción</v>
          </cell>
          <cell r="DE94" t="str">
            <v>TRIBUNAL ELECTORAL DEL DF</v>
          </cell>
          <cell r="DF94" t="str">
            <v>NO</v>
          </cell>
          <cell r="DH94" t="str">
            <v>TRIBUNAL ELECTORAL DEL DF</v>
          </cell>
          <cell r="DI94" t="str">
            <v>NO</v>
          </cell>
        </row>
        <row r="95">
          <cell r="AJ95" t="str">
            <v>36PDIE</v>
          </cell>
          <cell r="AK95" t="str">
            <v>INSTITUTO DE EDUCACIÓN MEDIA SUPERIOR</v>
          </cell>
          <cell r="AL95" t="str">
            <v>UNIDAD RESPONSABLE: 36 PD IE INSTITUTO DE EDUCACIÓN MEDIA SUPERIOR</v>
          </cell>
          <cell r="AM95" t="str">
            <v>IEMS</v>
          </cell>
          <cell r="AO95" t="str">
            <v>59</v>
          </cell>
          <cell r="AR95" t="str">
            <v>FONDO AMBIENTAL PÚBLICO DEL DF</v>
          </cell>
          <cell r="AS95" t="str">
            <v>NO</v>
          </cell>
          <cell r="AU95" t="str">
            <v>080014</v>
          </cell>
          <cell r="AV95" t="str">
            <v>Supervisar la seguridad en instalaciones de transporte público</v>
          </cell>
          <cell r="AW95" t="str">
            <v>A/P</v>
          </cell>
          <cell r="DE95" t="str">
            <v>TRIBUNAL SUPERIOR DE JUSTICIA DEL DF</v>
          </cell>
          <cell r="DF95" t="str">
            <v>NO</v>
          </cell>
          <cell r="DH95" t="str">
            <v>TRIBUNAL SUPERIOR DE JUSTICIA DEL DF</v>
          </cell>
          <cell r="DI95" t="str">
            <v>NO</v>
          </cell>
        </row>
        <row r="96">
          <cell r="AJ96" t="str">
            <v>36PFEG</v>
          </cell>
          <cell r="AK96" t="str">
            <v>FIDEICOMISO EDUCACIÓN GARANTIZADA DEL DF</v>
          </cell>
          <cell r="AL96" t="str">
            <v>UNIDAD RESPONSABLE: 36 PF EG FIDEICOMISO EDUCACIÓN GARANTIZADA DEL DF</v>
          </cell>
          <cell r="AM96" t="str">
            <v>FIEDGADF</v>
          </cell>
          <cell r="AO96" t="str">
            <v>60</v>
          </cell>
          <cell r="AR96" t="str">
            <v>FONDO DE COINVERSIÓN</v>
          </cell>
          <cell r="AS96" t="str">
            <v>NO</v>
          </cell>
          <cell r="AU96" t="str">
            <v>080016</v>
          </cell>
          <cell r="AV96" t="str">
            <v>Ampliar, construir y mantener la infraestructura para la seguridad pública</v>
          </cell>
          <cell r="AW96" t="str">
            <v>Inmueble</v>
          </cell>
          <cell r="DE96" t="str">
            <v>UNIVERSIDAD AUTÓNOMA DE LA CIUDAD DE MÉXICO</v>
          </cell>
          <cell r="DF96" t="str">
            <v>NO</v>
          </cell>
          <cell r="DH96" t="str">
            <v>UNIVERSIDAD AUTÓNOMA DE LA CIUDAD DE MÉXICO</v>
          </cell>
          <cell r="DI96" t="str">
            <v>NO</v>
          </cell>
        </row>
        <row r="97">
          <cell r="AJ97" t="str">
            <v>37PDCT</v>
          </cell>
          <cell r="AK97" t="str">
            <v>INSTITUTO DE CIENCIA Y TECNOLOGÍA</v>
          </cell>
          <cell r="AL97" t="str">
            <v>UNIDAD RESPONSABLE: 37 PD CT INSTITUTO DE CIENCIA Y TECNOLOGÍA</v>
          </cell>
          <cell r="AM97" t="str">
            <v>ICTEC</v>
          </cell>
          <cell r="AR97" t="str">
            <v>FONDO DE DESARROLLO ECONÓMICO DEL DF</v>
          </cell>
          <cell r="AS97" t="str">
            <v>NO</v>
          </cell>
          <cell r="AU97" t="str">
            <v>080017</v>
          </cell>
          <cell r="AV97" t="str">
            <v>Realizar acciones en el marco del Proyecto Bicentenario de la Ciudad de México</v>
          </cell>
          <cell r="AW97" t="str">
            <v>Proyecto</v>
          </cell>
        </row>
        <row r="98">
          <cell r="AJ98" t="str">
            <v>14P0PJ</v>
          </cell>
          <cell r="AK98" t="str">
            <v>FIDEICOMISO FONDO DE APOYO A LA PROCURACIÓN DE JUSTICIA EN EL DF</v>
          </cell>
          <cell r="AL98" t="str">
            <v>UNIDAD RESPONSABLE: 14 P0 PJ FIDEICOMISO FONDO DE APOYO A LA PROCURACIÓN DE JUSTICIA EN EL DF</v>
          </cell>
          <cell r="AM98" t="str">
            <v>FIDJUST</v>
          </cell>
          <cell r="AR98" t="str">
            <v>FONDO DE SEGURIDAD PÚBLICA DEL DF</v>
          </cell>
          <cell r="AS98" t="str">
            <v>NO</v>
          </cell>
          <cell r="AU98" t="str">
            <v>080059</v>
          </cell>
          <cell r="AV98" t="str">
            <v>Otorgar servicios de apoyo administrativo</v>
          </cell>
          <cell r="AW98" t="str">
            <v>A/P</v>
          </cell>
        </row>
        <row r="99">
          <cell r="AJ99" t="str">
            <v>09PFIN</v>
          </cell>
          <cell r="AK99" t="str">
            <v>FIDEICOMISO INNOVA DEL DF</v>
          </cell>
          <cell r="AL99" t="str">
            <v>UNIDAD RESPONSABLE: 09 PF IN FIDEICOMISO INNOVA DEL DF</v>
          </cell>
          <cell r="AM99" t="str">
            <v>INNOVA</v>
          </cell>
          <cell r="AR99" t="str">
            <v>FONDO MIXTO DE PROMOCIÓN TURÍSTICA</v>
          </cell>
          <cell r="AS99" t="str">
            <v>SÍ</v>
          </cell>
          <cell r="AU99" t="str">
            <v>080060</v>
          </cell>
          <cell r="AV99" t="str">
            <v>Cubrir compromisos pendientes de acciones realizadas en ejercicios anteriores</v>
          </cell>
          <cell r="AW99" t="str">
            <v>S/N</v>
          </cell>
        </row>
        <row r="100">
          <cell r="AR100" t="str">
            <v>FONDO PARA EL DESARROLLO SOCIAL DE LA CIUDAD DE MÉXICO</v>
          </cell>
          <cell r="AS100" t="str">
            <v>NO</v>
          </cell>
          <cell r="AU100" t="str">
            <v>080258</v>
          </cell>
          <cell r="AV100" t="str">
            <v>Operar el Programa Nacional de Seguridad Pública</v>
          </cell>
          <cell r="AW100" t="str">
            <v>Programa</v>
          </cell>
        </row>
        <row r="101">
          <cell r="AR101" t="str">
            <v>FONDO PARA LA ATENCIÓN Y APOYO A LAS VÍCTIMAS DEL DELITO</v>
          </cell>
          <cell r="AS101" t="str">
            <v>NO</v>
          </cell>
          <cell r="AU101" t="str">
            <v>080260</v>
          </cell>
          <cell r="AV101" t="str">
            <v>Cubrir compromisos pendientes de acciones realizadas en ejercicios anteriores</v>
          </cell>
          <cell r="AW101" t="str">
            <v>S/N</v>
          </cell>
        </row>
        <row r="102">
          <cell r="AR102" t="str">
            <v>HEROICO CUERPO DE BOMBEROS DEL DF</v>
          </cell>
          <cell r="AS102" t="str">
            <v>NO</v>
          </cell>
          <cell r="AU102" t="str">
            <v>081601</v>
          </cell>
          <cell r="AV102" t="str">
            <v>Realizar acciones preventivas de seguridad y control del orden público a través de la policía sectorial</v>
          </cell>
          <cell r="AW102" t="str">
            <v>Acción</v>
          </cell>
        </row>
        <row r="103">
          <cell r="AR103" t="str">
            <v>INSTITUTO DE ACCESO A LA INFORMACIÓN PÚBLICA DEL DF</v>
          </cell>
          <cell r="AS103" t="str">
            <v>NO</v>
          </cell>
          <cell r="AU103" t="str">
            <v>081602</v>
          </cell>
          <cell r="AV103" t="str">
            <v>Realizar acciones de apoyo a la seguridad pública</v>
          </cell>
          <cell r="AW103" t="str">
            <v>Acción</v>
          </cell>
        </row>
        <row r="104">
          <cell r="AR104" t="str">
            <v>INSTITUTO DE CIENCIA Y TECNOLOGÍA</v>
          </cell>
          <cell r="AS104" t="str">
            <v>NO</v>
          </cell>
          <cell r="AU104" t="str">
            <v>081608</v>
          </cell>
          <cell r="AV104" t="str">
            <v>Realizar acciones preventivas de seguridad y control del orden público a través de las Unidades de Protección Ciudadana</v>
          </cell>
          <cell r="AW104" t="str">
            <v>Acción</v>
          </cell>
        </row>
        <row r="105">
          <cell r="AR105" t="str">
            <v>INSTITUTO DE EDUCACIÓN MEDIA SUPERIOR</v>
          </cell>
          <cell r="AS105" t="str">
            <v>NO</v>
          </cell>
          <cell r="AU105" t="str">
            <v>081612</v>
          </cell>
          <cell r="AV105" t="str">
            <v>Realizar la supervisión y evaluación de la actuación policial</v>
          </cell>
          <cell r="AW105" t="str">
            <v>Acción</v>
          </cell>
        </row>
        <row r="106">
          <cell r="AR106" t="str">
            <v>INSTITUTO DE FORMACIÓN PROFESIONAL</v>
          </cell>
          <cell r="AS106" t="str">
            <v>SÍ</v>
          </cell>
          <cell r="AU106" t="str">
            <v>081616</v>
          </cell>
          <cell r="AV106" t="str">
            <v>Ampliar, construir y mantener la infraestructura para la seguridad pública</v>
          </cell>
          <cell r="AW106" t="str">
            <v>Inmueble</v>
          </cell>
        </row>
        <row r="107">
          <cell r="AR107" t="str">
            <v>INSTITUTO DE LA JUVENTUD DEL DF</v>
          </cell>
          <cell r="AS107" t="str">
            <v>NO</v>
          </cell>
          <cell r="AU107" t="str">
            <v>081617</v>
          </cell>
          <cell r="AV107" t="str">
            <v>Realizar acciones en el marco del proyecto Bicentenario de la Ciudad de México</v>
          </cell>
          <cell r="AW107" t="str">
            <v>Proyecto</v>
          </cell>
        </row>
        <row r="108">
          <cell r="AR108" t="str">
            <v>INSTITUTO DE LAS MUJERES DEL DF</v>
          </cell>
          <cell r="AS108" t="str">
            <v>NO</v>
          </cell>
          <cell r="AU108" t="str">
            <v>090001</v>
          </cell>
          <cell r="AV108" t="str">
            <v>Realizar acciones de atención de emergencia en materia de protección civil</v>
          </cell>
          <cell r="AW108" t="str">
            <v>Acción</v>
          </cell>
        </row>
        <row r="109">
          <cell r="AR109" t="str">
            <v>INSTITUTO DE VIVIENDA DEL DF</v>
          </cell>
          <cell r="AS109" t="str">
            <v>NO</v>
          </cell>
          <cell r="AU109" t="str">
            <v>090002</v>
          </cell>
          <cell r="AV109" t="str">
            <v>Realizar acciones de prevención de emergencias en materia de protección civil</v>
          </cell>
          <cell r="AW109" t="str">
            <v>Acción</v>
          </cell>
        </row>
        <row r="110">
          <cell r="AR110" t="str">
            <v>INSTITUTO ELECTORAL DEL DF</v>
          </cell>
          <cell r="AS110" t="str">
            <v>NO</v>
          </cell>
          <cell r="AU110" t="str">
            <v>090003</v>
          </cell>
          <cell r="AV110" t="str">
            <v>Reubicar a los habitantes de zonas de alto riesgo</v>
          </cell>
          <cell r="AW110" t="str">
            <v>Acción</v>
          </cell>
        </row>
        <row r="111">
          <cell r="AR111" t="str">
            <v>INSTITUTO TÉCNICO DE FORMACIÓN POLICIAL</v>
          </cell>
          <cell r="AS111" t="str">
            <v>SÍ</v>
          </cell>
          <cell r="AU111" t="str">
            <v>090004</v>
          </cell>
          <cell r="AV111" t="str">
            <v>Realizar servicios de auxilio en incendios y siniestros</v>
          </cell>
          <cell r="AW111" t="str">
            <v>Servicio</v>
          </cell>
        </row>
        <row r="112">
          <cell r="AR112" t="str">
            <v>JEFATURA DE GOBIERNO DEL DF</v>
          </cell>
          <cell r="AS112" t="str">
            <v>SÍ</v>
          </cell>
          <cell r="AU112" t="str">
            <v>090005</v>
          </cell>
          <cell r="AV112" t="str">
            <v>Operar el Fondo de Desastres naturales</v>
          </cell>
          <cell r="AW112" t="str">
            <v>Acción</v>
          </cell>
        </row>
        <row r="113">
          <cell r="AR113" t="str">
            <v>JUNTA LOCAL DE CONCILIACIÓN Y ARBITRAJE DEL DF</v>
          </cell>
          <cell r="AS113" t="str">
            <v>NO</v>
          </cell>
          <cell r="AU113" t="str">
            <v>090006</v>
          </cell>
          <cell r="AV113" t="str">
            <v>Capacitar y certificar a peritos en materia de protección civil</v>
          </cell>
          <cell r="AW113" t="str">
            <v>Acción</v>
          </cell>
        </row>
        <row r="114">
          <cell r="AR114" t="str">
            <v>METROBÚS</v>
          </cell>
          <cell r="AS114" t="str">
            <v>NO</v>
          </cell>
          <cell r="AU114" t="str">
            <v>090007</v>
          </cell>
          <cell r="AV114" t="str">
            <v>Efectuar el mantenimiento y operación de la red de acelerógrafos y de alerta sísmica</v>
          </cell>
          <cell r="AW114" t="str">
            <v>Acción</v>
          </cell>
        </row>
        <row r="115">
          <cell r="AR115" t="str">
            <v>OFICIALÍA MAYOR</v>
          </cell>
          <cell r="AS115" t="str">
            <v>SÍ</v>
          </cell>
          <cell r="AU115" t="str">
            <v>090008</v>
          </cell>
          <cell r="AV115" t="str">
            <v>Efectuar la revisión estructural de inmuebles públicos y privados</v>
          </cell>
          <cell r="AW115" t="str">
            <v>Acción</v>
          </cell>
        </row>
        <row r="116">
          <cell r="AR116" t="str">
            <v>POLICÍA AUXILIAR DEL DF</v>
          </cell>
          <cell r="AS116" t="str">
            <v>SÍ</v>
          </cell>
          <cell r="AU116" t="str">
            <v>090010</v>
          </cell>
          <cell r="AV116" t="str">
            <v>Elaborar, operar, evaluar y actualizar el atlas de riesgo en materia de protección civil</v>
          </cell>
          <cell r="AW116" t="str">
            <v>Acción</v>
          </cell>
        </row>
        <row r="117">
          <cell r="AR117" t="str">
            <v>POLICÍA BANCARIA E INDUSTRIAL</v>
          </cell>
          <cell r="AS117" t="str">
            <v>SÍ</v>
          </cell>
          <cell r="AU117" t="str">
            <v>090011</v>
          </cell>
          <cell r="AV117" t="str">
            <v>Sensibilizar a la población en temas de protección civil</v>
          </cell>
          <cell r="AW117" t="str">
            <v>Acción</v>
          </cell>
        </row>
        <row r="118">
          <cell r="AR118" t="str">
            <v>PROCURADURÍA AMBIENTAL Y DEL ORDENAMIENTO TERRITORIAL DEL DF</v>
          </cell>
          <cell r="AS118" t="str">
            <v>NO</v>
          </cell>
          <cell r="AU118" t="str">
            <v>090059</v>
          </cell>
          <cell r="AV118" t="str">
            <v>Otorgar servicios de apoyo administrativo</v>
          </cell>
          <cell r="AW118" t="str">
            <v>A/P</v>
          </cell>
        </row>
        <row r="119">
          <cell r="AR119" t="str">
            <v>PROCURADURÍA GENERAL DE JUSTICIA DEL DF</v>
          </cell>
          <cell r="AS119" t="str">
            <v>SÍ</v>
          </cell>
          <cell r="AU119" t="str">
            <v>090060</v>
          </cell>
          <cell r="AV119" t="str">
            <v>Cubrir compromisos pendientes de acciones realizadas en ejercicios anteriores</v>
          </cell>
          <cell r="AW119" t="str">
            <v>S/N</v>
          </cell>
        </row>
        <row r="120">
          <cell r="AR120" t="str">
            <v>PROCURADURÍA SOCIAL DEL DF</v>
          </cell>
          <cell r="AS120" t="str">
            <v>NO</v>
          </cell>
          <cell r="AU120" t="str">
            <v>091101</v>
          </cell>
          <cell r="AV120" t="str">
            <v>Realizar acciones de atención de emergencias en materia de protección civil</v>
          </cell>
          <cell r="AW120" t="str">
            <v>Acción</v>
          </cell>
        </row>
        <row r="121">
          <cell r="AR121" t="str">
            <v>RED DE TRANSPORTE DE PASAJEROS DEL DF</v>
          </cell>
          <cell r="AS121" t="str">
            <v>NO</v>
          </cell>
          <cell r="AU121" t="str">
            <v>091701</v>
          </cell>
          <cell r="AV121" t="str">
            <v>Realizar acciones de atención de emergencias en materia de protección civil</v>
          </cell>
          <cell r="AW121" t="str">
            <v>Acción</v>
          </cell>
        </row>
        <row r="122">
          <cell r="AR122" t="str">
            <v>SECRETARÍA DE CULTURA</v>
          </cell>
          <cell r="AS122" t="str">
            <v>SÍ</v>
          </cell>
          <cell r="AU122" t="str">
            <v>100001</v>
          </cell>
          <cell r="AV122" t="str">
            <v>Atender a la población en los centros de readaptación o penitenciarios</v>
          </cell>
          <cell r="AW122" t="str">
            <v>Persona</v>
          </cell>
        </row>
        <row r="123">
          <cell r="AR123" t="str">
            <v>SECRETARÍA DE DESARROLLO ECONÓMICO</v>
          </cell>
          <cell r="AS123" t="str">
            <v>SÍ</v>
          </cell>
          <cell r="AU123" t="str">
            <v>100002</v>
          </cell>
          <cell r="AV123" t="str">
            <v>Operar el programa de Capacitación y trabajo para la reinserción social de la población interna</v>
          </cell>
          <cell r="AW123" t="str">
            <v>Persona</v>
          </cell>
        </row>
        <row r="124">
          <cell r="AR124" t="str">
            <v>SECRETARÍA DE DESARROLLO RURAL Y EQUIDAD PARA LAS COMUNIDADES</v>
          </cell>
          <cell r="AS124" t="str">
            <v>SÍ</v>
          </cell>
          <cell r="AU124" t="str">
            <v>100003</v>
          </cell>
          <cell r="AV124" t="str">
            <v>Mantener la infraestructura penitenciaria del DF</v>
          </cell>
          <cell r="AW124" t="str">
            <v>Obra</v>
          </cell>
        </row>
        <row r="125">
          <cell r="AR125" t="str">
            <v>SECRETARÍA DE DESARROLLO SOCIAL</v>
          </cell>
          <cell r="AS125" t="str">
            <v>SÍ</v>
          </cell>
          <cell r="AU125" t="str">
            <v>100004</v>
          </cell>
          <cell r="AV125" t="str">
            <v>Operar el programa "Cárcel Abierta"</v>
          </cell>
          <cell r="AW125" t="str">
            <v>Persona</v>
          </cell>
        </row>
        <row r="126">
          <cell r="AR126" t="str">
            <v>SECRETARÍA DE DESARROLLO URBANO Y VIVIENDA</v>
          </cell>
          <cell r="AS126" t="str">
            <v>SÍ</v>
          </cell>
          <cell r="AU126" t="str">
            <v>100005</v>
          </cell>
          <cell r="AV126" t="str">
            <v>Otorgar tratamiento interno y externo a la población en centros de atención para adolescentes</v>
          </cell>
          <cell r="AW126" t="str">
            <v>Persona</v>
          </cell>
        </row>
        <row r="127">
          <cell r="AR127" t="str">
            <v>SECRETARÍA DE EDUCACIÓN</v>
          </cell>
          <cell r="AS127" t="str">
            <v>SÍ</v>
          </cell>
          <cell r="AU127" t="str">
            <v>100006</v>
          </cell>
          <cell r="AV127" t="str">
            <v>Otorgar el sistema integral de justicia para adolescentes del Distrito Federal</v>
          </cell>
          <cell r="AW127" t="str">
            <v>Persona</v>
          </cell>
        </row>
        <row r="128">
          <cell r="AR128" t="str">
            <v>SECRETARÍA DE FINANZAS</v>
          </cell>
          <cell r="AS128" t="str">
            <v>SÍ</v>
          </cell>
          <cell r="AU128" t="str">
            <v>100013</v>
          </cell>
          <cell r="AV128" t="str">
            <v>Operar el programa nacional de seguridad pública</v>
          </cell>
          <cell r="AW128" t="str">
            <v>Programa</v>
          </cell>
        </row>
        <row r="129">
          <cell r="AR129" t="str">
            <v>SECRETARÍA DE GOBIERNO</v>
          </cell>
          <cell r="AS129" t="str">
            <v>SÍ</v>
          </cell>
          <cell r="AU129" t="str">
            <v>100060</v>
          </cell>
          <cell r="AV129" t="str">
            <v>Cubrir compromisos pendientes de acciones realizadas en ejercicios anteriores</v>
          </cell>
          <cell r="AW129" t="str">
            <v>S/N</v>
          </cell>
        </row>
        <row r="130">
          <cell r="AR130" t="str">
            <v>SECRETARÍA DE MEDIO AMBIENTE</v>
          </cell>
          <cell r="AS130" t="str">
            <v>SÍ</v>
          </cell>
          <cell r="AU130" t="str">
            <v>100258</v>
          </cell>
          <cell r="AV130" t="str">
            <v>Operar el Programa Nacional de Seguridad Pública</v>
          </cell>
          <cell r="AW130" t="str">
            <v>Programa</v>
          </cell>
        </row>
        <row r="131">
          <cell r="AR131" t="str">
            <v>SECRETARÍA DE OBRAS Y SERVICIOS</v>
          </cell>
          <cell r="AS131" t="str">
            <v>SÍ</v>
          </cell>
          <cell r="AU131" t="str">
            <v>100260</v>
          </cell>
          <cell r="AV131" t="str">
            <v>Cubrir compromisos pendientes de acciones realizadas en ejercicios anteriores</v>
          </cell>
          <cell r="AW131" t="str">
            <v>S/N</v>
          </cell>
        </row>
        <row r="132">
          <cell r="AR132" t="str">
            <v>SECRETARÍA DE PROTECCIÓN CIVIL</v>
          </cell>
          <cell r="AS132" t="str">
            <v>SÍ</v>
          </cell>
          <cell r="AU132" t="str">
            <v>110002</v>
          </cell>
          <cell r="AV132" t="str">
            <v>Iniciar y determinar averiguaciones previas</v>
          </cell>
          <cell r="AW132" t="str">
            <v>Asunto</v>
          </cell>
        </row>
        <row r="133">
          <cell r="AR133" t="str">
            <v>SECRETARÍA DE SALUD</v>
          </cell>
          <cell r="AS133" t="str">
            <v>SÍ</v>
          </cell>
          <cell r="AU133" t="str">
            <v>110003</v>
          </cell>
          <cell r="AV133" t="str">
            <v>Ejecutar ordenes de carácter policiaco</v>
          </cell>
          <cell r="AW133" t="str">
            <v>Orden</v>
          </cell>
        </row>
        <row r="134">
          <cell r="AR134" t="str">
            <v>SECRETARÍA DE SEGURIDAD PÚBLICA</v>
          </cell>
          <cell r="AS134" t="str">
            <v>SÍ</v>
          </cell>
          <cell r="AU134" t="str">
            <v>110004</v>
          </cell>
          <cell r="AV134" t="str">
            <v>Tramitar peritajes</v>
          </cell>
          <cell r="AW134" t="str">
            <v>Dictamen</v>
          </cell>
        </row>
        <row r="135">
          <cell r="AR135" t="str">
            <v>SECRETARÍA DE TRANSPORTE Y VIALIDAD</v>
          </cell>
          <cell r="AS135" t="str">
            <v>SÍ</v>
          </cell>
          <cell r="AU135" t="str">
            <v>110005</v>
          </cell>
          <cell r="AV135" t="str">
            <v>Propiciar notificaciones de autos de termino constitucional y emitir conclusiones en juicios penales</v>
          </cell>
          <cell r="AW135" t="str">
            <v>Asunto</v>
          </cell>
        </row>
        <row r="136">
          <cell r="AR136" t="str">
            <v>SECRETARÍA DE TURISMO</v>
          </cell>
          <cell r="AS136" t="str">
            <v>SÍ</v>
          </cell>
          <cell r="AU136" t="str">
            <v>110006</v>
          </cell>
          <cell r="AV136" t="str">
            <v>Emitir informes previos y justificados de demanda de amparo</v>
          </cell>
          <cell r="AW136" t="str">
            <v>Asunto</v>
          </cell>
        </row>
        <row r="137">
          <cell r="AR137" t="str">
            <v>SECRETARÍA DEL TRABAJO Y FOMENTO AL EMPLEO</v>
          </cell>
          <cell r="AS137" t="str">
            <v>SÍ</v>
          </cell>
          <cell r="AU137" t="str">
            <v>110007</v>
          </cell>
          <cell r="AV137" t="str">
            <v>Intervenir en juicios civiles, familiares y contencioso</v>
          </cell>
          <cell r="AW137" t="str">
            <v>Juicio</v>
          </cell>
        </row>
        <row r="138">
          <cell r="AR138" t="str">
            <v>SERVICIO DE TRANSPORTES ELÉCTRICOS DEL DF</v>
          </cell>
          <cell r="AS138" t="str">
            <v>SÍ</v>
          </cell>
          <cell r="AU138" t="str">
            <v>110009</v>
          </cell>
          <cell r="AV138" t="str">
            <v>Informar a la ciudadanía, orientar jurídicamente y desahogar quejas en materia de derechos humanos</v>
          </cell>
          <cell r="AW138" t="str">
            <v>Acción</v>
          </cell>
        </row>
        <row r="139">
          <cell r="AR139" t="str">
            <v>SERVICIOS DE SALUD PÚBLICA DEL DF</v>
          </cell>
          <cell r="AS139" t="str">
            <v>NO</v>
          </cell>
          <cell r="AU139" t="str">
            <v>110010</v>
          </cell>
          <cell r="AV139" t="str">
            <v>Atender a la ciudadanía en materia condominal y de arrendamiento</v>
          </cell>
          <cell r="AW139" t="str">
            <v>Asunto</v>
          </cell>
        </row>
        <row r="140">
          <cell r="AR140" t="str">
            <v>SERVICIOS METROPOLITANOS  S.A. DE C.V.</v>
          </cell>
          <cell r="AS140" t="str">
            <v>SÍ</v>
          </cell>
          <cell r="AU140" t="str">
            <v>110013</v>
          </cell>
          <cell r="AV140" t="str">
            <v>Asesorar sobre la aplicación e interpretación de la normatividad</v>
          </cell>
          <cell r="AW140" t="str">
            <v>Acción</v>
          </cell>
        </row>
        <row r="141">
          <cell r="AR141" t="str">
            <v>SISTEMA DE AGUAS DE LA CIUDAD DE MÉXICO</v>
          </cell>
          <cell r="AS141" t="str">
            <v>SÍ</v>
          </cell>
          <cell r="AU141" t="str">
            <v>110014</v>
          </cell>
          <cell r="AV141" t="str">
            <v>Atender y solventar asuntos en materia civil, penal, laboral, mercantil y administrativa que se deriven del ejercicio de las funciones de seguridad pública</v>
          </cell>
          <cell r="AW141" t="str">
            <v>Asunto</v>
          </cell>
        </row>
        <row r="142">
          <cell r="AR142" t="str">
            <v>SISTEMA DE RADIO Y TELEVISIÓN DIGITAL DEL GDF</v>
          </cell>
          <cell r="AS142" t="str">
            <v>SÍ</v>
          </cell>
          <cell r="AU142" t="str">
            <v>110015</v>
          </cell>
          <cell r="AV142" t="str">
            <v>Brindar asistencia jurídica de carácter familiar</v>
          </cell>
          <cell r="AW142" t="str">
            <v>Persona</v>
          </cell>
        </row>
        <row r="143">
          <cell r="AR143" t="str">
            <v>SISTEMA DE RADIO Y TELEVISIÓN DIGITAL DEL GDF</v>
          </cell>
          <cell r="AS143" t="str">
            <v>SÍ</v>
          </cell>
          <cell r="AU143" t="str">
            <v>110016</v>
          </cell>
          <cell r="AV143" t="str">
            <v>Proporcionar atención a victimas del delito</v>
          </cell>
          <cell r="AW143" t="str">
            <v>Persona</v>
          </cell>
        </row>
        <row r="144">
          <cell r="AR144" t="str">
            <v>SISTEMA DE TRANSPORTE COLECTIVO (METRO)</v>
          </cell>
          <cell r="AS144" t="str">
            <v>SÍ</v>
          </cell>
          <cell r="AU144" t="str">
            <v>110017</v>
          </cell>
          <cell r="AV144" t="str">
            <v>Operar el programa de capacitación en materia de procuración de justicia</v>
          </cell>
          <cell r="AW144" t="str">
            <v>Curso</v>
          </cell>
        </row>
        <row r="145">
          <cell r="AR145" t="str">
            <v>SISTEMA PARA EL DESARROLLO INTEGRAL DE LA FAMILIA DEL DF</v>
          </cell>
          <cell r="AS145" t="str">
            <v>NO</v>
          </cell>
          <cell r="AU145" t="str">
            <v>110018</v>
          </cell>
          <cell r="AV145" t="str">
            <v>Operar la autoridad perimetral del Aeropuerto Internacional de la Ciudad de México</v>
          </cell>
          <cell r="AW145" t="str">
            <v>A/P</v>
          </cell>
        </row>
        <row r="146">
          <cell r="AR146" t="str">
            <v>TRIBUNAL DE LO CONTENCIOSO ADMINISTRATIVO DEL DF</v>
          </cell>
          <cell r="AS146" t="str">
            <v>NO</v>
          </cell>
          <cell r="AU146" t="str">
            <v>110042</v>
          </cell>
          <cell r="AV146" t="str">
            <v>Transferencias a Órganos Autónomos</v>
          </cell>
          <cell r="AW146" t="str">
            <v>Curso</v>
          </cell>
        </row>
        <row r="147">
          <cell r="AR147" t="str">
            <v>TRIBUNAL ELECTORAL DEL DF</v>
          </cell>
          <cell r="AS147" t="str">
            <v>NO</v>
          </cell>
          <cell r="AU147" t="str">
            <v>110043</v>
          </cell>
          <cell r="AV147" t="str">
            <v>Desarrollar y supervisar el programa de modernización de la P.G.J.D.F.</v>
          </cell>
          <cell r="AW147" t="str">
            <v>Programa</v>
          </cell>
        </row>
        <row r="148">
          <cell r="AR148" t="str">
            <v>TRIBUNAL SUPERIOR DE JUSTICIA DEL DF</v>
          </cell>
          <cell r="AS148" t="str">
            <v>NO</v>
          </cell>
          <cell r="AU148" t="str">
            <v>110058</v>
          </cell>
          <cell r="AV148" t="str">
            <v>Operar el programa nacional de seguridad pública</v>
          </cell>
          <cell r="AW148" t="str">
            <v>Programa</v>
          </cell>
        </row>
        <row r="149">
          <cell r="AR149" t="str">
            <v>UNIVERSIDAD AUTÓNOMA DE LA CIUDAD DE MÉXICO</v>
          </cell>
          <cell r="AS149" t="str">
            <v>NO</v>
          </cell>
          <cell r="AU149" t="str">
            <v>110059</v>
          </cell>
          <cell r="AV149" t="str">
            <v>Otorgar servicios de apoyo administrativo</v>
          </cell>
          <cell r="AW149" t="str">
            <v>A/P</v>
          </cell>
        </row>
        <row r="150">
          <cell r="AU150" t="str">
            <v>110060</v>
          </cell>
          <cell r="AV150" t="str">
            <v>Cubrir compromisos pendientes de acciones realizadas en ejercicios anteriores</v>
          </cell>
          <cell r="AW150" t="str">
            <v>S/N</v>
          </cell>
        </row>
        <row r="151">
          <cell r="Y151" t="str">
            <v>Eje 1. Reforma política: derechos plenos a la ciudad y sus habitantes</v>
          </cell>
          <cell r="AU151" t="str">
            <v>110258</v>
          </cell>
          <cell r="AV151" t="str">
            <v>Operar el Programa Nacional de Seguridad Pública</v>
          </cell>
          <cell r="AW151" t="str">
            <v>Programa</v>
          </cell>
        </row>
        <row r="152">
          <cell r="Y152" t="str">
            <v>Eje 2. Equidad</v>
          </cell>
          <cell r="AU152" t="str">
            <v>110260</v>
          </cell>
          <cell r="AV152" t="str">
            <v>Cubrir compromisos pendientes de acciones realizadas en ejercicios anteriores</v>
          </cell>
          <cell r="AW152" t="str">
            <v>S/N</v>
          </cell>
        </row>
        <row r="153">
          <cell r="Y153" t="str">
            <v>Eje 3. Seguridad y justicia expedita</v>
          </cell>
          <cell r="AU153" t="str">
            <v>120001</v>
          </cell>
          <cell r="AV153" t="str">
            <v>Prevenir y atender la violencia familiar y comunitaria</v>
          </cell>
          <cell r="AW153" t="str">
            <v>Persona</v>
          </cell>
        </row>
        <row r="154">
          <cell r="Y154" t="str">
            <v>Eje 4. Economía competitiva e incluyente</v>
          </cell>
          <cell r="AU154" t="str">
            <v>120002</v>
          </cell>
          <cell r="AV154" t="str">
            <v>Otorgar apoyos a jefas de familia</v>
          </cell>
          <cell r="AW154" t="str">
            <v>Apoyo</v>
          </cell>
        </row>
        <row r="155">
          <cell r="Y155" t="str">
            <v>Eje 5. Intenso movimiento cultural</v>
          </cell>
          <cell r="AU155" t="str">
            <v>120003</v>
          </cell>
          <cell r="AV155" t="str">
            <v>Asesorar a las mujeres para la protección y conocimiento de sus derechos</v>
          </cell>
          <cell r="AW155" t="str">
            <v>Asesoría</v>
          </cell>
        </row>
        <row r="156">
          <cell r="Y156" t="str">
            <v>Eje 6. Desarrollo sustentable y de largo plazo</v>
          </cell>
          <cell r="AU156" t="str">
            <v>120004</v>
          </cell>
          <cell r="AV156" t="str">
            <v>Realizar estudios de mastografías</v>
          </cell>
          <cell r="AW156" t="str">
            <v>Estudio</v>
          </cell>
        </row>
        <row r="157">
          <cell r="Y157" t="str">
            <v>Eje 7. Nuevo orden urbano: servicios eficientes y calidad</v>
          </cell>
          <cell r="AU157" t="str">
            <v>120005</v>
          </cell>
          <cell r="AV157" t="str">
            <v>Agilizar la gestión gubernamental para las mujeres</v>
          </cell>
          <cell r="AW157" t="str">
            <v>Persona</v>
          </cell>
        </row>
        <row r="158">
          <cell r="AU158" t="str">
            <v>120006</v>
          </cell>
          <cell r="AV158" t="str">
            <v>Promover el desarrollo de la mujer microempresaria</v>
          </cell>
          <cell r="AW158" t="str">
            <v>Proyecto</v>
          </cell>
        </row>
        <row r="159">
          <cell r="AU159" t="str">
            <v>120007</v>
          </cell>
          <cell r="AV159" t="str">
            <v>Promover la equidad de género</v>
          </cell>
          <cell r="AW159" t="str">
            <v>Evento</v>
          </cell>
        </row>
        <row r="160">
          <cell r="AU160" t="str">
            <v>120008</v>
          </cell>
          <cell r="AV160" t="str">
            <v>Otorgar consultas de salud sexual y reproductiva</v>
          </cell>
          <cell r="AW160" t="str">
            <v>Consulta</v>
          </cell>
        </row>
        <row r="161">
          <cell r="AU161" t="str">
            <v>120009</v>
          </cell>
          <cell r="AV161" t="str">
            <v>Atender a mujeres trabajadores en conflictos laborales</v>
          </cell>
          <cell r="AW161" t="str">
            <v>Persona</v>
          </cell>
        </row>
        <row r="162">
          <cell r="AU162" t="str">
            <v>120010</v>
          </cell>
          <cell r="AV162" t="str">
            <v>Brindar atención especializada a menores y mujeres detenidos y/o víctimas del delito</v>
          </cell>
          <cell r="AW162" t="str">
            <v>Persona</v>
          </cell>
        </row>
        <row r="163">
          <cell r="AU163" t="str">
            <v>120011</v>
          </cell>
          <cell r="AV163" t="str">
            <v>Atender actos de discriminación de género, acoso sexual y violencia en el trabajo</v>
          </cell>
          <cell r="AW163" t="str">
            <v>Asunto</v>
          </cell>
        </row>
        <row r="164">
          <cell r="AU164" t="str">
            <v>120012</v>
          </cell>
          <cell r="AV164" t="str">
            <v>Proporcionar atención a niños y niñas en centros de desarrollo infantil (CENDIS)</v>
          </cell>
          <cell r="AW164" t="str">
            <v>Niño</v>
          </cell>
        </row>
        <row r="165">
          <cell r="AU165" t="str">
            <v>120013</v>
          </cell>
          <cell r="AV165" t="str">
            <v>Diseñar y coordinar las políticas públicas con perspectiva de género</v>
          </cell>
          <cell r="AW165" t="str">
            <v>Acción</v>
          </cell>
        </row>
        <row r="166">
          <cell r="Y166" t="str">
            <v>1.1 Con base en el diálogo, la concertación y la búsqueda de acuerdos: se trabajará con la Asamblea Legislativa del DF (ALDF), el Congreso de la Unión y los demás poderes de la Unión, para impulsar reformas legislativas que den al Distrito Feder</v>
          </cell>
          <cell r="AU166" t="str">
            <v>120014</v>
          </cell>
          <cell r="AV166" t="str">
            <v>Ofrecer el servicio de transporte preferencial para mujeres</v>
          </cell>
          <cell r="AW166" t="str">
            <v>Mill/pasajeros</v>
          </cell>
        </row>
        <row r="167">
          <cell r="Y167" t="str">
            <v>1.2 Se impulsarán las reformas que otorguen a la ALDF la facultad de aprobar el endeudamiento local, para liberar recursos que se destinarán, exclusivamente, al financiamiento de proyectos de inversión necesarios y rentables.</v>
          </cell>
          <cell r="AU167" t="str">
            <v>120015</v>
          </cell>
          <cell r="AV167" t="str">
            <v>Brindar apoyo a mujeres en situación de calle y vulnerabilidad social</v>
          </cell>
          <cell r="AW167" t="str">
            <v>Mujer</v>
          </cell>
        </row>
        <row r="168">
          <cell r="Y168" t="str">
            <v>1.3 Se buscará obtener para el DF un trato más equitativo y transparente en la asignación de participaciones y transferencias federales, y se buscará el incremento de los fondos destinados para el desarrollo social.</v>
          </cell>
          <cell r="AU168" t="str">
            <v>120016</v>
          </cell>
          <cell r="AV168" t="str">
            <v>Operar el programa mujer rural</v>
          </cell>
          <cell r="AW168" t="str">
            <v>A/P</v>
          </cell>
        </row>
        <row r="169">
          <cell r="Y169" t="str">
            <v>1.4 Impulsaremos la promulgación de una Constitución Política del DF, como máxima garantía de los derechos sociales y políticos de los habitantes de la ciudad en la construcción de un nuevo Orden Democrático.</v>
          </cell>
          <cell r="AU169" t="str">
            <v>120017</v>
          </cell>
          <cell r="AV169" t="str">
            <v>Promover la reinserción social a víctimas de violencia familiar en situación de riesgo</v>
          </cell>
          <cell r="AW169" t="str">
            <v>Persona</v>
          </cell>
        </row>
        <row r="170">
          <cell r="Y170" t="str">
            <v>1.5 Se buscará que la Constitución Política mejore la operatividad y los mecanismos de la coordinación metropolitana, a partir de la equiparación de facultades y atribuciones entre el Gobierno del DF y las demás entidades federativas.</v>
          </cell>
          <cell r="AU170" t="str">
            <v>120018</v>
          </cell>
          <cell r="AV170" t="str">
            <v>Otorgar estímulos a mujeres adolescentes y niños para concluir su educación</v>
          </cell>
          <cell r="AW170" t="str">
            <v>Apoyo</v>
          </cell>
        </row>
        <row r="171">
          <cell r="Y171" t="str">
            <v>1.6 Se impulsará el fortalecimiento de los espacios de coordinación y colaboración existentes entre los tres órdenes de gobierno.</v>
          </cell>
          <cell r="AU171" t="str">
            <v>120019</v>
          </cell>
          <cell r="AV171" t="str">
            <v>Otorgar becas a madres dedicadas al estudio de la ciencia y la tecnología</v>
          </cell>
          <cell r="AW171" t="str">
            <v>Beca</v>
          </cell>
        </row>
        <row r="172">
          <cell r="Y172" t="str">
            <v>1.7 Se reforzarán las instancias de coordinación metropolitana como órganos colegiados de planeación y decisión ejecutiva y se dará carácter obligatorio a sus resoluciones.</v>
          </cell>
          <cell r="AU172" t="str">
            <v>120020</v>
          </cell>
          <cell r="AV172" t="str">
            <v>Asesorar a mujeres para acceder a créditos</v>
          </cell>
          <cell r="AW172" t="str">
            <v>Persona</v>
          </cell>
        </row>
        <row r="173">
          <cell r="Y173" t="str">
            <v>1.8 Se avanzará en el proyecto de congruencia y homologación de la normatividad de la Zona Metropolitana del Valle de México y la Región Centro del País, en todos los niveles de gobierno.</v>
          </cell>
          <cell r="AU173" t="str">
            <v>120021</v>
          </cell>
          <cell r="AV173" t="str">
            <v>Generar políticas ambientales con perspectiva de género</v>
          </cell>
          <cell r="AW173" t="str">
            <v>Acción</v>
          </cell>
        </row>
        <row r="174">
          <cell r="Y174" t="str">
            <v>1.9 El gobierno elaborará políticas públicas y propuestas de reforma a la Ley de Participación Ciudadana, para fortalecer la participación y consolidar instrumentos como el plebiscito, referéndum y la iniciativa popular.</v>
          </cell>
          <cell r="AU174" t="str">
            <v>120022</v>
          </cell>
          <cell r="AV174" t="str">
            <v>Brindar asesoría financiera a mujeres ahorradoras</v>
          </cell>
          <cell r="AW174" t="str">
            <v>Acción</v>
          </cell>
        </row>
        <row r="175">
          <cell r="Y175" t="str">
            <v>1.10 Buscaremos instrumentos más eficaces para someter a consulta pública, cada dos años, la permanencia o revocación del mandato del Jefe de Gobierno.</v>
          </cell>
          <cell r="AU175" t="str">
            <v>120023</v>
          </cell>
          <cell r="AV175" t="str">
            <v>Resaltar el papel social e histórico de la mujer a través de conmemoración del Bicentenario</v>
          </cell>
          <cell r="AW175" t="str">
            <v>Acción</v>
          </cell>
        </row>
        <row r="176">
          <cell r="Y176" t="str">
            <v>1.11 Se apoyará a las Organizaciones de la Sociedad Civil para que contribuyan a incrementar la eficacia del gobierno, asegurar su austeridad y transparencia y auspiciar su cercanía con el ciudadano.</v>
          </cell>
          <cell r="AU176" t="str">
            <v>120030</v>
          </cell>
          <cell r="AV176" t="str">
            <v>Otorgar becas a hijos (as) de jefas de familia en condiciones de pobreza y vulnerabilidad social</v>
          </cell>
          <cell r="AW176" t="str">
            <v>Beca</v>
          </cell>
        </row>
        <row r="177">
          <cell r="Y177" t="str">
            <v>1.12 El gobierno impulsará la creación de cabildos en las delegaciones, como espacio para la participación ciudadana, evaluación y rendición de cuentas.</v>
          </cell>
          <cell r="AU177" t="str">
            <v>120031</v>
          </cell>
          <cell r="AV177" t="str">
            <v>Proporcionar Servicios de salud integral a la mujer</v>
          </cell>
          <cell r="AW177" t="str">
            <v>Persona</v>
          </cell>
        </row>
        <row r="178">
          <cell r="Y178" t="str">
            <v>1.13 El gobierno promoverá el Acuerdo Político para la Gobernabilidad y la Convivencia Democrática en el DF entre todas las instancias gubernamentales, políticas y civiles, para otorgar nuevos canales y formas alternativas de manifestación, deman</v>
          </cell>
          <cell r="AU178" t="str">
            <v>120032</v>
          </cell>
          <cell r="AV178" t="str">
            <v>Atender a mujeres víctimas de violencia</v>
          </cell>
          <cell r="AW178" t="str">
            <v>Persona</v>
          </cell>
        </row>
        <row r="179">
          <cell r="Y179" t="str">
            <v>1.14 El gobierno impulsará el cumplimiento las recomendaciones emitidas por la Comisión de Derechos Humanos del DF y promoverá la creación de un Programa de Derechos Humanos del Gobierno del DF, formulado de manera conjunta con la C</v>
          </cell>
          <cell r="AU179" t="str">
            <v>120059</v>
          </cell>
          <cell r="AV179" t="str">
            <v>Otorgar servicios de apoyo administrativo</v>
          </cell>
          <cell r="AW179" t="str">
            <v>A/P</v>
          </cell>
        </row>
        <row r="180">
          <cell r="Y180" t="str">
            <v>1.15 La Democracia Gobernable fortalecerá su alianza con los organismos defensores de los derechos humanos, aprovechando sus recomendaciones y sugerencias para mejorar procesos y definir programas comunes.</v>
          </cell>
          <cell r="AU180" t="str">
            <v>120060</v>
          </cell>
          <cell r="AV180" t="str">
            <v>Cubrir compromisos pendientes de acciones realizadas en ejercicios anteriores</v>
          </cell>
          <cell r="AW180" t="str">
            <v>S/N</v>
          </cell>
        </row>
        <row r="181">
          <cell r="Y181" t="str">
            <v>1.16 Se implementarán nuevas medidas para garantizar el pleno acceso a toda la información del gobierno y se reforzarán las existentes.</v>
          </cell>
          <cell r="AU181" t="str">
            <v>120604</v>
          </cell>
          <cell r="AV181" t="str">
            <v>Realizar estudios de mastografias</v>
          </cell>
          <cell r="AW181" t="str">
            <v>Estudio</v>
          </cell>
        </row>
        <row r="182">
          <cell r="Y182" t="str">
            <v>1.17 El Gobierno del DF establecerá mecanismos claros de colaboración con el Instituto de Acceso a la Información Pública del DF a fin de incorporar sus recomendaciones para mejorar nuestros indicadores de transparencia.</v>
          </cell>
          <cell r="AU182" t="str">
            <v>121101</v>
          </cell>
          <cell r="AV182" t="str">
            <v>Prevenir y atender la violencia familiar y comunitaria</v>
          </cell>
          <cell r="AW182" t="str">
            <v>Persona</v>
          </cell>
        </row>
        <row r="183">
          <cell r="Y183" t="str">
            <v>1.18 Se revisarán, actualizarán y elaborarán propuestas de reforma al marco regulatorio en materia de transparencia y acceso a la información.</v>
          </cell>
          <cell r="AU183" t="str">
            <v>121102</v>
          </cell>
          <cell r="AV183" t="str">
            <v>Otorgar apoyos a jefas de familia</v>
          </cell>
          <cell r="AW183" t="str">
            <v>Apoyo</v>
          </cell>
        </row>
        <row r="184">
          <cell r="Y184" t="str">
            <v>1.19 Se incluirán mecanismos que promuevan y faciliten la participación ciudadana en la definición e instrumentación de políticas públicas, en la vigilancia y evaluación de la gestión, el desempeño y la administración de los recursos.</v>
          </cell>
          <cell r="AU184" t="str">
            <v>121103</v>
          </cell>
          <cell r="AV184" t="str">
            <v>Asesorar a las mujeres para la protección y conocimiento de sus derechos</v>
          </cell>
          <cell r="AW184" t="str">
            <v>Asesoría</v>
          </cell>
        </row>
        <row r="185">
          <cell r="Y185" t="str">
            <v>1.20 Se instaurará un Consejo ciudadano independiente, donde se realizarán evaluaciones permanentes de desempeño, certificaciones de competencias y vigilancia de patrimonio.</v>
          </cell>
          <cell r="AU185" t="str">
            <v>121107</v>
          </cell>
          <cell r="AV185" t="str">
            <v>Promover la equidad de género</v>
          </cell>
          <cell r="AW185" t="str">
            <v>Evento</v>
          </cell>
        </row>
        <row r="186">
          <cell r="Y186" t="str">
            <v>1.21 Someteremos al Centro de Desarrollo Profesional para los funcionarios públicos a la supervisión de un consejo ciudadano.</v>
          </cell>
          <cell r="AU186" t="str">
            <v>121115</v>
          </cell>
          <cell r="AV186" t="str">
            <v>Brindar apoyo a mujeres en situación de calle y vulnerabilidad social</v>
          </cell>
          <cell r="AW186" t="str">
            <v>Mujer</v>
          </cell>
        </row>
        <row r="187">
          <cell r="AU187" t="str">
            <v>121501</v>
          </cell>
          <cell r="AV187" t="str">
            <v>Prevenir y atender la violencia familiar y comunitaria</v>
          </cell>
          <cell r="AW187" t="str">
            <v>Persona</v>
          </cell>
        </row>
        <row r="188">
          <cell r="Y188" t="str">
            <v>2.1.1 Se incrementará el número de apoyos a mujeres que sean jefas de familia mediante programas de capacitación y empleo, guarderías, estancias sociales y atención especializada para su salud.</v>
          </cell>
          <cell r="AU188" t="str">
            <v>130001</v>
          </cell>
          <cell r="AV188" t="str">
            <v>Otorgar servicios y ayudas de asistencia social</v>
          </cell>
          <cell r="AW188" t="str">
            <v>Acción</v>
          </cell>
        </row>
        <row r="189">
          <cell r="Y189" t="str">
            <v>2.1.2 Fortaleceremos el sistema de prevención y atención de la violencia intrafamiliar.</v>
          </cell>
          <cell r="AU189" t="str">
            <v>130002</v>
          </cell>
          <cell r="AV189" t="str">
            <v>Otorgar servicios de apoyo social relacionados con contingencias</v>
          </cell>
          <cell r="AW189" t="str">
            <v>Acción</v>
          </cell>
        </row>
        <row r="190">
          <cell r="Y190" t="str">
            <v>2.1.3 Se impulsarán reformas legislativas para la protección de las mujeres, la denuncia y el combate del maltrato y discriminación, así como de igualdad sustantiva entre hombres y mujeres.</v>
          </cell>
          <cell r="AU190" t="str">
            <v>130003</v>
          </cell>
          <cell r="AV190" t="str">
            <v>Otorgar servicios de apoyo social a personas adultas mayores</v>
          </cell>
          <cell r="AW190" t="str">
            <v>Servicio</v>
          </cell>
        </row>
        <row r="191">
          <cell r="Y191" t="str">
            <v>2.1.4 Se organizará un amplio esfuerzo interinstitucional para erradicar el trabajo infantil, la violencia contra los niños y niñas; y se extenderán los programas de ayuda a la infancia.</v>
          </cell>
          <cell r="AU191" t="str">
            <v>130004</v>
          </cell>
          <cell r="AV191" t="str">
            <v>Otorgar apoyos a personas con discapacidad</v>
          </cell>
          <cell r="AW191" t="str">
            <v>Persona</v>
          </cell>
        </row>
        <row r="192">
          <cell r="Y192" t="str">
            <v>2.1.5 Se instrumentarán mecanismos para revertir la exclusión social de los jóvenes mediante la ampliación de la oferta educativa, del empleo, del acceso a la vivienda, de alternativas de recreación y de creación cultural.</v>
          </cell>
          <cell r="AU192" t="str">
            <v>130005</v>
          </cell>
          <cell r="AV192" t="str">
            <v>Otorgar apoyos sociales a jóvenes</v>
          </cell>
          <cell r="AW192" t="str">
            <v>Persona</v>
          </cell>
        </row>
        <row r="193">
          <cell r="Y193" t="str">
            <v>2.1.6 Se ampliarán las políticas y programas de atención para las personas con discapacidad para garantizarles el goce de sus derechos sociales y de su derecho a la ciudad.</v>
          </cell>
          <cell r="AU193" t="str">
            <v>130006</v>
          </cell>
          <cell r="AV193" t="str">
            <v>Otorgar apoyos y servicios de rehabilitación a población con problemas de adicción</v>
          </cell>
          <cell r="AW193" t="str">
            <v>Persona</v>
          </cell>
        </row>
        <row r="194">
          <cell r="Y194" t="str">
            <v>2.1.7 Mediante la instrumentación del sistema de asistencia social en el DF, se aumentará y mejorará la prevención y atención a personas y familias en condiciones de abandono o extrema necesidad.</v>
          </cell>
          <cell r="AU194" t="str">
            <v>130007</v>
          </cell>
          <cell r="AV194" t="str">
            <v>Otorgar servicios sociales especializados a población indígena y comunidades originarias</v>
          </cell>
          <cell r="AW194" t="str">
            <v>Acción</v>
          </cell>
        </row>
        <row r="195">
          <cell r="Y195" t="str">
            <v>2.1.8 Se implementarán estrategias que favorezcan la rehabilitación y la reinserción social.</v>
          </cell>
          <cell r="AU195" t="str">
            <v>130008</v>
          </cell>
          <cell r="AV195" t="str">
            <v>Proporcionar atención para el desarrollo integral de la niñez</v>
          </cell>
          <cell r="AW195" t="str">
            <v>Niño</v>
          </cell>
        </row>
        <row r="196">
          <cell r="Y196" t="str">
            <v>2.1.9 A través de programas de apoyo, específicos en materia de educación, ingresos, salud, vivienda y alimentación, se buscará cerrar progresivamente las brechas de desigualdad que padecen los indígenas y pueblos originarios en la ciudad.</v>
          </cell>
          <cell r="AU196" t="str">
            <v>130009</v>
          </cell>
          <cell r="AV196" t="str">
            <v>Orientar telefónicamente a la población sobre servicios y políticas públicas del Gobierno del Distrito Federal</v>
          </cell>
          <cell r="AW196" t="str">
            <v>Servicio</v>
          </cell>
        </row>
        <row r="197">
          <cell r="Y197" t="str">
            <v>2.1.10 Se instrumentará una política de atención a migrantes y sus familias para garantizar su acceso a todos los servicios y programas promovidos por el DF.</v>
          </cell>
          <cell r="AU197" t="str">
            <v>130010</v>
          </cell>
          <cell r="AV197" t="str">
            <v>Ampliar y construir infraestructura social</v>
          </cell>
          <cell r="AW197" t="str">
            <v>Inmueble</v>
          </cell>
        </row>
        <row r="198">
          <cell r="Y198" t="str">
            <v>2.1.11 Se extenderán y mejorarán los servicios de atención telefónica de carácter social del DF.</v>
          </cell>
          <cell r="AU198" t="str">
            <v>130011</v>
          </cell>
          <cell r="AV198" t="str">
            <v>Mantener la infraestructura social</v>
          </cell>
          <cell r="AW198" t="str">
            <v>Obra</v>
          </cell>
        </row>
        <row r="199">
          <cell r="Y199" t="str">
            <v>2.1.12 Con la recuperación de los espacios públicos y el mejoramiento de la infraestructura deportiva se promoverá la cultura del deporte competitivo, de alto rendimiento, de esparcimiento y de carácter popular.</v>
          </cell>
          <cell r="AU199" t="str">
            <v>130012</v>
          </cell>
          <cell r="AV199" t="str">
            <v>Operar el funcionamiento de centros de alimentación y desarrollo comunitario</v>
          </cell>
          <cell r="AW199" t="str">
            <v>Centro</v>
          </cell>
        </row>
        <row r="200">
          <cell r="Y200" t="str">
            <v>2.1.13 Se desarrollarán programas de deporte mediante estrategias que estimulen la participación comunitaria y favorezcan a la rehabilitación y reinserción social.</v>
          </cell>
          <cell r="AU200" t="str">
            <v>130013</v>
          </cell>
          <cell r="AV200" t="str">
            <v>Distribuir despensas a niños de escuelas públicas del DF</v>
          </cell>
          <cell r="AW200" t="str">
            <v>Despensa</v>
          </cell>
        </row>
        <row r="201">
          <cell r="Y201" t="str">
            <v>2.2.1 A partir del respeto a los derechos de las mujeres, se garantizará su libertad a decidir sobre su cuerpo y salud reproductiva mediante programas de prevención y atención a la salud integral.</v>
          </cell>
          <cell r="AU201" t="str">
            <v>130014</v>
          </cell>
          <cell r="AV201" t="str">
            <v>Operar panteones públicos y brindar servicios funerarios</v>
          </cell>
          <cell r="AW201" t="str">
            <v>Servicio</v>
          </cell>
        </row>
        <row r="202">
          <cell r="Y202" t="str">
            <v>2.2.2 El gobierno brindará atención integral en salud a Adultos Mayores, se ampliará la atención médica domiciliaria, con especial consideración a la perspectiva de género.</v>
          </cell>
          <cell r="AU202" t="str">
            <v>130015</v>
          </cell>
          <cell r="AV202" t="str">
            <v>Operar los servicios de asistencia social a migrantes del Distrito Federal</v>
          </cell>
          <cell r="AW202" t="str">
            <v>Acción</v>
          </cell>
        </row>
        <row r="203">
          <cell r="Y203" t="str">
            <v>2.2.3 Se asegurará el acceso a servicios médicos y la disponibilidad de medicamentos gratuitos a la población sin seguridad social.</v>
          </cell>
          <cell r="AU203" t="str">
            <v>130016</v>
          </cell>
          <cell r="AV203" t="str">
            <v>Realizar acciones para promover la igualdad, el respeto a la diversidad social y el combate a la discriminación</v>
          </cell>
          <cell r="AW203" t="str">
            <v>Acción</v>
          </cell>
        </row>
        <row r="204">
          <cell r="Y204" t="str">
            <v>2.2.4 Fortaleceremos los programas para la promoción, prevención y manejo de riesgos y daños a la salud; en especial, la prevención en materia de adicciones para reducir el consumo de alcohol, tabaco y drogas ilegales.</v>
          </cell>
          <cell r="AU204" t="str">
            <v>130017</v>
          </cell>
          <cell r="AV204" t="str">
            <v>Operar el programa de coinversión entre el Gobierno del Distrito Federal y Organizaciones no Gubernamentales</v>
          </cell>
          <cell r="AW204" t="str">
            <v>Convenio</v>
          </cell>
        </row>
        <row r="205">
          <cell r="Y205" t="str">
            <v>2.2.5 Mediante el fomento al deporte se impulsará la prevención de enfermedades y reducción de los riesgos de salud en la población.</v>
          </cell>
          <cell r="AU205" t="str">
            <v>130018</v>
          </cell>
          <cell r="AV205" t="str">
            <v>Promover y desarrollar la acción social y la organización vecinal en las unidades territoriales</v>
          </cell>
          <cell r="AW205" t="str">
            <v>Acción</v>
          </cell>
        </row>
        <row r="206">
          <cell r="Y206" t="str">
            <v>2.2.6 Se avanzará hacia la construcción de un sistema de atención en materia de salud mental.</v>
          </cell>
          <cell r="AU206" t="str">
            <v>130019</v>
          </cell>
          <cell r="AV206" t="str">
            <v>Otorgar apoyos económicos a policías preventivos pensionados por discapacidad permanente</v>
          </cell>
          <cell r="AW206" t="str">
            <v>Persona</v>
          </cell>
        </row>
        <row r="207">
          <cell r="Y207" t="str">
            <v>2.2.7 Se fortalecerá el Modelo Ampliado de Atención a la Salud vinculando de manera integral las acciones individuales y comunitarias, con orientación según grupos de edad y sexo.</v>
          </cell>
          <cell r="AU207" t="str">
            <v>130020</v>
          </cell>
          <cell r="AV207" t="str">
            <v>Proporcionar despensas a población en condición de marginación</v>
          </cell>
          <cell r="AW207" t="str">
            <v>Despensa</v>
          </cell>
        </row>
        <row r="208">
          <cell r="Y208" t="str">
            <v>2.2.8 El gobierno impulsará la cooperación, la coordinación interna y externa entre los diversos actores del sistema de salud, para lograr una gestión más efectiva en salud.</v>
          </cell>
          <cell r="AU208" t="str">
            <v>130021</v>
          </cell>
          <cell r="AV208" t="str">
            <v>Otorgar ayudas a jóvenes en situación de riesgo</v>
          </cell>
          <cell r="AW208" t="str">
            <v>Persona</v>
          </cell>
        </row>
        <row r="209">
          <cell r="Y209" t="str">
            <v>2.2.9 Se buscarán mecanismos que promuevan una cultura de la calidad en todo el sistema de salud mediante la inversión en recursos humanos, investigación e infraestructura.</v>
          </cell>
          <cell r="AU209" t="str">
            <v>130024</v>
          </cell>
          <cell r="AV209" t="str">
            <v>Realizar acciones tendientes al desarrollo social comunitario</v>
          </cell>
          <cell r="AW209" t="str">
            <v>Acción</v>
          </cell>
        </row>
        <row r="210">
          <cell r="Y210" t="str">
            <v xml:space="preserve">2.3.1 En el conjunto de programas y políticas sociales del DF, se reconocerán los derechos indígenas y de diversidad pluricultural y pluriétnica </v>
          </cell>
          <cell r="AU210" t="str">
            <v>130025</v>
          </cell>
          <cell r="AV210" t="str">
            <v>Realizar talleres para promover la igualdad social</v>
          </cell>
          <cell r="AW210" t="str">
            <v>Taller</v>
          </cell>
        </row>
        <row r="211">
          <cell r="Y211" t="str">
            <v>2.3.2 La producción y el fomento agropecuario se fortalecerán a través de programas de reconversión productiva y agricultura orgánica.</v>
          </cell>
          <cell r="AU211" t="str">
            <v>130026</v>
          </cell>
          <cell r="AV211" t="str">
            <v>Abastecer de manera gratuita agua potable en zonas vulnerables</v>
          </cell>
          <cell r="AW211" t="str">
            <v>M3</v>
          </cell>
        </row>
        <row r="212">
          <cell r="Y212" t="str">
            <v>2.3.3 Se impulsará la promoción de programas, para generar empleo en el sector rural mediante proyectos de investigación, evaluación, capacitación y asistencia técnica, así como los foros de discusión, análisis y consulta.</v>
          </cell>
          <cell r="AU212" t="str">
            <v>130027</v>
          </cell>
          <cell r="AV212" t="str">
            <v>Atender a menores en condiciones de marginalidad social</v>
          </cell>
          <cell r="AW212" t="str">
            <v>Niño</v>
          </cell>
        </row>
        <row r="213">
          <cell r="Y213" t="str">
            <v>2.3.4 Potenciaremos las capacidades de la mujer rural con programas y proyectos con perspectiva de género.</v>
          </cell>
          <cell r="AU213" t="str">
            <v>130031</v>
          </cell>
          <cell r="AV213" t="str">
            <v>Otorgar apoyos a personas incluidas en el programa impulso joven</v>
          </cell>
          <cell r="AW213" t="str">
            <v>Persona</v>
          </cell>
        </row>
        <row r="214">
          <cell r="Y214" t="str">
            <v>2.3.5 Se promoverán y otorgarán apoyos a la producción de maíz y comercialización de la tortilla.</v>
          </cell>
          <cell r="AU214" t="str">
            <v>130032</v>
          </cell>
          <cell r="AV214" t="str">
            <v>Atender quejas y denuncias por actos de discriminación</v>
          </cell>
          <cell r="AW214" t="str">
            <v>Asunto</v>
          </cell>
        </row>
        <row r="215">
          <cell r="Y215" t="str">
            <v>2.3.6 El gobierno fomentará y promoverá actividades de turismo alternativo en la zona rural para generar nuevos mecanismos de mejora económica de los pueblos y comunidades.</v>
          </cell>
          <cell r="AU215" t="str">
            <v>130033</v>
          </cell>
          <cell r="AV215" t="str">
            <v>Operar el programa de rescate de unidades habitacionales</v>
          </cell>
          <cell r="AW215" t="str">
            <v>U. Habitacional</v>
          </cell>
        </row>
        <row r="216">
          <cell r="Y216" t="str">
            <v>2.4.1 Se contribuirá al gasto que hacen las familias del DF a la educación de sus hijos, mediante la distribución de libros, útiles y uniformes escolares, para evitar que suspendan o abandonen sus estudios por falta de recursos económicos.</v>
          </cell>
          <cell r="AU216" t="str">
            <v>130034</v>
          </cell>
          <cell r="AV216" t="str">
            <v>Promover y desarrollar la acción social y la organización condominial en las unidades habitacionales</v>
          </cell>
          <cell r="AW216" t="str">
            <v>Acción</v>
          </cell>
        </row>
        <row r="217">
          <cell r="Y217" t="str">
            <v>2.4.2 Crearemos un sistema de becas para estudiantes de las escuelas públicas del DF y se garantizará la educación hasta el nivel medio superior para todos los niños y niñas cuya madre o padre fallezca.</v>
          </cell>
          <cell r="AU217" t="str">
            <v>130036</v>
          </cell>
          <cell r="AV217" t="str">
            <v>Otorgar ayudas a personas adultas mayores</v>
          </cell>
          <cell r="AW217" t="str">
            <v>Persona</v>
          </cell>
        </row>
        <row r="218">
          <cell r="Y218" t="str">
            <v>2.4.3 Se renovarán y mejorarán las estancias infantiles, los centros de atención al desarrollo infantil y los centros de asistencia infantil comunitarios.</v>
          </cell>
          <cell r="AU218" t="str">
            <v>130037</v>
          </cell>
          <cell r="AV218" t="str">
            <v>Atender el programa de Hijos e Hijas de la Ciudad</v>
          </cell>
          <cell r="AW218" t="str">
            <v>Niño</v>
          </cell>
        </row>
        <row r="219">
          <cell r="Y219" t="str">
            <v>2.4.4 Mediante la educación a lo largo de la vida se avanzará en la alfabetización de la población que no sabe leer y escribir en nuestra ciudad.</v>
          </cell>
          <cell r="AU219" t="str">
            <v>130038</v>
          </cell>
          <cell r="AV219" t="str">
            <v>Operar los módulos de atención ciudadana</v>
          </cell>
          <cell r="AW219" t="str">
            <v>Módulo</v>
          </cell>
        </row>
        <row r="220">
          <cell r="Y220" t="str">
            <v>2.4.5 Se implementará progresivamente la educación intercultural en todo el sistema educativo, en el marco de la dignificación de las lenguas y la recuperación de la identidad de los pueblos originales de la Ciudad de México.</v>
          </cell>
          <cell r="AU220" t="str">
            <v>130039</v>
          </cell>
          <cell r="AV220" t="str">
            <v>Otorgar apoyos económicos a personas con discapacidad</v>
          </cell>
          <cell r="AW220" t="str">
            <v>Persona</v>
          </cell>
        </row>
        <row r="221">
          <cell r="Y221" t="str">
            <v>2.4.6 Se impulsará el dialogo para lograr un acuerdo de descentralización de la Educación Básica.</v>
          </cell>
          <cell r="AU221" t="str">
            <v>130040</v>
          </cell>
          <cell r="AV221" t="str">
            <v>Proporcionar asistencia alimentaria en centros asistenciales</v>
          </cell>
          <cell r="AW221" t="str">
            <v>Ración</v>
          </cell>
        </row>
        <row r="222">
          <cell r="Y222" t="str">
            <v>2.4.7 Con el objetivo de fortalecer el sistema educativo del DF, se implantará el bachillerato universal, se apoyará la reforma de la Universidad Autónoma de la Ciudad de México y se diversificará la oferta educativa universitaria.</v>
          </cell>
          <cell r="AU222" t="str">
            <v>130041</v>
          </cell>
          <cell r="AV222" t="str">
            <v>Otorgar apoyos y promover la vinculación entre colectivos, organizaciones sociales y el Gobierno del Distrito Federal</v>
          </cell>
          <cell r="AW222" t="str">
            <v>Acción</v>
          </cell>
        </row>
        <row r="223">
          <cell r="Y223" t="str">
            <v>2.4.8 Se buscarán los mecanismos para elevar la calidad educativa mediante la investigación e innovación y la formación integral y moderna de la práctica docente.</v>
          </cell>
          <cell r="AU223" t="str">
            <v>130042</v>
          </cell>
          <cell r="AV223" t="str">
            <v>Operar el programa instancias estatales</v>
          </cell>
          <cell r="AW223" t="str">
            <v>Acción</v>
          </cell>
        </row>
        <row r="224">
          <cell r="Y224" t="str">
            <v>2.4.9 Se promoverá la participación de los alumnos, padres de familia, de los ciudadanos y organizaciones de la sociedad civil, en la formulación, desarrollo y evaluación de las políticas educativas.</v>
          </cell>
          <cell r="AU224" t="str">
            <v>130059</v>
          </cell>
          <cell r="AV224" t="str">
            <v>Otorgar servicios de apoyo administrativo</v>
          </cell>
          <cell r="AW224" t="str">
            <v>A/P</v>
          </cell>
        </row>
        <row r="225">
          <cell r="Y225" t="str">
            <v>2.4.10 Buscaremos la creación territorial y delegacional de la red de escuelas y se impulsará la creación del Sistema Metropolitano de Educación Media y Superior.</v>
          </cell>
          <cell r="AU225" t="str">
            <v>130060</v>
          </cell>
          <cell r="AV225" t="str">
            <v>Cubrir compromisos pendientes de acciones realizadas en ejercicios anteriores</v>
          </cell>
          <cell r="AW225" t="str">
            <v>S/N</v>
          </cell>
        </row>
        <row r="226">
          <cell r="Y226" t="str">
            <v>2.4.11 El gobierno de la Ciudad de México promoverá la investigación y la aplicación de la Ciencia y Tecnología para atender los problemas que enfrenta el DF en todos sus ámbitos.</v>
          </cell>
          <cell r="AU226" t="str">
            <v>130613</v>
          </cell>
          <cell r="AV226" t="str">
            <v>Distribuir despensas a niños de escuelas públicas del DF</v>
          </cell>
          <cell r="AW226" t="str">
            <v>Despensa</v>
          </cell>
        </row>
        <row r="227">
          <cell r="Y227" t="str">
            <v>2.4.12 Se fortalecerán las redes científico tecnológicas para el intercambio de conocimientos entre instituciones nacionales e internacionales.</v>
          </cell>
          <cell r="AU227" t="str">
            <v>130622</v>
          </cell>
          <cell r="AV227" t="str">
            <v>Otorgar apoyos económicos a la población consumidora de leche LICONSA</v>
          </cell>
          <cell r="AW227" t="str">
            <v>Apoyo</v>
          </cell>
        </row>
        <row r="228">
          <cell r="Y228" t="str">
            <v>2.4.13 Se promoverá el conocimiento científico y la enseñanza de la ciencia y la tecnología en las instituciones educativas del DF.</v>
          </cell>
          <cell r="AU228" t="str">
            <v>130623</v>
          </cell>
          <cell r="AV228" t="str">
            <v>Otorgar ayudas a jóvenes por empleos temporales</v>
          </cell>
          <cell r="AW228" t="str">
            <v>Persona</v>
          </cell>
        </row>
        <row r="229">
          <cell r="Y229" t="str">
            <v>2.4.14 Mediante conexiones gratuitas en espacios públicos, instituciones educativas y gubernamentales, se impulsará el acceso a la informática e Internet, así como el uso del software libre.</v>
          </cell>
          <cell r="AU229" t="str">
            <v>130630</v>
          </cell>
          <cell r="AV229" t="str">
            <v>Otorgar becas a menores en condiciones de pobreza y vulnerabilidad social</v>
          </cell>
          <cell r="AW229" t="str">
            <v>Beca</v>
          </cell>
        </row>
        <row r="230">
          <cell r="AU230" t="str">
            <v>130631</v>
          </cell>
          <cell r="AV230" t="str">
            <v>Otorgar apoyos a personas incluidas en el programa Impulso Joven</v>
          </cell>
          <cell r="AW230" t="str">
            <v>Persona</v>
          </cell>
        </row>
        <row r="231">
          <cell r="Y231" t="str">
            <v>3.1 El Gobierno de la Ciudad se apoyará en la supervisión ciudadana para mejorar la capacidad de disuasión, captura de delincuentes e investigación de delitos por parte de los cuerpos policiacos.</v>
          </cell>
          <cell r="AU231" t="str">
            <v>130633</v>
          </cell>
          <cell r="AV231" t="str">
            <v>Operar el Programa de Rescate de Unidades Habitacionales</v>
          </cell>
          <cell r="AW231" t="str">
            <v>Unidad Habitacional</v>
          </cell>
        </row>
        <row r="232">
          <cell r="Y232" t="str">
            <v>3.2 Se promoverán acciones de coordinación para la prevención e investigación del delito.</v>
          </cell>
          <cell r="AU232" t="str">
            <v>130636</v>
          </cell>
          <cell r="AV232" t="str">
            <v>Otorgar ayudas a personas adultas mayores</v>
          </cell>
          <cell r="AW232" t="str">
            <v>Persona</v>
          </cell>
        </row>
        <row r="233">
          <cell r="Y233" t="str">
            <v>3.3 Las condiciones laborales y de vida de los policías se mejorarán, y se dará prioridad a los programas de capacitación y profesionalización.</v>
          </cell>
          <cell r="AU233" t="str">
            <v>130639</v>
          </cell>
          <cell r="AV233" t="str">
            <v>Otorgar apoyos económicos a personas con discapacidad</v>
          </cell>
          <cell r="AW233" t="str">
            <v>Persona</v>
          </cell>
        </row>
        <row r="234">
          <cell r="Y234" t="str">
            <v>3.4 Se mejorará la información estadística, con base en la instrumentación y puesta en marcha de un nuevo modelo de información policial.</v>
          </cell>
          <cell r="AU234" t="str">
            <v>131101</v>
          </cell>
          <cell r="AV234" t="str">
            <v>Otorgar servicios y ayudas de asistencia social</v>
          </cell>
          <cell r="AW234" t="str">
            <v>Acción</v>
          </cell>
        </row>
        <row r="235">
          <cell r="Y235" t="str">
            <v xml:space="preserve">3.5 Se fortalecerá la Unidad de Inteligencia Financiera del DF (UIFDF), que analizará y consolidará la información fiscal, financiera y patrimonial relacionada con conductas que pudieran estar vinculadas con la comisión de delitos en materia de </v>
          </cell>
          <cell r="AU235" t="str">
            <v>131103</v>
          </cell>
          <cell r="AV235" t="str">
            <v>Otorgar servicios de apoyo social a personas adultas mayores</v>
          </cell>
          <cell r="AW235" t="str">
            <v>Persona</v>
          </cell>
        </row>
        <row r="236">
          <cell r="Y236" t="str">
            <v>3.6 Con apoyo en la tecnología y una mayor profesionalización de los servidores públicos, se asegurará la transparencia y eficacia en el servicio que presta el Ministerio Público.</v>
          </cell>
          <cell r="AU236" t="str">
            <v>131104</v>
          </cell>
          <cell r="AV236" t="str">
            <v>Otorgar apoyos a personas con discapacidad</v>
          </cell>
          <cell r="AW236" t="str">
            <v>Persona</v>
          </cell>
        </row>
        <row r="237">
          <cell r="Y237" t="str">
            <v>3.7 Mediante la modernización en la operación y la capacitación de los recursos humanos, se combatirán los rezagos en el sistema de impartición de justicia.</v>
          </cell>
          <cell r="AU237" t="str">
            <v>131106</v>
          </cell>
          <cell r="AV237" t="str">
            <v>Otorgar apoyos y servicios de rehabilitación a población con problemas de adicción</v>
          </cell>
          <cell r="AW237" t="str">
            <v>Persona</v>
          </cell>
        </row>
        <row r="238">
          <cell r="Y238" t="str">
            <v>3.8 Como parte de las tareas encaminadas a garantizar el orden y la impartición de justicia en el DF, se promoverá la actualización, difusión y plena aplicación de las leyes y reglamentos establecidos.</v>
          </cell>
          <cell r="AU238" t="str">
            <v>131108</v>
          </cell>
          <cell r="AV238" t="str">
            <v>Proporcionar atención para el desarrollo integral de la niñez</v>
          </cell>
          <cell r="AW238" t="str">
            <v>Niño</v>
          </cell>
        </row>
        <row r="239">
          <cell r="Y239" t="str">
            <v>3.9 Fomentaremos una cultura ciudadana de los derechos y obligaciones para el cumplimiento de las normas sociales.</v>
          </cell>
          <cell r="AU239" t="str">
            <v>131110</v>
          </cell>
          <cell r="AV239" t="str">
            <v>Ampliar y construir infraestructura social</v>
          </cell>
          <cell r="AW239" t="str">
            <v>Inmueble</v>
          </cell>
        </row>
        <row r="240">
          <cell r="Y240" t="str">
            <v>3.10 La tecnología para el bloqueo de llamadas telefónicas de celulares en todos los reclusorios será objeto de una mejora permanente, para impedir que los internos puedan dirigir telefónicamente operaciones delictivas en el exterior.</v>
          </cell>
          <cell r="AU240" t="str">
            <v>131111</v>
          </cell>
          <cell r="AV240" t="str">
            <v>Mantener la infraestructura social</v>
          </cell>
          <cell r="AW240" t="str">
            <v>Obra</v>
          </cell>
        </row>
        <row r="241">
          <cell r="Y241" t="str">
            <v>3.11 Se construirán dos nuevos reclusorios.</v>
          </cell>
          <cell r="AU241" t="str">
            <v>131116</v>
          </cell>
          <cell r="AV241" t="str">
            <v>Realizar acciones para promover la igualdad, el respeto a la diversidad social y el combate a la discriminación</v>
          </cell>
          <cell r="AW241" t="str">
            <v>Acción</v>
          </cell>
        </row>
        <row r="242">
          <cell r="Y242" t="str">
            <v>3.12 El régimen penitenciario se reordenará bajo un modelo que enfatice de diferenciación de los reclusos de acuerdo a su peligrosidad, desaliente la reincidencia y apoye la reinserción social. Las bases de este modelo serán la educación y el trabajo.</v>
          </cell>
          <cell r="AU242" t="str">
            <v>131121</v>
          </cell>
          <cell r="AV242" t="str">
            <v>Otorgar ayudas a jóvenes en situación de riesgo</v>
          </cell>
          <cell r="AW242" t="str">
            <v>Persona</v>
          </cell>
        </row>
        <row r="243">
          <cell r="Y243" t="str">
            <v>3.13 Con la participación de los vecinos, se intervendrá masivamente, desde todos los frentes y niveles, en las zonas de mayor generación de delincuencia.</v>
          </cell>
          <cell r="AU243" t="str">
            <v>131124</v>
          </cell>
          <cell r="AV243" t="str">
            <v>Realizar acciones tendientes al desarrollo social comunitario</v>
          </cell>
          <cell r="AW243" t="str">
            <v>Acción</v>
          </cell>
        </row>
        <row r="244">
          <cell r="Y244" t="str">
            <v>3.14 Se impulsará la acción coordinada de las diversas instancias de gobierno para promover acciones tendientes a combatir la violencia intrafamiliar.</v>
          </cell>
          <cell r="AU244" t="str">
            <v>131125</v>
          </cell>
          <cell r="AV244" t="str">
            <v>Realizar talleres para promover la igualdad social</v>
          </cell>
          <cell r="AW244" t="str">
            <v>Taller</v>
          </cell>
        </row>
        <row r="245">
          <cell r="Y245" t="str">
            <v>3.15 Sumaremos esfuerzos para atacar el problema de las adicciones en sus causas y sus efectos.</v>
          </cell>
          <cell r="AU245" t="str">
            <v>131131</v>
          </cell>
          <cell r="AV245" t="str">
            <v>Otorgar apoyos a personas incluidas en el programa impulso joven</v>
          </cell>
          <cell r="AW245" t="str">
            <v>Persona</v>
          </cell>
        </row>
        <row r="246">
          <cell r="Y246" t="str">
            <v>3.16 El Gobierno de la Ciudad creará un sistema de previsión y protección, con especial énfasis en la construcción de un modelo de atención de emergencias que actúe con prontitud, profesionalismo y equipamiento técnico.</v>
          </cell>
          <cell r="AU246" t="str">
            <v>131134</v>
          </cell>
          <cell r="AV246" t="str">
            <v>Promover y desarrollar la acción social y la organización condominial en las unidades habitacionales</v>
          </cell>
          <cell r="AW246" t="str">
            <v>Acción</v>
          </cell>
        </row>
        <row r="247">
          <cell r="Y247" t="str">
            <v>3.17 Se actualizará el Atlas de Riesgos y se avanzará en los acuerdos para la ampliación de su cobertura hacia el ámbito metropolitano.</v>
          </cell>
          <cell r="AU247" t="str">
            <v>131501</v>
          </cell>
          <cell r="AV247" t="str">
            <v>Otorgar servicios y ayudas de asistencia social</v>
          </cell>
          <cell r="AW247" t="str">
            <v>Acción</v>
          </cell>
        </row>
        <row r="248">
          <cell r="AU248" t="str">
            <v>131524</v>
          </cell>
          <cell r="AV248" t="str">
            <v>Realizar acciones tendientes al desarrollo social comunitario</v>
          </cell>
          <cell r="AW248" t="str">
            <v>Acción</v>
          </cell>
        </row>
        <row r="249">
          <cell r="Y249" t="str">
            <v>4.1 Se constituirán espacios de coparticipación, deliberación y consulta empresarial para explorar ventanas de oportunidad y propiciar el desarrollo económico.</v>
          </cell>
          <cell r="AU249" t="str">
            <v>131525</v>
          </cell>
          <cell r="AV249" t="str">
            <v>Realizar talleres para promover la igualdad social</v>
          </cell>
          <cell r="AW249" t="str">
            <v>Taller</v>
          </cell>
        </row>
        <row r="250">
          <cell r="Y250" t="str">
            <v>4.2 Apoyaremos la articulación de cadenas productivas, mediante la generación de datos que orienten los proyectos de producción hacia aquellas actividades con mayor valor agregado.</v>
          </cell>
          <cell r="AU250" t="str">
            <v>131710</v>
          </cell>
          <cell r="AV250" t="str">
            <v>Ampliar y construir infraestructura social</v>
          </cell>
          <cell r="AW250" t="str">
            <v>Inmueble</v>
          </cell>
        </row>
        <row r="251">
          <cell r="Y251" t="str">
            <v>4.3 Se promoverá la revalorización del trabajo y el exacto cumplimiento de los derechos humanos laborales, en el marco de una política laboral integral que reactive el crecimiento y desarrollo económico y el fomento del empleo digno y bien remunerado.</v>
          </cell>
          <cell r="AU251" t="str">
            <v>150001</v>
          </cell>
          <cell r="AV251" t="str">
            <v>Operar el sistema de pensiones de las cajas de previsión</v>
          </cell>
          <cell r="AW251" t="str">
            <v>Pago</v>
          </cell>
        </row>
        <row r="252">
          <cell r="Y252" t="str">
            <v>4.4 Se promoverán acciones de apoyo para la constitución, impulso, integración, consolidación, administración y registro de las sociedades cooperativas como polos alternativos de desarrollo económico de la ciudad.</v>
          </cell>
          <cell r="AU252" t="str">
            <v>150002</v>
          </cell>
          <cell r="AV252" t="str">
            <v>Operar el sistema de prestaciones de las cajas de previsión</v>
          </cell>
          <cell r="AW252" t="str">
            <v>Persona</v>
          </cell>
        </row>
        <row r="253">
          <cell r="Y253" t="str">
            <v>4.5 Promoveremos la suma de la fuerza y el talento emprendedor de los agentes económicos del DF para la definición de proyectos y metas comunes, inversiones y estrategias de desarrollo capaces de crear empleos y aumentar nuestra capacidad tecnol</v>
          </cell>
          <cell r="AU253" t="str">
            <v>150003</v>
          </cell>
          <cell r="AV253" t="str">
            <v>Otorgar financiamiento para vivienda</v>
          </cell>
          <cell r="AW253" t="str">
            <v>Crédito</v>
          </cell>
        </row>
        <row r="254">
          <cell r="Y254" t="str">
            <v>4.6 El Instituto de Ciencia y Tecnología del DF se constituirá como espacio de generación de políticas y financiamiento de proyectos.</v>
          </cell>
          <cell r="AU254" t="str">
            <v>150004</v>
          </cell>
          <cell r="AV254" t="str">
            <v>Otorgar apoyos económicos</v>
          </cell>
          <cell r="AW254" t="str">
            <v>Préstamos</v>
          </cell>
        </row>
        <row r="255">
          <cell r="Y255" t="str">
            <v>4.7 Se fortalecerán las acciones que coadyuven a reafirmar a la Ciudad de México como destino turístico a nivel internacional.</v>
          </cell>
          <cell r="AU255" t="str">
            <v>150005</v>
          </cell>
          <cell r="AV255" t="str">
            <v>Otorgar servicios socioculturales y deportivos</v>
          </cell>
          <cell r="AW255" t="str">
            <v>Persona</v>
          </cell>
        </row>
        <row r="256">
          <cell r="Y256" t="str">
            <v>4.8 Se reglamentará el uso y aprovechamiento de las áreas naturales con objetivos de desarrollo turístico, con el propósito de fomentar el ecoturismo y generar recursos que permitan la conservación de estas zonas y el desarrollo de las comunidades que viv</v>
          </cell>
          <cell r="AU256" t="str">
            <v>150006</v>
          </cell>
          <cell r="AV256" t="str">
            <v>Servicios de salud</v>
          </cell>
          <cell r="AW256" t="str">
            <v>Persona</v>
          </cell>
        </row>
        <row r="257">
          <cell r="Y257" t="str">
            <v>4.9 La estrategia económica se aplicará con criterios de articulación y coordinación interinstitucional para garantizar la funcionalidad y la comunicación, la transparencia, la rendición de cuentas y finanzas públicas con equidad social.</v>
          </cell>
          <cell r="AU257" t="str">
            <v>150007</v>
          </cell>
          <cell r="AV257" t="str">
            <v>Otorgar prestaciones, servicios socioculturales y deportivos</v>
          </cell>
          <cell r="AW257" t="str">
            <v>Persona</v>
          </cell>
        </row>
        <row r="258">
          <cell r="Y258" t="str">
            <v>4.10 Se elaborará una reforma fiscal y administrativa que permita captar los recursos necesarios para la construcción de la ciudad moderna e incluyente.</v>
          </cell>
          <cell r="AU258" t="str">
            <v>150008</v>
          </cell>
          <cell r="AV258" t="str">
            <v>Servicios de salud</v>
          </cell>
          <cell r="AW258" t="str">
            <v>Persona</v>
          </cell>
        </row>
        <row r="259">
          <cell r="Y259" t="str">
            <v>4.11 Se encaminarán las acciones institucionales hacia la consolidación del modelo de finanzas públicas con equidad.</v>
          </cell>
          <cell r="AU259" t="str">
            <v>150059</v>
          </cell>
          <cell r="AV259" t="str">
            <v>Otorgar servicios de apoyo administrativo</v>
          </cell>
          <cell r="AW259" t="str">
            <v>A/P</v>
          </cell>
        </row>
        <row r="260">
          <cell r="Y260" t="str">
            <v>4.12 Se impulsará la eficiencia de nuestras instancias de recaudación para no incrementar los costos de la administración tributaria.</v>
          </cell>
          <cell r="AU260" t="str">
            <v>160001</v>
          </cell>
          <cell r="AV260" t="str">
            <v>Aplicar dosis de vacunas</v>
          </cell>
          <cell r="AW260" t="str">
            <v>Dosis</v>
          </cell>
        </row>
        <row r="261">
          <cell r="Y261" t="str">
            <v>4.13 Promoveremos la generación de nuevas formas de financiamiento que garanticen los recursos necesarios para la construcción de la infraestructura que demandan amplios sectores de población.</v>
          </cell>
          <cell r="AU261" t="str">
            <v>160002</v>
          </cell>
          <cell r="AV261" t="str">
            <v>Contribuir a la prevención y atención de personas con VIH/SIDA</v>
          </cell>
          <cell r="AW261" t="str">
            <v>Persona</v>
          </cell>
        </row>
        <row r="262">
          <cell r="Y262" t="str">
            <v>4.14 Se definirá un programa financiero con nuevas fuentes de ingresos, que dé viabilidad al Programa General de Desarrollo del DF 2007-2012, en un marco de responsabilidad social de la inversión.</v>
          </cell>
          <cell r="AU262" t="str">
            <v>160003</v>
          </cell>
          <cell r="AV262" t="str">
            <v>Otorgar atención medica ambulatoria</v>
          </cell>
          <cell r="AW262" t="str">
            <v>Consulta</v>
          </cell>
        </row>
        <row r="263">
          <cell r="Y263" t="str">
            <v>4.15 Se establecerá un esquema de apoyos y estímulos que impulsen la inversión en actividades productivas.</v>
          </cell>
          <cell r="AU263" t="str">
            <v>160004</v>
          </cell>
          <cell r="AV263" t="str">
            <v>Otorgar atención medica hospitalaria</v>
          </cell>
          <cell r="AW263" t="str">
            <v>Egreso Hospitalario</v>
          </cell>
        </row>
        <row r="264">
          <cell r="Y264" t="str">
            <v>4.16 El Gobierno de la Ciudad propiciará un ambiente de certidumbre jurídica, para estimular el crecimiento de la actividad económica y atracción de inversiones.</v>
          </cell>
          <cell r="AU264" t="str">
            <v>160005</v>
          </cell>
          <cell r="AV264" t="str">
            <v>Realizar acciones de orientación, educación y planificación en salud</v>
          </cell>
          <cell r="AW264" t="str">
            <v>Acción</v>
          </cell>
        </row>
        <row r="265">
          <cell r="Y265" t="str">
            <v>4.17 Se reducirá y simplificará la excesiva regulación económica, y se creará una auténtica política de fomento y desarrollo económico que aliente la apertura de nuevas empresas.</v>
          </cell>
          <cell r="AU265" t="str">
            <v>160006</v>
          </cell>
          <cell r="AV265" t="str">
            <v>Mantener la infraestructura de salud</v>
          </cell>
          <cell r="AW265" t="str">
            <v>Inmueble</v>
          </cell>
        </row>
        <row r="266">
          <cell r="Y266" t="str">
            <v>4.18 Se promoverá conjunción de esfuerzos en ciencia, tecnología e innovación, mediante mecanismos la cooperación interinstitucional.</v>
          </cell>
          <cell r="AU266" t="str">
            <v>160007</v>
          </cell>
          <cell r="AV266" t="str">
            <v>Realizar acciones de salud preventiva</v>
          </cell>
          <cell r="AW266" t="str">
            <v>Acción</v>
          </cell>
        </row>
        <row r="267">
          <cell r="Y267" t="str">
            <v>4.19 Impulsaremos la interacción de las instituciones educativas de la zona metropolitana, para que realicen proyectos con empresas y el sector público.</v>
          </cell>
          <cell r="AU267" t="str">
            <v>160008</v>
          </cell>
          <cell r="AV267" t="str">
            <v>Ampliar y construir infraestructura en salud</v>
          </cell>
          <cell r="AW267" t="str">
            <v>Inmueble</v>
          </cell>
        </row>
        <row r="268">
          <cell r="Y268" t="str">
            <v>4.20 Se promoverá activamente, entre los ciudadanos y la comunidad interesada en la ciencia y la tecnología, la difusión de las innovaciones que se obtienen a nivel internacional y se incentivará la generación de innovaciones a nivel local.</v>
          </cell>
          <cell r="AU268" t="str">
            <v>160009</v>
          </cell>
          <cell r="AV268" t="str">
            <v>Realizar acciones de sanidad animal</v>
          </cell>
          <cell r="AW268" t="str">
            <v>Acción</v>
          </cell>
        </row>
        <row r="269">
          <cell r="Y269" t="str">
            <v>4.21 Para combatir todo tipo de discriminación contra las mujeres en el ámbito laboral, se impulsarán iniciativas de equidad y establecerán acuerdos de colaboración con el sector privado.</v>
          </cell>
          <cell r="AU269" t="str">
            <v>160010</v>
          </cell>
          <cell r="AV269" t="str">
            <v>Operar el programa de medicamentos gratuitos</v>
          </cell>
          <cell r="AW269" t="str">
            <v>Programa</v>
          </cell>
        </row>
        <row r="270">
          <cell r="Y270" t="str">
            <v>4.22 En materia de financiamiento para el desarrollo, se trabajará con el Congreso de la Unión, la Asamblea Legislativa y demás instancias responsables para alcanzar un trato equitativo y transparente en la asignación de participaciones, transferencias fe</v>
          </cell>
          <cell r="AU270" t="str">
            <v>160011</v>
          </cell>
          <cell r="AV270" t="str">
            <v>Canalizar enfermos a hospitales</v>
          </cell>
          <cell r="AW270" t="str">
            <v>Persona</v>
          </cell>
        </row>
        <row r="271">
          <cell r="Y271" t="str">
            <v>4.23 Se continuará con el manejo óptimo de la deuda, buscando las mejores condiciones de financiamiento que ofrezcan las diversas fuentes disponibles y potenciales, con el objetivo de reducir al máximo el costo financiero de la deuda.</v>
          </cell>
          <cell r="AU271" t="str">
            <v>160012</v>
          </cell>
          <cell r="AV271" t="str">
            <v>Otorgar servicios de medicina preventiva a población abierta</v>
          </cell>
          <cell r="AW271" t="str">
            <v>Persona</v>
          </cell>
        </row>
        <row r="272">
          <cell r="Y272" t="str">
            <v>4.24 Se impulsarán las acciones necesarias para dotar a la Asamblea Legislativa del DF de autonomía para decidir sobre su endeudamiento, que otorguen a la Ciudad mayor capacidad de inversión.</v>
          </cell>
          <cell r="AU272" t="str">
            <v>160013</v>
          </cell>
          <cell r="AV272" t="str">
            <v>Proporcionar servicios médicos de urgencias</v>
          </cell>
          <cell r="AW272" t="str">
            <v>Servicio</v>
          </cell>
        </row>
        <row r="273">
          <cell r="AU273" t="str">
            <v>160014</v>
          </cell>
          <cell r="AV273" t="str">
            <v>Mantener y adquirir equipo para la atención medica</v>
          </cell>
          <cell r="AW273" t="str">
            <v>Equipo</v>
          </cell>
        </row>
        <row r="274">
          <cell r="Y274" t="str">
            <v>5.1 En coordinación con los diversos actores sociales que intervienen en las tareas culturales, se impulsarán y pondrán en marcha programas de investigación, formación, capacitación, promoción, preservación, creación y divulgación del arte y la cultura.</v>
          </cell>
          <cell r="AU274" t="str">
            <v>160015</v>
          </cell>
          <cell r="AV274" t="str">
            <v>Reforzar servicios de salud pública</v>
          </cell>
          <cell r="AW274" t="str">
            <v>Acción</v>
          </cell>
        </row>
        <row r="275">
          <cell r="Y275" t="str">
            <v>5.2 Se mantendrá una Programación Artística permanente de alta calidad, con circuitos itinerantes de festivales, galerías abiertas y presentación de obras de teatro, para llevar el arte y la cultura a los espacios públicos de colonias y barrios populares.</v>
          </cell>
          <cell r="AU275" t="str">
            <v>160059</v>
          </cell>
          <cell r="AV275" t="str">
            <v>Otorgar servicios de apoyo administrativo</v>
          </cell>
          <cell r="AW275" t="str">
            <v>A/P</v>
          </cell>
        </row>
        <row r="276">
          <cell r="Y276" t="str">
            <v>5.3 El desarrollo comunitario se fortalecerá con la formación de promotores culturales, que realizarán la gestión para atender las necesidades artísticas y culturales de las comunidades.</v>
          </cell>
          <cell r="AU276" t="str">
            <v>160060</v>
          </cell>
          <cell r="AV276" t="str">
            <v>Cubrir compromisos pendientes de acciones realizadas en ejercicios anteriores</v>
          </cell>
          <cell r="AW276" t="str">
            <v>S/N</v>
          </cell>
        </row>
        <row r="277">
          <cell r="Y277" t="str">
            <v>5.4 Se promoverá la creación de centros comunitarios de cultura, encaminados a incrementar la cobertura de servicios culturales comunitarios, apoyando la creación de unidades prestadoras de servicios en toda la ciudad.</v>
          </cell>
          <cell r="AU277" t="str">
            <v>161103</v>
          </cell>
          <cell r="AV277" t="str">
            <v>Otorgar atención medica ambulatoria</v>
          </cell>
          <cell r="AW277" t="str">
            <v>Consulta</v>
          </cell>
        </row>
        <row r="278">
          <cell r="Y278" t="str">
            <v>5.5 La educación artística y cultural formal e informal será fortalecida con la ampliación de la infraestructura y una mejor distribución territorial de la oferta cultural.</v>
          </cell>
          <cell r="AU278" t="str">
            <v>161208</v>
          </cell>
          <cell r="AV278" t="str">
            <v>Ampliar y construir infraestructura en salud</v>
          </cell>
          <cell r="AW278" t="str">
            <v>Inmueble</v>
          </cell>
        </row>
        <row r="279">
          <cell r="Y279" t="str">
            <v>5.6 Se dará impulso particular a las escuelas de cine y cine de barrio, a la creación de fábricas de artes y oficios y respaldo a centros culturales.</v>
          </cell>
          <cell r="AU279" t="str">
            <v>161215</v>
          </cell>
          <cell r="AV279" t="str">
            <v>Reforzar servicios de salud pública</v>
          </cell>
          <cell r="AW279" t="str">
            <v>Acción</v>
          </cell>
        </row>
        <row r="280">
          <cell r="Y280" t="str">
            <v>5.7 A fin de estimular la formación y detección de talentos, el desarrollo de la sensibilidad y la creatividad en los educandos, así como la formación de públicos para las artes, se promoverá la educación artística en el nivel básico del sistema educativo</v>
          </cell>
          <cell r="AU280" t="str">
            <v>161259</v>
          </cell>
          <cell r="AV280" t="str">
            <v>Otorgar Servicios de Apoyo Administrativo</v>
          </cell>
          <cell r="AW280" t="str">
            <v>A/P</v>
          </cell>
        </row>
        <row r="281">
          <cell r="Y281" t="str">
            <v>5.8 Promoveremos la creación de un canal de televisión y una estación de radio de la Ciudad de México, al servicio de la comunidad. Como medios de difusión de la cultura y de contenidos educativos y sociales.</v>
          </cell>
          <cell r="AU281" t="str">
            <v>161260</v>
          </cell>
          <cell r="AV281" t="str">
            <v>Cubrir compromisos pendientes de acciones realizadas en ejercicios anteriores</v>
          </cell>
          <cell r="AW281" t="str">
            <v>S/N</v>
          </cell>
        </row>
        <row r="282">
          <cell r="Y282" t="str">
            <v>5.9 Recuperaremos el dinamismo de los espacios públicos mediante actividades como cine, grupos de teatro, danza, bibliotecas comunitarias, preservación de la memoria histórica y demás acciones que propongan las propias comunidades.</v>
          </cell>
          <cell r="AU282" t="str">
            <v>170001</v>
          </cell>
          <cell r="AV282" t="str">
            <v>Coordinar los Centros de Transformación Educativa</v>
          </cell>
          <cell r="AW282" t="str">
            <v>Centro</v>
          </cell>
        </row>
        <row r="283">
          <cell r="Y283" t="str">
            <v>5.10 Se fortalecerá la participación de la ciudadanía, organizaciones civiles, actores públicos, privados y sociales, nacionales e internacionales, para generar mecanismos de financiamiento que permitan captar recursos públicos y privados.</v>
          </cell>
          <cell r="AU283" t="str">
            <v>170002</v>
          </cell>
          <cell r="AV283" t="str">
            <v>Operar el sistema de educación media y media superior</v>
          </cell>
          <cell r="AW283" t="str">
            <v>Acción</v>
          </cell>
        </row>
        <row r="284">
          <cell r="Y284" t="str">
            <v>5.11 Se buscará afianzar la capacidad financiera de los programas y las políticas culturales, para elevar la calidad y cobertura de la oferta cultural en la Ciudad de México.</v>
          </cell>
          <cell r="AU284" t="str">
            <v>170003</v>
          </cell>
          <cell r="AV284" t="str">
            <v>Ampliar y construir infraestructura educativa</v>
          </cell>
          <cell r="AW284" t="str">
            <v>Inmueble</v>
          </cell>
        </row>
        <row r="285">
          <cell r="Y285" t="str">
            <v>5.12 Impulsaremos la formación de la Fundación Cultural de la Ciudad de México.</v>
          </cell>
          <cell r="AU285" t="str">
            <v>170004</v>
          </cell>
          <cell r="AV285" t="str">
            <v>Mantener la infraestructura educativa</v>
          </cell>
          <cell r="AW285" t="str">
            <v>Obra</v>
          </cell>
        </row>
        <row r="286">
          <cell r="Y286" t="str">
            <v>5.13 Se fomentará la Difusión del Patrimonio de la Ciudad y se generarán puntos de referencia de Difusión Cultural en la Ciudad.</v>
          </cell>
          <cell r="AU286" t="str">
            <v>170005</v>
          </cell>
          <cell r="AV286" t="str">
            <v>Evaluar el programa integral de mantenimiento de escuelas (PIME)</v>
          </cell>
          <cell r="AW286" t="str">
            <v>Acción</v>
          </cell>
        </row>
        <row r="287">
          <cell r="Y287" t="str">
            <v>5.14 Se impulsará la realización de la Feria de Ciencia y Tecnología del Centro Histórico, para promover la cultura científica a través de exposiciones, talleres, teatro científico, experimentos sencillos, entre otras actividades.</v>
          </cell>
          <cell r="AU287" t="str">
            <v>170006</v>
          </cell>
          <cell r="AV287" t="str">
            <v>Coordinar la producción y distribuir libros educativos</v>
          </cell>
          <cell r="AW287" t="str">
            <v>Libro</v>
          </cell>
        </row>
        <row r="288">
          <cell r="AU288" t="str">
            <v>170008</v>
          </cell>
          <cell r="AV288" t="str">
            <v>Brindar atención especializada de nivel básico</v>
          </cell>
          <cell r="AW288" t="str">
            <v>Sesiones</v>
          </cell>
        </row>
        <row r="289">
          <cell r="Y289" t="str">
            <v>6.1.1 Se diseñará e instrumentará el Plan de Acción Climática de la Ciudad de México a partir del impulso a proyectos de reducción de emisiones de gases de efecto invernadero, eficiencia energética y captura de carbono y metano.</v>
          </cell>
          <cell r="AU289" t="str">
            <v>170009</v>
          </cell>
          <cell r="AV289" t="str">
            <v>Distribuir raciones alimenticias a alumnos y alumnas de educación básica</v>
          </cell>
          <cell r="AW289" t="str">
            <v>Ración</v>
          </cell>
        </row>
        <row r="290">
          <cell r="Y290" t="str">
            <v>6.2.1 Se desarrollará la segunda generación de medidas ambientales con respecto a la calidad del aire, con la medición y seguimiento de partículas de 2.5 micras (PM2.5); y, la medición y seguimiento de contaminantes tóxicos.</v>
          </cell>
          <cell r="AU290" t="str">
            <v>170011</v>
          </cell>
          <cell r="AV290" t="str">
            <v>Distribuir uniformes escolares a alumnos y alumnas inscritos en escuelas públicas del Distrito Federal, en los niveles de preescolar, primaria y secundaria</v>
          </cell>
          <cell r="AW290" t="str">
            <v>Servicio</v>
          </cell>
        </row>
        <row r="291">
          <cell r="Y291" t="str">
            <v>6.2.2 Fortaleceremos la operación y funcionamiento del Sistema de Monitoreo Atmosférico.</v>
          </cell>
          <cell r="AU291" t="str">
            <v>170013</v>
          </cell>
          <cell r="AV291" t="str">
            <v>Operar el programa de estímulos a estudiantes de bachillerato</v>
          </cell>
          <cell r="AW291" t="str">
            <v>Servicio</v>
          </cell>
        </row>
        <row r="292">
          <cell r="Y292" t="str">
            <v>6.2.3 El Gobierno de la Ciudad aplicará el programa metropolitano de transporte con nuevos corredores, a partir de los resultados de la nueva encuesta origendestino.</v>
          </cell>
          <cell r="AU292" t="str">
            <v>170015</v>
          </cell>
          <cell r="AV292" t="str">
            <v>Operar el programa de Educación Garantizada</v>
          </cell>
          <cell r="AW292" t="str">
            <v>Niño</v>
          </cell>
        </row>
        <row r="293">
          <cell r="Y293" t="str">
            <v>6.2.4 Se reducirán las emisiones de vehículos en circulación mediante el aseguramiento del mantenimiento preventivo y correctivo de las unidades.</v>
          </cell>
          <cell r="AU293" t="str">
            <v>170016</v>
          </cell>
          <cell r="AV293" t="str">
            <v>Atender la formación y capacitación del docente</v>
          </cell>
          <cell r="AW293" t="str">
            <v>Acción</v>
          </cell>
        </row>
        <row r="294">
          <cell r="Y294" t="str">
            <v>6.2.5 Se promoverá e incentivará la utilización de tecnologías más eficientes en la generación de emisiones; por ejemplo la sustitución de convertidores catalíticos en mal estado, el uso de combustibles con bajo contenido de azufre o combustibles alternos</v>
          </cell>
          <cell r="AU294" t="str">
            <v>170017</v>
          </cell>
          <cell r="AV294" t="str">
            <v>Elaborar contenidos educativos para los programas audiovisuales</v>
          </cell>
          <cell r="AW294" t="str">
            <v>Titulo Serie</v>
          </cell>
        </row>
        <row r="295">
          <cell r="Y295" t="str">
            <v>6.2.6 Se promoverá el uso del sensor remoto como elemento de evaluación de las emisiones a vehículos en movimiento.</v>
          </cell>
          <cell r="AU295" t="str">
            <v>170019</v>
          </cell>
          <cell r="AV295" t="str">
            <v>Coordinar el programa de fomento al aprendizaje social</v>
          </cell>
          <cell r="AW295" t="str">
            <v>Curso</v>
          </cell>
        </row>
        <row r="296">
          <cell r="Y296" t="str">
            <v>6.2.7 Se ampliará el programa de incentivos a través de la exención de la verificación vehicular a unidades con baja emisión de contaminantes y se actualizará el Programa Hoy No Circula.</v>
          </cell>
          <cell r="AU296" t="str">
            <v>170020</v>
          </cell>
          <cell r="AV296" t="str">
            <v>Operar el Programa de Niños Talento</v>
          </cell>
          <cell r="AW296" t="str">
            <v>Niño</v>
          </cell>
        </row>
        <row r="297">
          <cell r="Y297" t="str">
            <v>6.2.8 Se ampliará la infraestructura del transporte masivo y no motorizado, para disminuir la tasa de emisiones por pasajero transportado.</v>
          </cell>
          <cell r="AU297" t="str">
            <v>170021</v>
          </cell>
          <cell r="AV297" t="str">
            <v>Operar el sistema de educación a distancia</v>
          </cell>
          <cell r="AW297" t="str">
            <v>Acción</v>
          </cell>
        </row>
        <row r="298">
          <cell r="Y298" t="str">
            <v>6.2.9 Con el metro, el metrobús y ciclopistas, avanzaremos en el diseño de una redfuncional de transporte que contribuya a disminuir el uso de automotores particulares.</v>
          </cell>
          <cell r="AU298" t="str">
            <v>170022</v>
          </cell>
          <cell r="AV298" t="str">
            <v>Brindar atención integral al estudiante</v>
          </cell>
          <cell r="AW298" t="str">
            <v>Persona</v>
          </cell>
        </row>
        <row r="299">
          <cell r="Y299" t="str">
            <v>6.2.10 El Gobierno de la Ciudad de México promoverá la modernización de la flota vehicular del transporte público y concesionado de pasajeros y establecerá mecanismos para ordenar y regular el servicio de taxis.</v>
          </cell>
          <cell r="AU299" t="str">
            <v>170023</v>
          </cell>
          <cell r="AV299" t="str">
            <v>Brindar servicios educativos</v>
          </cell>
          <cell r="AW299" t="str">
            <v>Acción</v>
          </cell>
        </row>
        <row r="300">
          <cell r="Y300" t="str">
            <v>6.2.11 Se promoverá e incentivará el transporte escolar en escuelas privadas y se regularán horarios de transporte de carga.</v>
          </cell>
          <cell r="AU300" t="str">
            <v>170024</v>
          </cell>
          <cell r="AV300" t="str">
            <v>Brindar atención especializada a la educación media y media superior</v>
          </cell>
          <cell r="AW300" t="str">
            <v>Acción</v>
          </cell>
        </row>
        <row r="301">
          <cell r="Y301" t="str">
            <v>6.2.12 Continuaremos con la adecuación de pistas y carriles urbanos exclusivos para ciclistas como medida de seguridad para este modo de transporte, y crearemos estacionamientos y biciestacionamientos públicos en las principales estaciones del metro y cen</v>
          </cell>
          <cell r="AU301" t="str">
            <v>170042</v>
          </cell>
          <cell r="AV301" t="str">
            <v>Transferencias a Órganos Autónomos</v>
          </cell>
          <cell r="AW301" t="str">
            <v>(en blanco)</v>
          </cell>
        </row>
        <row r="302">
          <cell r="Y302" t="str">
            <v>6.3.1 Se aplicarán mecanismos para fortalecer las fuentes de financiamiento y autofinanciamiento destinadas a la protección, conservación y restauración de los ecosistemas del suelo de conservación.</v>
          </cell>
          <cell r="AU302" t="str">
            <v>170043</v>
          </cell>
          <cell r="AV302" t="str">
            <v>Operar el programa de desarrollo de potencialidades</v>
          </cell>
          <cell r="AW302" t="str">
            <v>Persona</v>
          </cell>
        </row>
        <row r="303">
          <cell r="Y303" t="str">
            <v>6.3.2 Daremos impulso a la retribución por servicios ambientales y diseñaremos métodos adecuados de valuación económica de los servicios ambientales que el Suelo de Conservación presta a la Ciudad.</v>
          </cell>
          <cell r="AU303" t="str">
            <v>170059</v>
          </cell>
          <cell r="AV303" t="str">
            <v>Otorgar servicios de apoyo administrativo</v>
          </cell>
          <cell r="AW303" t="str">
            <v>A/P</v>
          </cell>
        </row>
        <row r="304">
          <cell r="Y304" t="str">
            <v>6.3.3 Se instrumentarán campañas de reforestación en las áreas naturales y protegidas de la Ciudad y en el suelo de conservación.</v>
          </cell>
          <cell r="AU304" t="str">
            <v>170060</v>
          </cell>
          <cell r="AV304" t="str">
            <v>Cubrir compromisos pendientes de acciones realizadas en ejercicios anteriores</v>
          </cell>
          <cell r="AW304" t="str">
            <v>S/N</v>
          </cell>
        </row>
        <row r="305">
          <cell r="Y305" t="str">
            <v>6.3.4 Estableceremos un sistema de áreas de valor ambiental con, por lo menos, 20 áreas verdes protegidas bajo este esquema.</v>
          </cell>
          <cell r="AU305" t="str">
            <v>170403</v>
          </cell>
          <cell r="AV305" t="str">
            <v>Ampliar y construir infraestructura educativa</v>
          </cell>
          <cell r="AW305" t="str">
            <v>Inmueble</v>
          </cell>
        </row>
        <row r="306">
          <cell r="Y306" t="str">
            <v>6.3.5 Se diseñará y se pondrá en marcha el Plan Maestro de Rescate Integral de la Cuenca del Río Magdalena.</v>
          </cell>
          <cell r="AU306" t="str">
            <v>170404</v>
          </cell>
          <cell r="AV306" t="str">
            <v>Mantener la infraestructura educativa</v>
          </cell>
          <cell r="AW306" t="str">
            <v>Obra</v>
          </cell>
        </row>
        <row r="307">
          <cell r="Y307" t="str">
            <v>6.4.1 Se instrumentarán nuevos procesos y mecanismos para optimizar y eficientar el aprovechamiento del agua en beneficio de los habitantes del DF.</v>
          </cell>
          <cell r="AU307" t="str">
            <v>170460</v>
          </cell>
          <cell r="AV307" t="str">
            <v>Cubrir compromisos pendientes de acciones realizadas en ejercicios anteriores</v>
          </cell>
          <cell r="AW307" t="str">
            <v>S/N</v>
          </cell>
        </row>
        <row r="308">
          <cell r="Y308" t="str">
            <v>6.4.2 Aplicaremos instrumentos alternativos para reducir de manera gradual la sobreexplotación del acuífero.</v>
          </cell>
          <cell r="AU308" t="str">
            <v>170607</v>
          </cell>
          <cell r="AV308" t="str">
            <v>Distribuir útiles escolares a alumnos y alumnas inscritos en escuelas públicas del Distrito Federal, en los niveles de preescolar, primaria y secundaria</v>
          </cell>
          <cell r="AW308" t="str">
            <v>Paquete</v>
          </cell>
        </row>
        <row r="309">
          <cell r="Y309" t="str">
            <v>6.4.3 Se promoverán y ampliarán las campañas de ahorro de agua.</v>
          </cell>
          <cell r="AU309" t="str">
            <v>170609</v>
          </cell>
          <cell r="AV309" t="str">
            <v>Distribuir raciones alimenticias a alumnos y alumnas de educación pública</v>
          </cell>
          <cell r="AW309" t="str">
            <v>Ración</v>
          </cell>
        </row>
        <row r="310">
          <cell r="Y310" t="str">
            <v>6.4.4 Instrumentaremos políticas y diseñaremos procesos para consolidar la gestión ambiental del agua.</v>
          </cell>
          <cell r="AU310" t="str">
            <v>170611</v>
          </cell>
          <cell r="AV310" t="str">
            <v>Distribuir uniformes escolares a alumnos y alumnas inscritos en escuelas públicas del Distrito Federal, en los niveles de preescolar, primaria y secundaria</v>
          </cell>
          <cell r="AW310" t="str">
            <v>Paquete</v>
          </cell>
        </row>
        <row r="311">
          <cell r="Y311" t="str">
            <v>6.5.1 Se fomentará con mayor intensidad la separación de residuos, mediante campañas permanentes de difusión y concientización de la ciudadanía.</v>
          </cell>
          <cell r="AU311" t="str">
            <v>170612</v>
          </cell>
          <cell r="AV311" t="str">
            <v>Otorgar becas a estudiantes de nivel medio superior</v>
          </cell>
          <cell r="AW311" t="str">
            <v>Beca</v>
          </cell>
        </row>
        <row r="312">
          <cell r="Y312" t="str">
            <v>6.6.1 Se estimulará la aplicación de medios de eficiencia energética y uso de energías renovables.</v>
          </cell>
          <cell r="AU312" t="str">
            <v>170613</v>
          </cell>
          <cell r="AV312" t="str">
            <v>Operar el Programa de estímulos a estudiantes de bachillerato</v>
          </cell>
          <cell r="AW312" t="str">
            <v>Estimulo</v>
          </cell>
        </row>
        <row r="313">
          <cell r="Y313" t="str">
            <v>6.6.2 Se dará seguimiento a la Norma para el Aprovechamiento de Energía Solar.</v>
          </cell>
          <cell r="AU313" t="str">
            <v>171703</v>
          </cell>
          <cell r="AV313" t="str">
            <v>Ampliar y construir infraestructura educativa</v>
          </cell>
          <cell r="AW313" t="str">
            <v>Inmueble</v>
          </cell>
        </row>
        <row r="314">
          <cell r="Y314" t="str">
            <v>6.6.3 Instrumentaremos el aprovechamiento del biogás que genera el Relleno Sanitario Bordo Poniente.</v>
          </cell>
          <cell r="AU314" t="str">
            <v>171704</v>
          </cell>
          <cell r="AV314" t="str">
            <v>Mantener la infraestructura educativa</v>
          </cell>
          <cell r="AW314" t="str">
            <v>Obra</v>
          </cell>
        </row>
        <row r="315">
          <cell r="AU315" t="str">
            <v>180001</v>
          </cell>
          <cell r="AV315" t="str">
            <v>Promover y realizar campañas de difusión de ciencia y tecnología</v>
          </cell>
          <cell r="AW315" t="str">
            <v>Acción</v>
          </cell>
        </row>
        <row r="316">
          <cell r="Y316" t="str">
            <v>7.1.1 Continuaremos con el mejoramiento del modelo de atención para la producción de vivienda, con instrumentos tales como los cofinanciamientos y la promoción del desarrollo socio-económico del barrio.</v>
          </cell>
          <cell r="AU316" t="str">
            <v>180002</v>
          </cell>
          <cell r="AV316" t="str">
            <v>Coordinar proyectos estratégicos de ciencia y tecnología en el Distrito Federal</v>
          </cell>
          <cell r="AW316" t="str">
            <v>Proyecto</v>
          </cell>
        </row>
        <row r="317">
          <cell r="Y317" t="str">
            <v>7.1.2 Se buscará que la construcción de vivienda, desde su diseño, obedezca a criterios de sustentabilidad.</v>
          </cell>
          <cell r="AU317" t="str">
            <v>180003</v>
          </cell>
          <cell r="AV317" t="str">
            <v>Otorgar estímulos y becas a la investigación y educación científica</v>
          </cell>
          <cell r="AW317" t="str">
            <v>Beca</v>
          </cell>
        </row>
        <row r="318">
          <cell r="Y318" t="str">
            <v>7.1.3 Se regularizarán las edificaciones y se otorgarán escrituras, para garantizar la seguridad del patrimonio habitacional de los habitantes del DF.</v>
          </cell>
          <cell r="AU318" t="str">
            <v>180004</v>
          </cell>
          <cell r="AV318" t="str">
            <v>Operar el sistema de radio y televisión digital</v>
          </cell>
          <cell r="AW318" t="str">
            <v>A/P</v>
          </cell>
        </row>
        <row r="319">
          <cell r="Y319" t="str">
            <v>7.1.4 Se incentivará la participación de los sectores social y privado en programas de vivienda e inversión inmobiliaria, se promoverán sistemas de financiamiento y acceso equitativo a créditos.</v>
          </cell>
          <cell r="AU319" t="str">
            <v>190001</v>
          </cell>
          <cell r="AV319" t="str">
            <v>Realizar acciones de fomento deportivo a la población abierta</v>
          </cell>
          <cell r="AW319" t="str">
            <v>Acción</v>
          </cell>
        </row>
        <row r="320">
          <cell r="Y320" t="str">
            <v>7.1.5 El Gobierno de la Ciudad promoverá la aplicación de esquemas financieros para la adquisición de viviendas, con la corresponsabilidad de los beneficiarios para la recuperación de créditos.</v>
          </cell>
          <cell r="AU320" t="str">
            <v>190002</v>
          </cell>
          <cell r="AV320" t="str">
            <v>Ampliar y construir infraestructura deportiva</v>
          </cell>
          <cell r="AW320" t="str">
            <v>Inmueble</v>
          </cell>
        </row>
        <row r="321">
          <cell r="Y321" t="str">
            <v>7.1.6 Se analizará y, en su caso, se replanteará la aplicación del Bando Dos para la construcción de vivienda.</v>
          </cell>
          <cell r="AU321" t="str">
            <v>190003</v>
          </cell>
          <cell r="AV321" t="str">
            <v>Mantener la infraestructura deportiva</v>
          </cell>
          <cell r="AW321" t="str">
            <v>Obra</v>
          </cell>
        </row>
        <row r="322">
          <cell r="Y322" t="str">
            <v>7.1.7 Se instrumentarán nuevos mecanismos para la adquisición, remodelación y ampliación de viviendas, con particular atención en generación opciones accesibles de crédito a mujeres en condiciones de discriminación y mayor vulnerabilidad.</v>
          </cell>
          <cell r="AU322" t="str">
            <v>190004</v>
          </cell>
          <cell r="AV322" t="str">
            <v>Realizar acciones de difusión cultural</v>
          </cell>
          <cell r="AW322" t="str">
            <v>Acción</v>
          </cell>
        </row>
        <row r="323">
          <cell r="Y323" t="str">
            <v>7.2.1 Promoveremos el uso de autobuses equipados con tecnologías que representen menores impactos negativos en la calidad del aire de la ciudad y en beneficio de la salud de la población.</v>
          </cell>
          <cell r="AU323" t="str">
            <v>190005</v>
          </cell>
          <cell r="AV323" t="str">
            <v>Coordinar los servicios de bibliotecas públicas</v>
          </cell>
          <cell r="AW323" t="str">
            <v>Servicio</v>
          </cell>
        </row>
        <row r="324">
          <cell r="Y324" t="str">
            <v>7.2.2 Se diseñará un programa de ampliación de la red del Sistema de Transporte Colectivo, Metro.</v>
          </cell>
          <cell r="AU324" t="str">
            <v>190006</v>
          </cell>
          <cell r="AV324" t="str">
            <v>Ampliar instalaciones y espacios culturales</v>
          </cell>
          <cell r="AW324" t="str">
            <v>Inmueble</v>
          </cell>
        </row>
        <row r="325">
          <cell r="Y325" t="str">
            <v>7.2.3 Se fortalecerá el Sistema de Metrobús con 10 líneas.</v>
          </cell>
          <cell r="AU325" t="str">
            <v>190007</v>
          </cell>
          <cell r="AV325" t="str">
            <v>Mantener instalaciones y espacios culturales</v>
          </cell>
          <cell r="AW325" t="str">
            <v>Obra</v>
          </cell>
        </row>
        <row r="326">
          <cell r="Y326" t="str">
            <v>7.2.4 Se ampliará la red de transporte público, se definirán vagones de uso exclusivo para mujeres, niñas y niños.</v>
          </cell>
          <cell r="AU326" t="str">
            <v>190008</v>
          </cell>
          <cell r="AV326" t="str">
            <v>Mantener áreas verdes urbanas y zoológicos</v>
          </cell>
          <cell r="AW326" t="str">
            <v>Parque</v>
          </cell>
        </row>
        <row r="327">
          <cell r="Y327" t="str">
            <v>7.2.5 Habilitaremos puentes peatonales, paradas de autobuses, pasos a desnivel, subterráneos y senderos seguros e higiénicos para las mujeres y sus familias.</v>
          </cell>
          <cell r="AU327" t="str">
            <v>190009</v>
          </cell>
          <cell r="AV327" t="str">
            <v>Realizar eventos culturales</v>
          </cell>
          <cell r="AW327" t="str">
            <v>Evento</v>
          </cell>
        </row>
        <row r="328">
          <cell r="Y328" t="str">
            <v>7.2.6 El Gobierno de la Ciudad analizará el beneficio metropolitano del Metro a efecto de establecer acuerdos de cofinanciamiento interestatal, o bien nuevos esquemas de cobro con mayor beneficio para los habitantes del DF.</v>
          </cell>
          <cell r="AU328" t="str">
            <v>190010</v>
          </cell>
          <cell r="AV328" t="str">
            <v>Operar el sistema de educación artística</v>
          </cell>
          <cell r="AW328" t="str">
            <v>Curso</v>
          </cell>
        </row>
        <row r="329">
          <cell r="Y329" t="str">
            <v>7.2.7 Se desarrollarán corredores estratégicos de transporte de carga y se promoverán los acuerdos metropolitanos necesarios para construir el anillo carretero periférico que eviten que la Ciudad de México sea punto de paso para el transporte de carga pro</v>
          </cell>
          <cell r="AU329" t="str">
            <v>190011</v>
          </cell>
          <cell r="AV329" t="str">
            <v>Realizar acciones de fomento al deporte competitivo</v>
          </cell>
          <cell r="AW329" t="str">
            <v>Acción</v>
          </cell>
        </row>
        <row r="330">
          <cell r="Y330" t="str">
            <v>7.2.8 Modernizaremos el transporte público colectivo a partir de la aceleración del cambio de microbuses por autobuses.</v>
          </cell>
          <cell r="AU330" t="str">
            <v>190012</v>
          </cell>
          <cell r="AV330" t="str">
            <v>Desarrollar el programa conmemorativo del Bicentenario</v>
          </cell>
          <cell r="AW330" t="str">
            <v>Programa</v>
          </cell>
        </row>
        <row r="331">
          <cell r="Y331" t="str">
            <v>7.2.9 Continuaremos con el proceso de sustitución de taxis, con el fin de que estos vehículos cumplan con lo establecido en la Ley y tengan como máximo 5 años de antigüedad.</v>
          </cell>
          <cell r="AU331" t="str">
            <v>190013</v>
          </cell>
          <cell r="AV331" t="str">
            <v>Administrar el centro deportivo Rosario Iglesias Rocha</v>
          </cell>
          <cell r="AW331" t="str">
            <v>Acción</v>
          </cell>
        </row>
        <row r="332">
          <cell r="Y332" t="str">
            <v>7.2.10 Se impulsará el reemplazo del 50% de los automóviles particulares con más de 15 años de antigüedad, por vehículos con tecnología apropiada para contribuir a mejorar el ambiente en la ZMVM.</v>
          </cell>
          <cell r="AU332" t="str">
            <v>190059</v>
          </cell>
          <cell r="AV332" t="str">
            <v>Otorgar servicios de apoyo administrativo</v>
          </cell>
          <cell r="AW332" t="str">
            <v>A/P</v>
          </cell>
        </row>
        <row r="333">
          <cell r="Y333" t="str">
            <v>7.2.11 Se modernizarán los Centros de Transferencia Modal, por medio de instalaciones como tiendas de autoservicio, centros recreativos o de diversión y espacios culturales.</v>
          </cell>
          <cell r="AU333" t="str">
            <v>190060</v>
          </cell>
          <cell r="AV333" t="str">
            <v>Cubrir compromisos pendientes de acciones realizadas en ejercicios anteriores</v>
          </cell>
          <cell r="AW333" t="str">
            <v>S/N</v>
          </cell>
        </row>
        <row r="334">
          <cell r="Y334" t="str">
            <v>7.2.12 Alentaremos la construcción de estacionamientos y biciestacionamientos públicos, para promover el transporte público.</v>
          </cell>
          <cell r="AU334" t="str">
            <v>190260</v>
          </cell>
          <cell r="AV334" t="str">
            <v>Cubrir compromisos pendientes de acciones realizadas en ejercicios anteriores</v>
          </cell>
          <cell r="AW334" t="str">
            <v>S/N</v>
          </cell>
        </row>
        <row r="335">
          <cell r="Y335" t="str">
            <v>7.2.13 Se diseñará una estrategia integral de zonas de tráfico controlado para que la ciudad sea más accesible a los peatones.</v>
          </cell>
          <cell r="AU335" t="str">
            <v>191102</v>
          </cell>
          <cell r="AV335" t="str">
            <v>Ampliar y construir infraestructura deportiva</v>
          </cell>
          <cell r="AW335" t="str">
            <v>Inmueble</v>
          </cell>
        </row>
        <row r="336">
          <cell r="Y336" t="str">
            <v>7.2.14 Revaloraremos socialmente la imagen de la bicicleta y estableceremos las condiciones de seguridad que permitan ampliar su uso como medio de transporte cotidiano, además del recreativo.</v>
          </cell>
          <cell r="AU336" t="str">
            <v>191103</v>
          </cell>
          <cell r="AV336" t="str">
            <v>Mantener la infraestructura deportiva</v>
          </cell>
          <cell r="AW336" t="str">
            <v>Obra</v>
          </cell>
        </row>
        <row r="337">
          <cell r="Y337" t="str">
            <v>7.2.15 Se construirá una red primaria de ciclopistas y se instalarán biciestacionamientos en escuelas, edificios públicos y privados, establecimientos comerciales, y estaciones del transporte masivo.</v>
          </cell>
          <cell r="AU337" t="str">
            <v>191104</v>
          </cell>
          <cell r="AV337" t="str">
            <v>Realizar acciones de difusión cultural</v>
          </cell>
          <cell r="AW337" t="str">
            <v>Acción</v>
          </cell>
        </row>
        <row r="338">
          <cell r="Y338" t="str">
            <v>7.2.16 Se proyectará la operación de cuatro nuevos trenes ligeros, a fin de incrementar en un 25% la flota vehicular de operación.</v>
          </cell>
          <cell r="AU338" t="str">
            <v>191107</v>
          </cell>
          <cell r="AV338" t="str">
            <v>Mantener instalaciones y espacios culturales</v>
          </cell>
          <cell r="AW338" t="str">
            <v>Obra</v>
          </cell>
        </row>
        <row r="339">
          <cell r="Y339" t="str">
            <v>7.3.1 Emprenderemos el rescate de espacios públicos y se diseñarán las estructuras de participación y corresponsabilidad social para la realización de actividades culturales, deportivas, artísticas y recreativas que dinamicen su utilización.</v>
          </cell>
          <cell r="AU339" t="str">
            <v>191501</v>
          </cell>
          <cell r="AV339" t="str">
            <v>Realizar acciones de fomento deportivo a la población abierta</v>
          </cell>
          <cell r="AW339" t="str">
            <v>Acción</v>
          </cell>
        </row>
        <row r="340">
          <cell r="Y340" t="str">
            <v>7.3.2 Estableceremos nuevas políticas y estrategias metropolitanas y regionales para alcanzar la sustentabilidad, homogeneidad y equilibrios en la Ciudad.</v>
          </cell>
          <cell r="AU340" t="str">
            <v>191503</v>
          </cell>
          <cell r="AV340" t="str">
            <v>Mantener la infraestructura deportiva</v>
          </cell>
          <cell r="AW340" t="str">
            <v>Obra</v>
          </cell>
        </row>
        <row r="341">
          <cell r="Y341" t="str">
            <v>7.3.3 El gobierno coadyuvará en la planeación y ejecución de acciones relacionadas con el ordenamiento territorial y los asentamientos humanos en la ZMVM.</v>
          </cell>
          <cell r="AU341" t="str">
            <v>191504</v>
          </cell>
          <cell r="AV341" t="str">
            <v>Realizar acciones de difusión cultural</v>
          </cell>
          <cell r="AW341" t="str">
            <v>Acción</v>
          </cell>
        </row>
        <row r="342">
          <cell r="Y342" t="str">
            <v>7.3.4 Se abordarán a nivel regional los temas de planeación del desarrollo sustentable, administración y control urbano, suelo y reservas territoriales, vivienda, equipamiento regional, proyectos especiales, legislación urbana y una gobernabilidad territo</v>
          </cell>
          <cell r="AU342" t="str">
            <v>191507</v>
          </cell>
          <cell r="AV342" t="str">
            <v>Mantener instalaciones y espacios culturales</v>
          </cell>
          <cell r="AW342" t="str">
            <v>Obra</v>
          </cell>
        </row>
        <row r="343">
          <cell r="Y343" t="str">
            <v>7.3.5 Promoveremos nuevas alternativas de desarrollo que equilibren la oferta de servicios, equipamiento y vivienda, que acerquen las oportunidades de empleo, recreación, educación y cultura a todos los habitantes de la ciudad.</v>
          </cell>
          <cell r="AU343" t="str">
            <v>200001</v>
          </cell>
          <cell r="AV343" t="str">
            <v>Ampliar y construir infraestructura vial</v>
          </cell>
          <cell r="AW343" t="str">
            <v>Obra</v>
          </cell>
        </row>
        <row r="344">
          <cell r="Y344" t="str">
            <v>7.3.6 Se frenará el crecimiento horizontal de la mancha urbana.</v>
          </cell>
          <cell r="AU344" t="str">
            <v>200002</v>
          </cell>
          <cell r="AV344" t="str">
            <v>Mantener la infraestructura vial</v>
          </cell>
          <cell r="AW344" t="str">
            <v>Obra</v>
          </cell>
        </row>
        <row r="345">
          <cell r="Y345" t="str">
            <v>7.3.7 Protegeremos las áreas ambientales e impulsaremos el aprovechamiento, racional y sustentable, de los recursos naturales de la Ciudad.</v>
          </cell>
          <cell r="AU345" t="str">
            <v>200003</v>
          </cell>
          <cell r="AV345" t="str">
            <v>Ampliar y construir infraestructura urbana</v>
          </cell>
          <cell r="AW345" t="str">
            <v>Obra</v>
          </cell>
        </row>
        <row r="346">
          <cell r="Y346" t="str">
            <v>7.3.8 Se crearán y mantendrán zonas peatonales, incluyendo parques, jardines, camellones y plazas; con especial énfasis en la arquitectura urbana de accesibilidad y movilidad para discapacitados.</v>
          </cell>
          <cell r="AU346" t="str">
            <v>200004</v>
          </cell>
          <cell r="AV346" t="str">
            <v>Mantener la infraestructura urbana</v>
          </cell>
          <cell r="AW346" t="str">
            <v>Obra</v>
          </cell>
        </row>
        <row r="347">
          <cell r="Y347" t="str">
            <v>7.3.9 Impulsaremos proyectos de equipamiento social, localizados en puntos estratégicos de la ciudad, que ayuden a equilibrar las desigualdades existentes entre la zona poniente de la ciudad y el norte, sur y oriente de la misma.</v>
          </cell>
          <cell r="AU347" t="str">
            <v>200005</v>
          </cell>
          <cell r="AV347" t="str">
            <v>Realizar acciones para la conservación de la imagen urbana</v>
          </cell>
          <cell r="AW347" t="str">
            <v>Acción</v>
          </cell>
        </row>
        <row r="348">
          <cell r="Y348" t="str">
            <v>7.3.10 Se generarán proyectos ordenadores y de equipamiento en grandes áreas que están subutilizadas y que tienen un alto potencial para convertirse en  detonadores de inversión y desarrollo, para buscar el equilibrio de las desigualdades e incrementar la</v>
          </cell>
          <cell r="AU348" t="str">
            <v>200006</v>
          </cell>
          <cell r="AV348" t="str">
            <v>Realizar acciones de atención estructural a taludes, minas y grietas</v>
          </cell>
          <cell r="AW348" t="str">
            <v>Acción</v>
          </cell>
        </row>
        <row r="349">
          <cell r="Y349" t="str">
            <v>7.3.11 Se detectarán zonas o polígonos de la Ciudad donde exista alto grado de deterioro o subutilización de la infraestructura, para su mejoramiento integral y adecuado.</v>
          </cell>
          <cell r="AU349" t="str">
            <v>200007</v>
          </cell>
          <cell r="AV349" t="str">
            <v>Ampliar y construir infraestructura para el transporte público</v>
          </cell>
          <cell r="AW349" t="str">
            <v>Obra</v>
          </cell>
        </row>
        <row r="350">
          <cell r="Y350" t="str">
            <v>7.3.12 Garantizaremos la igualdad de género con proyectos urbanos y de equipamiento que faciliten las tareas y la movilidad de la mujer en la Ciudad, que fortalezcan el desarrollo integral de la sociedad.</v>
          </cell>
          <cell r="AU350" t="str">
            <v>200008</v>
          </cell>
          <cell r="AV350" t="str">
            <v>Adquirir mezcla asfáltica</v>
          </cell>
          <cell r="AW350" t="str">
            <v>Tonelada</v>
          </cell>
        </row>
        <row r="351">
          <cell r="Y351" t="str">
            <v>7.3.13 Se hará uso de las nuevas tecnologías para crear mecanismos de control que abatan el estacionamiento vehicular en zonas prohibidas y la apropiación privada del espacio público.</v>
          </cell>
          <cell r="AU351" t="str">
            <v>200009</v>
          </cell>
          <cell r="AV351" t="str">
            <v>Construir edificios y estaciones del metro</v>
          </cell>
          <cell r="AW351" t="str">
            <v>Obra</v>
          </cell>
        </row>
        <row r="352">
          <cell r="Y352" t="str">
            <v>7.3.14 Se promoverá la inversión inmobiliaria, tanto del sector público como privado, para la ejecución de los proyectos estratégicos de equipamiento y servicios, a través de la realización de Foros de Financiamiento.</v>
          </cell>
          <cell r="AU352" t="str">
            <v>200010</v>
          </cell>
          <cell r="AV352" t="str">
            <v>Mantener edificios públicos</v>
          </cell>
          <cell r="AW352" t="str">
            <v>Obra</v>
          </cell>
        </row>
        <row r="353">
          <cell r="Y353" t="str">
            <v>7.3.15 Se coadyuvará en la elaboración del Programa de Desarrollo Urbano para la Región Centro del país.</v>
          </cell>
          <cell r="AU353" t="str">
            <v>200012</v>
          </cell>
          <cell r="AV353" t="str">
            <v>Mantener la carpeta asfáltica</v>
          </cell>
          <cell r="AW353" t="str">
            <v>M2</v>
          </cell>
        </row>
        <row r="354">
          <cell r="Y354" t="str">
            <v>7.3.16 Se ampliará la cobertura y calidad de los servicios de agua potable, de drenaje y de tratamiento de aguas residuales. El abasto de agua habrá de ser de forma continua, con calidad y en cantidad adecuadas, con un sistema comercial eficiente, de acue</v>
          </cell>
          <cell r="AU354" t="str">
            <v>200013</v>
          </cell>
          <cell r="AV354" t="str">
            <v>Regular la publicidad exterior</v>
          </cell>
          <cell r="AW354" t="str">
            <v>Acción</v>
          </cell>
        </row>
        <row r="355">
          <cell r="Y355" t="str">
            <v>7.3.17 Se reducirá de manera gradual el porcentaje de pérdidas por fugas en la red de agua potable con la sectorización y la renovación de la red de distribución.</v>
          </cell>
          <cell r="AU355" t="str">
            <v>200014</v>
          </cell>
          <cell r="AV355" t="str">
            <v>Realizar el servicio de poda de árboles</v>
          </cell>
          <cell r="AW355" t="str">
            <v>Acción</v>
          </cell>
        </row>
        <row r="356">
          <cell r="Y356" t="str">
            <v>7.3.18 Se aplicarán acciones encaminadas a disminuir sensiblemente los reportes de fallas de los sistemas hidráulicos (fugas, falta de agua, encharcamientos, drenajes obstruidos).</v>
          </cell>
          <cell r="AU356" t="str">
            <v>200015</v>
          </cell>
          <cell r="AV356" t="str">
            <v>Ampliar y rehabilitar el alumbrado público</v>
          </cell>
          <cell r="AW356" t="str">
            <v>Poste</v>
          </cell>
        </row>
        <row r="357">
          <cell r="AU357" t="str">
            <v>200016</v>
          </cell>
          <cell r="AV357" t="str">
            <v>Conservar y rehabilitar áreas verdes urbanas</v>
          </cell>
          <cell r="AW357" t="str">
            <v>M2</v>
          </cell>
        </row>
        <row r="358">
          <cell r="AU358" t="str">
            <v>200017</v>
          </cell>
          <cell r="AV358" t="str">
            <v>Acondicionamiento de Inmuebles y Locales Comerciales en el Centro Histórico</v>
          </cell>
          <cell r="AW358" t="str">
            <v>Inmueble</v>
          </cell>
        </row>
        <row r="359">
          <cell r="AU359" t="str">
            <v>200018</v>
          </cell>
          <cell r="AV359" t="str">
            <v>Acciones de mejoramiento barrial</v>
          </cell>
          <cell r="AW359" t="str">
            <v>Obra</v>
          </cell>
        </row>
        <row r="360">
          <cell r="AU360" t="str">
            <v>200019</v>
          </cell>
          <cell r="AV360" t="str">
            <v>Instalar y operar el sistema de semáforos</v>
          </cell>
          <cell r="AW360" t="str">
            <v>Servicio</v>
          </cell>
        </row>
        <row r="361">
          <cell r="AU361" t="str">
            <v>200020</v>
          </cell>
          <cell r="AV361" t="str">
            <v>Participar en colaboración con el sector privado en proyectos de infraestructura urbana</v>
          </cell>
          <cell r="AW361" t="str">
            <v>Proyecto</v>
          </cell>
        </row>
        <row r="362">
          <cell r="AU362" t="str">
            <v>200021</v>
          </cell>
          <cell r="AV362" t="str">
            <v>Ampliar y Construir Inmuebles</v>
          </cell>
          <cell r="AW362" t="str">
            <v>Obra</v>
          </cell>
        </row>
        <row r="363">
          <cell r="AU363" t="str">
            <v>200050</v>
          </cell>
          <cell r="AV363" t="str">
            <v>Realizar estudios, investigaciones y proyectos</v>
          </cell>
          <cell r="AW363" t="str">
            <v>Documento</v>
          </cell>
        </row>
        <row r="364">
          <cell r="AU364" t="str">
            <v>200059</v>
          </cell>
          <cell r="AV364" t="str">
            <v>Otorgar servicios de apoyo administrativo</v>
          </cell>
          <cell r="AW364" t="str">
            <v>A/P</v>
          </cell>
        </row>
        <row r="365">
          <cell r="AU365" t="str">
            <v>200060</v>
          </cell>
          <cell r="AV365" t="str">
            <v>Cubrir compromisos pendientes de acciones realizadas en ejercicios anteriores</v>
          </cell>
          <cell r="AW365" t="str">
            <v>S/N</v>
          </cell>
        </row>
        <row r="366">
          <cell r="AU366" t="str">
            <v>200301</v>
          </cell>
          <cell r="AV366" t="str">
            <v>Ampliar y construir infraestructura vial</v>
          </cell>
          <cell r="AW366" t="str">
            <v>Obra</v>
          </cell>
        </row>
        <row r="367">
          <cell r="AU367" t="str">
            <v>200311</v>
          </cell>
          <cell r="AV367" t="str">
            <v>Realizar obras y acciones de remodelación en el Centro Histórico</v>
          </cell>
          <cell r="AW367" t="str">
            <v>Obra</v>
          </cell>
        </row>
        <row r="368">
          <cell r="AU368" t="str">
            <v>200322</v>
          </cell>
          <cell r="AV368" t="str">
            <v>Mantener y conservar la imagen urbana en el centro histórico</v>
          </cell>
          <cell r="AW368" t="str">
            <v>Acción</v>
          </cell>
        </row>
        <row r="369">
          <cell r="AU369" t="str">
            <v>200360</v>
          </cell>
          <cell r="AV369" t="str">
            <v>Cubrir compromisos pendientes de acciones realizadas en ejercicios anteriores</v>
          </cell>
          <cell r="AW369" t="str">
            <v>S/N</v>
          </cell>
        </row>
        <row r="370">
          <cell r="AU370" t="str">
            <v>201101</v>
          </cell>
          <cell r="AV370" t="str">
            <v>Ampliar y construir infraestructura vial</v>
          </cell>
          <cell r="AW370" t="str">
            <v>Obra</v>
          </cell>
        </row>
        <row r="371">
          <cell r="AU371" t="str">
            <v>201102</v>
          </cell>
          <cell r="AV371" t="str">
            <v>Mantener la infraestructura vial</v>
          </cell>
          <cell r="AW371" t="str">
            <v>Obra</v>
          </cell>
        </row>
        <row r="372">
          <cell r="AU372" t="str">
            <v>201105</v>
          </cell>
          <cell r="AV372" t="str">
            <v>Realizar acciones para la conservación de la imagen urbana</v>
          </cell>
          <cell r="AW372" t="str">
            <v>Acción</v>
          </cell>
        </row>
        <row r="373">
          <cell r="AU373" t="str">
            <v>201111</v>
          </cell>
          <cell r="AV373" t="str">
            <v>Realizar obras y acciones de remodelación en el centro histórico</v>
          </cell>
          <cell r="AW373" t="str">
            <v>Obra</v>
          </cell>
        </row>
        <row r="374">
          <cell r="AU374" t="str">
            <v>201112</v>
          </cell>
          <cell r="AV374" t="str">
            <v>Mantener la carpeta asfáltica</v>
          </cell>
          <cell r="AW374" t="str">
            <v>M2</v>
          </cell>
        </row>
        <row r="375">
          <cell r="AU375" t="str">
            <v>201115</v>
          </cell>
          <cell r="AV375" t="str">
            <v>Ampliar y rehabilitar el alumbrado público</v>
          </cell>
          <cell r="AW375" t="str">
            <v>Poste</v>
          </cell>
        </row>
        <row r="376">
          <cell r="AU376" t="str">
            <v>201116</v>
          </cell>
          <cell r="AV376" t="str">
            <v>Conservar y rehabilitar áreas verdes urbanas</v>
          </cell>
          <cell r="AW376" t="str">
            <v>M2</v>
          </cell>
        </row>
        <row r="377">
          <cell r="AU377" t="str">
            <v>201505</v>
          </cell>
          <cell r="AV377" t="str">
            <v>Realizar acciones para la conservación de la imagen urbana</v>
          </cell>
          <cell r="AW377" t="str">
            <v>Acción</v>
          </cell>
        </row>
        <row r="378">
          <cell r="AU378" t="str">
            <v>210001</v>
          </cell>
          <cell r="AV378" t="str">
            <v>Otorgar financiamiento para mejoramiento de vivienda</v>
          </cell>
          <cell r="AW378" t="str">
            <v>Crédito</v>
          </cell>
        </row>
        <row r="379">
          <cell r="AU379" t="str">
            <v>210002</v>
          </cell>
          <cell r="AV379" t="str">
            <v>Otorgar financiamiento para vivienda nueva</v>
          </cell>
          <cell r="AW379" t="str">
            <v>Crédito</v>
          </cell>
        </row>
        <row r="380">
          <cell r="AU380" t="str">
            <v>210003</v>
          </cell>
          <cell r="AV380" t="str">
            <v>Adquirir vivienda</v>
          </cell>
          <cell r="AW380" t="str">
            <v>Vivienda</v>
          </cell>
        </row>
        <row r="381">
          <cell r="AU381" t="str">
            <v>210004</v>
          </cell>
          <cell r="AV381" t="str">
            <v>Realizar acciones para el mantenimiento de vivienda</v>
          </cell>
          <cell r="AW381" t="str">
            <v>Acción</v>
          </cell>
        </row>
        <row r="382">
          <cell r="AU382" t="str">
            <v>210005</v>
          </cell>
          <cell r="AV382" t="str">
            <v>Realizar la adquisición de suelo urbano y rural</v>
          </cell>
          <cell r="AW382" t="str">
            <v>M2</v>
          </cell>
        </row>
        <row r="383">
          <cell r="AU383" t="str">
            <v>210006</v>
          </cell>
          <cell r="AV383" t="str">
            <v>Realizar acciones para la enajenación y desincorporación de la reserva territorial</v>
          </cell>
          <cell r="AW383" t="str">
            <v>Acción</v>
          </cell>
        </row>
        <row r="384">
          <cell r="AU384" t="str">
            <v>210007</v>
          </cell>
          <cell r="AV384" t="str">
            <v>Realizar acciones para la regularización de tenencia de la propiedad</v>
          </cell>
          <cell r="AW384" t="str">
            <v>Acción</v>
          </cell>
        </row>
        <row r="385">
          <cell r="AU385" t="str">
            <v>210009</v>
          </cell>
          <cell r="AV385" t="str">
            <v>Otorgar apoyos para rehabilitación en zonas de alto riesgo</v>
          </cell>
          <cell r="AW385" t="str">
            <v>Apoyo</v>
          </cell>
        </row>
        <row r="386">
          <cell r="AU386" t="str">
            <v>210010</v>
          </cell>
          <cell r="AV386" t="str">
            <v>Realizar acciones para el ordenamiento urbano</v>
          </cell>
          <cell r="AW386" t="str">
            <v>Documento</v>
          </cell>
        </row>
        <row r="387">
          <cell r="AU387" t="str">
            <v>210011</v>
          </cell>
          <cell r="AV387" t="str">
            <v>Demolición de inmuebles privados</v>
          </cell>
          <cell r="AW387" t="str">
            <v>Inmueble</v>
          </cell>
        </row>
        <row r="388">
          <cell r="AU388" t="str">
            <v>210020</v>
          </cell>
          <cell r="AV388" t="str">
            <v>Participar en colaboración con el sector privado en proyectos de infraestructura urbana</v>
          </cell>
          <cell r="AW388" t="str">
            <v>Proyecto</v>
          </cell>
        </row>
        <row r="389">
          <cell r="AU389" t="str">
            <v>210025</v>
          </cell>
          <cell r="AV389" t="str">
            <v>Realizar acciones para la regularización de tenencia de la propiedad</v>
          </cell>
          <cell r="AW389" t="str">
            <v>Acción</v>
          </cell>
        </row>
        <row r="390">
          <cell r="AU390" t="str">
            <v>210059</v>
          </cell>
          <cell r="AV390" t="str">
            <v>Otorgar servicios de apoyo administrativo</v>
          </cell>
          <cell r="AW390" t="str">
            <v>A/P</v>
          </cell>
        </row>
        <row r="391">
          <cell r="AU391" t="str">
            <v>210060</v>
          </cell>
          <cell r="AV391" t="str">
            <v>Cubrir compromisos pendientes de acciones realizadas en ejercicios anteriores</v>
          </cell>
          <cell r="AW391" t="str">
            <v>S/N</v>
          </cell>
        </row>
        <row r="392">
          <cell r="AU392" t="str">
            <v>210601</v>
          </cell>
          <cell r="AV392" t="str">
            <v>Otorgar financiamiento para mejoramiento de vivienda</v>
          </cell>
          <cell r="AW392" t="str">
            <v>Crédito</v>
          </cell>
        </row>
        <row r="393">
          <cell r="AU393" t="str">
            <v>210602</v>
          </cell>
          <cell r="AV393" t="str">
            <v>Otorgar financiamiento para vivienda nueva</v>
          </cell>
          <cell r="AW393" t="str">
            <v>Crédito</v>
          </cell>
        </row>
        <row r="394">
          <cell r="AU394" t="str">
            <v>210609</v>
          </cell>
          <cell r="AV394" t="str">
            <v>Otorgar financiamiento para vivienda a habitantes de zonas en riesgo</v>
          </cell>
          <cell r="AW394" t="str">
            <v>Crédito</v>
          </cell>
        </row>
        <row r="395">
          <cell r="AU395" t="str">
            <v>211104</v>
          </cell>
          <cell r="AV395" t="str">
            <v>Realizar acciones para el mantenimiento de vivienda</v>
          </cell>
          <cell r="AW395" t="str">
            <v>Acción</v>
          </cell>
        </row>
        <row r="396">
          <cell r="AU396" t="str">
            <v>220001</v>
          </cell>
          <cell r="AV396" t="str">
            <v>Expedir licencias y permisos para el transporte público y particular</v>
          </cell>
          <cell r="AW396" t="str">
            <v>Documento</v>
          </cell>
        </row>
        <row r="397">
          <cell r="AU397" t="str">
            <v>220002</v>
          </cell>
          <cell r="AV397" t="str">
            <v>Actualizar el padrón vehicular</v>
          </cell>
          <cell r="AW397" t="str">
            <v>Vehiculo</v>
          </cell>
        </row>
        <row r="398">
          <cell r="AU398" t="str">
            <v>220003</v>
          </cell>
          <cell r="AV398" t="str">
            <v>Regular el servicio de transporte público y público concesionado</v>
          </cell>
          <cell r="AW398" t="str">
            <v>Acción</v>
          </cell>
        </row>
        <row r="399">
          <cell r="AU399" t="str">
            <v>220004</v>
          </cell>
          <cell r="AV399" t="str">
            <v>Controlar vehículos en depósito</v>
          </cell>
          <cell r="AW399" t="str">
            <v>Vehiculo</v>
          </cell>
        </row>
        <row r="400">
          <cell r="AU400" t="str">
            <v>220005</v>
          </cell>
          <cell r="AV400" t="str">
            <v>Operar paraderos de transporte público</v>
          </cell>
          <cell r="AW400" t="str">
            <v>Paradero</v>
          </cell>
        </row>
        <row r="401">
          <cell r="AU401" t="str">
            <v>220006</v>
          </cell>
          <cell r="AV401" t="str">
            <v>Otorgar apoyos para la modernización de las unidades del transporte público concesionado</v>
          </cell>
          <cell r="AW401" t="str">
            <v>Apoyo</v>
          </cell>
        </row>
        <row r="402">
          <cell r="AU402" t="str">
            <v>220007</v>
          </cell>
          <cell r="AV402" t="str">
            <v>Transportar pasajeros en los sistemas de transporte público</v>
          </cell>
          <cell r="AW402" t="str">
            <v>Mill/pasajeros</v>
          </cell>
        </row>
        <row r="403">
          <cell r="AU403" t="str">
            <v>220008</v>
          </cell>
          <cell r="AV403" t="str">
            <v>Mantener las unidades y el equipo de los sistemas de transporte público</v>
          </cell>
          <cell r="AW403" t="str">
            <v>Vehiculo</v>
          </cell>
        </row>
        <row r="404">
          <cell r="AU404" t="str">
            <v>220009</v>
          </cell>
          <cell r="AV404" t="str">
            <v>Mantener la infraestructura del sistema de transporte público</v>
          </cell>
          <cell r="AW404" t="str">
            <v>Acción</v>
          </cell>
        </row>
        <row r="405">
          <cell r="AU405" t="str">
            <v>220010</v>
          </cell>
          <cell r="AV405" t="str">
            <v>Ampliar y renovar el parque vehicular y equipo del sistema de transporte</v>
          </cell>
          <cell r="AW405" t="str">
            <v>Vehiculo</v>
          </cell>
        </row>
        <row r="406">
          <cell r="AU406" t="str">
            <v>220011</v>
          </cell>
          <cell r="AV406" t="str">
            <v>Planear, administrar y controlar el sistema de corredores de transporte público "Metrobus"</v>
          </cell>
          <cell r="AW406" t="str">
            <v>Sistema</v>
          </cell>
        </row>
        <row r="407">
          <cell r="AU407" t="str">
            <v>220014</v>
          </cell>
          <cell r="AV407" t="str">
            <v>Fomentar los servicios de planeación vial</v>
          </cell>
          <cell r="AW407" t="str">
            <v>Acción</v>
          </cell>
        </row>
        <row r="408">
          <cell r="AU408" t="str">
            <v>220015</v>
          </cell>
          <cell r="AV408" t="str">
            <v>Otorgar servicios de transporte emergente</v>
          </cell>
          <cell r="AW408" t="str">
            <v>Servicio</v>
          </cell>
        </row>
        <row r="409">
          <cell r="AU409" t="str">
            <v>220016</v>
          </cell>
          <cell r="AV409" t="str">
            <v>Ampliar y renovar las unidades de transporte público</v>
          </cell>
          <cell r="AW409" t="str">
            <v>Vehiculo</v>
          </cell>
        </row>
        <row r="410">
          <cell r="AU410" t="str">
            <v>220017</v>
          </cell>
          <cell r="AV410" t="str">
            <v>Transportar pasajeros en los sistemas de transporte público de tren ligero</v>
          </cell>
          <cell r="AW410" t="str">
            <v>Mill/Pasajeros</v>
          </cell>
        </row>
        <row r="411">
          <cell r="AU411" t="str">
            <v>220018</v>
          </cell>
          <cell r="AV411" t="str">
            <v>Transportar pasajeros en los sistemas de transporte público en trolebús</v>
          </cell>
          <cell r="AW411" t="str">
            <v>Mill/Pasajeros</v>
          </cell>
        </row>
        <row r="412">
          <cell r="AU412" t="str">
            <v>220019</v>
          </cell>
          <cell r="AV412" t="str">
            <v>Operar el programa de reentarjetamiento vehicular</v>
          </cell>
          <cell r="AW412" t="str">
            <v>Tarjeta de circulación</v>
          </cell>
        </row>
        <row r="413">
          <cell r="AU413" t="str">
            <v>220059</v>
          </cell>
          <cell r="AV413" t="str">
            <v>Otorgar servicios de apoyo administrativo</v>
          </cell>
          <cell r="AW413" t="str">
            <v>A/P</v>
          </cell>
        </row>
        <row r="414">
          <cell r="AU414" t="str">
            <v>220060</v>
          </cell>
          <cell r="AV414" t="str">
            <v>Cubrir compromisos pendientes de acciones realizadas en ejercicios anteriores</v>
          </cell>
          <cell r="AW414" t="str">
            <v>S/N</v>
          </cell>
        </row>
        <row r="415">
          <cell r="AU415" t="str">
            <v>220258</v>
          </cell>
          <cell r="AV415" t="str">
            <v>Operar el Programa Nacional de Seguridad Pública</v>
          </cell>
          <cell r="AW415" t="str">
            <v>Programa</v>
          </cell>
        </row>
        <row r="416">
          <cell r="AU416" t="str">
            <v>220260</v>
          </cell>
          <cell r="AV416" t="str">
            <v>Cubrir compromisos pendientes de acciones realizadas en ejercicios anteriores</v>
          </cell>
          <cell r="AW416" t="str">
            <v>S/N</v>
          </cell>
        </row>
        <row r="417">
          <cell r="AU417" t="str">
            <v>230001</v>
          </cell>
          <cell r="AV417" t="str">
            <v>Operar el sistema de agua potable</v>
          </cell>
          <cell r="AW417" t="str">
            <v>Acción</v>
          </cell>
        </row>
        <row r="418">
          <cell r="AU418" t="str">
            <v>230002</v>
          </cell>
          <cell r="AV418" t="str">
            <v>Ampliar y construir infraestructura del sistema de agua potable</v>
          </cell>
          <cell r="AW418" t="str">
            <v>Obra</v>
          </cell>
        </row>
        <row r="419">
          <cell r="AU419" t="str">
            <v>230003</v>
          </cell>
          <cell r="AV419" t="str">
            <v>Mantener la infraestructura del sistema de agua potable</v>
          </cell>
          <cell r="AW419" t="str">
            <v>Obra</v>
          </cell>
        </row>
        <row r="420">
          <cell r="AU420" t="str">
            <v>230004</v>
          </cell>
          <cell r="AV420" t="str">
            <v>Realizar el pago de derechos y por la captación de agua en bloque</v>
          </cell>
          <cell r="AW420" t="str">
            <v>Millones de m3</v>
          </cell>
        </row>
        <row r="421">
          <cell r="AU421" t="str">
            <v>230005</v>
          </cell>
          <cell r="AV421" t="str">
            <v>Realizar acciones para apoyar el Sistema Comercial de Agua</v>
          </cell>
          <cell r="AW421" t="str">
            <v>Acción</v>
          </cell>
        </row>
        <row r="422">
          <cell r="AU422" t="str">
            <v>230006</v>
          </cell>
          <cell r="AV422" t="str">
            <v>Repartir agua potable en pipas</v>
          </cell>
          <cell r="AW422" t="str">
            <v>M3</v>
          </cell>
        </row>
        <row r="423">
          <cell r="AU423" t="str">
            <v>230007</v>
          </cell>
          <cell r="AV423" t="str">
            <v>Apoyar la ejecución de las obras para el saneamiento de la cuenca del valle de México</v>
          </cell>
          <cell r="AW423" t="str">
            <v>Acción</v>
          </cell>
        </row>
        <row r="424">
          <cell r="AU424" t="str">
            <v>230060</v>
          </cell>
          <cell r="AV424" t="str">
            <v>Cubrir compromisos pendientes de acciones realizadas en ejercicios anteriores</v>
          </cell>
          <cell r="AW424" t="str">
            <v>S/N</v>
          </cell>
        </row>
        <row r="425">
          <cell r="AU425" t="str">
            <v>230302</v>
          </cell>
          <cell r="AV425" t="str">
            <v>Ampliar y construir infraestructura del sistema de agua potable</v>
          </cell>
          <cell r="AW425" t="str">
            <v>Obra</v>
          </cell>
        </row>
        <row r="426">
          <cell r="AU426" t="str">
            <v>231102</v>
          </cell>
          <cell r="AV426" t="str">
            <v>Ampliar y construir infraestructura del sistema de agua potable</v>
          </cell>
          <cell r="AW426" t="str">
            <v>Obra</v>
          </cell>
        </row>
        <row r="427">
          <cell r="AU427" t="str">
            <v>240001</v>
          </cell>
          <cell r="AV427" t="str">
            <v>Operar el sistema de drenaje</v>
          </cell>
          <cell r="AW427" t="str">
            <v>Acción</v>
          </cell>
        </row>
        <row r="428">
          <cell r="AU428" t="str">
            <v>240002</v>
          </cell>
          <cell r="AV428" t="str">
            <v>Ampliar y construir infraestructura del sistema de drenaje</v>
          </cell>
          <cell r="AW428" t="str">
            <v>Obra</v>
          </cell>
        </row>
        <row r="429">
          <cell r="AU429" t="str">
            <v>240003</v>
          </cell>
          <cell r="AV429" t="str">
            <v>Mantener la infraestructura del sistema de drenaje</v>
          </cell>
          <cell r="AW429" t="str">
            <v>Obra</v>
          </cell>
        </row>
        <row r="430">
          <cell r="AU430" t="str">
            <v>240004</v>
          </cell>
          <cell r="AV430" t="str">
            <v>Apoyar la ejecución de las obras para el saneamiento de la cuenca del valle de México</v>
          </cell>
          <cell r="AW430" t="str">
            <v>Acción</v>
          </cell>
        </row>
        <row r="431">
          <cell r="AU431" t="str">
            <v>240005</v>
          </cell>
          <cell r="AV431" t="str">
            <v>Operar el sistema de tratamiento de aguas residuales</v>
          </cell>
          <cell r="AW431" t="str">
            <v>Acción</v>
          </cell>
        </row>
        <row r="432">
          <cell r="AU432" t="str">
            <v>240006</v>
          </cell>
          <cell r="AV432" t="str">
            <v>Realizar obras complementarias al sistema de drenaje</v>
          </cell>
          <cell r="AW432" t="str">
            <v>Acción</v>
          </cell>
        </row>
        <row r="433">
          <cell r="AU433" t="str">
            <v>240007</v>
          </cell>
          <cell r="AV433" t="str">
            <v>Ampliar y construir infraestructura para el sistema de tratamiento de aguas residuales</v>
          </cell>
          <cell r="AW433" t="str">
            <v>Obra</v>
          </cell>
        </row>
        <row r="434">
          <cell r="AU434" t="str">
            <v>240008</v>
          </cell>
          <cell r="AV434" t="str">
            <v>Mantener el sistema de tratamiento de aguas residuales</v>
          </cell>
          <cell r="AW434" t="str">
            <v>Acción</v>
          </cell>
        </row>
        <row r="435">
          <cell r="AU435" t="str">
            <v>240009</v>
          </cell>
          <cell r="AV435" t="str">
            <v>Realizar acciones de drenaje para apoyar el sistema comercial</v>
          </cell>
          <cell r="AW435" t="str">
            <v>Acción</v>
          </cell>
        </row>
        <row r="436">
          <cell r="AU436" t="str">
            <v>240060</v>
          </cell>
          <cell r="AV436" t="str">
            <v>Cubrir compromisos pendientes de acciones realizadas en ejercicios anteriores</v>
          </cell>
          <cell r="AW436" t="str">
            <v>S/N</v>
          </cell>
        </row>
        <row r="437">
          <cell r="AU437" t="str">
            <v>240302</v>
          </cell>
          <cell r="AV437" t="str">
            <v>Ampliar y construir infraestructura del sistema de drenaje</v>
          </cell>
          <cell r="AW437" t="str">
            <v>Obra</v>
          </cell>
        </row>
        <row r="438">
          <cell r="AU438" t="str">
            <v>241102</v>
          </cell>
          <cell r="AV438" t="str">
            <v>Ampliar y construir infraestructura del sistema de drenaje</v>
          </cell>
          <cell r="AW438" t="str">
            <v>Obra</v>
          </cell>
        </row>
        <row r="439">
          <cell r="AU439" t="str">
            <v>241103</v>
          </cell>
          <cell r="AV439" t="str">
            <v>Mantener la infraestructura del sistema de drenaje</v>
          </cell>
          <cell r="AW439" t="str">
            <v>Obra</v>
          </cell>
        </row>
        <row r="440">
          <cell r="AU440" t="str">
            <v>250001</v>
          </cell>
          <cell r="AV440" t="str">
            <v>Controlar emisiones contaminantes ambientales</v>
          </cell>
          <cell r="AW440" t="str">
            <v>Acción</v>
          </cell>
        </row>
        <row r="441">
          <cell r="AU441" t="str">
            <v>250002</v>
          </cell>
          <cell r="AV441" t="str">
            <v>Operar y mantener sistemas de monitoreo ambiental</v>
          </cell>
          <cell r="AW441" t="str">
            <v>Acción</v>
          </cell>
        </row>
        <row r="442">
          <cell r="AU442" t="str">
            <v>250003</v>
          </cell>
          <cell r="AV442" t="str">
            <v>Operar y tratar los residuos sólidos desde su recolección hasta su disposición final</v>
          </cell>
          <cell r="AW442" t="str">
            <v>Tonelada</v>
          </cell>
        </row>
        <row r="443">
          <cell r="AU443" t="str">
            <v>250004</v>
          </cell>
          <cell r="AV443" t="str">
            <v>Operar y Mantener plantas, estaciones de transferencia y sitios de disposición final</v>
          </cell>
          <cell r="AW443" t="str">
            <v>Planta</v>
          </cell>
        </row>
        <row r="444">
          <cell r="AU444" t="str">
            <v>250006</v>
          </cell>
          <cell r="AV444" t="str">
            <v>Operar el sistema de áreas naturales protegidas</v>
          </cell>
          <cell r="AW444" t="str">
            <v>Acción</v>
          </cell>
        </row>
        <row r="445">
          <cell r="AU445" t="str">
            <v>250007</v>
          </cell>
          <cell r="AV445" t="str">
            <v>Ampliar y construir infraestructura para la preservación de los recursos naturales</v>
          </cell>
          <cell r="AW445" t="str">
            <v>Obra</v>
          </cell>
        </row>
        <row r="446">
          <cell r="AU446" t="str">
            <v>250008</v>
          </cell>
          <cell r="AV446" t="str">
            <v>Realizar obras de acondicionamiento para el rescate del ex Lago de Texcoco</v>
          </cell>
          <cell r="AW446" t="str">
            <v>Obra</v>
          </cell>
        </row>
        <row r="447">
          <cell r="AU447" t="str">
            <v>250009</v>
          </cell>
          <cell r="AV447" t="str">
            <v>Construir rellenos sanitarios</v>
          </cell>
          <cell r="AW447" t="str">
            <v>Relleno Sanitario</v>
          </cell>
        </row>
        <row r="448">
          <cell r="AU448" t="str">
            <v>250010</v>
          </cell>
          <cell r="AV448" t="str">
            <v>Realizar acciones en materia de procuración ambiental y del ordenamiento territorial</v>
          </cell>
          <cell r="AW448" t="str">
            <v>Acción</v>
          </cell>
        </row>
        <row r="449">
          <cell r="AU449" t="str">
            <v>250011</v>
          </cell>
          <cell r="AV449" t="str">
            <v>Diseñar y operar instrumentos de planeación ambiental</v>
          </cell>
          <cell r="AW449" t="str">
            <v>Programa</v>
          </cell>
        </row>
        <row r="450">
          <cell r="AU450" t="str">
            <v>250012</v>
          </cell>
          <cell r="AV450" t="str">
            <v>Realizar la recolección de residuos sólidos</v>
          </cell>
          <cell r="AW450" t="str">
            <v>Tonelada</v>
          </cell>
        </row>
        <row r="451">
          <cell r="AU451" t="str">
            <v>250013</v>
          </cell>
          <cell r="AV451" t="str">
            <v>Financiar proyectos para conservar el medio ambiente, proteger la ecología y apoyar la educación ambiental</v>
          </cell>
          <cell r="AW451" t="str">
            <v>Proyecto</v>
          </cell>
        </row>
        <row r="452">
          <cell r="AU452" t="str">
            <v>250015</v>
          </cell>
          <cell r="AV452" t="str">
            <v>Operar y mantener rellenos sanitarios</v>
          </cell>
          <cell r="AW452" t="str">
            <v>Planta</v>
          </cell>
        </row>
        <row r="453">
          <cell r="AU453" t="str">
            <v>250017</v>
          </cell>
          <cell r="AV453" t="str">
            <v>Mantener y recuperar el suelo de conservación</v>
          </cell>
          <cell r="AW453" t="str">
            <v>Acción</v>
          </cell>
        </row>
        <row r="454">
          <cell r="AU454" t="str">
            <v>250018</v>
          </cell>
          <cell r="AV454" t="str">
            <v>Realizar acciones para la prevención del cambio climático y uso eficiente de la energía</v>
          </cell>
          <cell r="AW454" t="str">
            <v>Programa</v>
          </cell>
        </row>
        <row r="455">
          <cell r="AU455" t="str">
            <v>250019</v>
          </cell>
          <cell r="AV455" t="str">
            <v>Realizar acciones para la promoción de la cultura ambiental</v>
          </cell>
          <cell r="AW455" t="str">
            <v>Acción</v>
          </cell>
        </row>
        <row r="456">
          <cell r="AU456" t="str">
            <v>250020</v>
          </cell>
          <cell r="AV456" t="str">
            <v>Formular normas y otorgar licencias y permisos ambientales</v>
          </cell>
          <cell r="AW456" t="str">
            <v>Trámite</v>
          </cell>
        </row>
        <row r="457">
          <cell r="AU457" t="str">
            <v>250021</v>
          </cell>
          <cell r="AV457" t="str">
            <v>Elaborar y tramitar peritajes, así como dictámenes técnicos y periciales en materia de ordenamiento territorial</v>
          </cell>
          <cell r="AW457" t="str">
            <v>Dictamen</v>
          </cell>
        </row>
        <row r="458">
          <cell r="AU458" t="str">
            <v>250022</v>
          </cell>
          <cell r="AV458" t="str">
            <v>Operar el sistema de bosques, áreas verdes urbanas y zoológicos del Distrito Federal</v>
          </cell>
          <cell r="AW458" t="str">
            <v>Acción</v>
          </cell>
        </row>
        <row r="459">
          <cell r="AU459" t="str">
            <v>250023</v>
          </cell>
          <cell r="AV459" t="str">
            <v>Implementar el sistema de mejoramiento de micro cuencas</v>
          </cell>
          <cell r="AW459" t="str">
            <v>Programa</v>
          </cell>
        </row>
        <row r="460">
          <cell r="AU460" t="str">
            <v>250024</v>
          </cell>
          <cell r="AV460" t="str">
            <v>Realizar inspecciones y acciones de vigilancia ambiental</v>
          </cell>
          <cell r="AW460" t="str">
            <v>Acción</v>
          </cell>
        </row>
        <row r="461">
          <cell r="AU461" t="str">
            <v>250025</v>
          </cell>
          <cell r="AV461" t="str">
            <v>Mejoramiento de la movilidad para la protección ambiental</v>
          </cell>
          <cell r="AW461" t="str">
            <v>Programa</v>
          </cell>
        </row>
        <row r="462">
          <cell r="AU462" t="str">
            <v>250026</v>
          </cell>
          <cell r="AV462" t="str">
            <v>Realizar acciones para el mejoramiento ambiental de espacios públicos</v>
          </cell>
          <cell r="AW462" t="str">
            <v>Programa</v>
          </cell>
        </row>
        <row r="463">
          <cell r="AU463" t="str">
            <v>250027</v>
          </cell>
          <cell r="AV463" t="str">
            <v>Definir políticas de gestión integral de residuos sólidos</v>
          </cell>
          <cell r="AW463" t="str">
            <v>Programa</v>
          </cell>
        </row>
        <row r="464">
          <cell r="AU464" t="str">
            <v>250028</v>
          </cell>
          <cell r="AV464" t="str">
            <v>Ampliar y construir infraestructura para el mejoramiento de la movilidad y el fomento a la protección ambiental</v>
          </cell>
          <cell r="AW464" t="str">
            <v>Obra</v>
          </cell>
        </row>
        <row r="465">
          <cell r="AU465" t="str">
            <v>250059</v>
          </cell>
          <cell r="AV465" t="str">
            <v>Otorgar servicios de apoyo administrativo</v>
          </cell>
          <cell r="AW465" t="str">
            <v>A/P</v>
          </cell>
        </row>
        <row r="466">
          <cell r="AU466" t="str">
            <v>250060</v>
          </cell>
          <cell r="AV466" t="str">
            <v>Cubrir compromisos pendientes de acciones realizadas en ejercicios anteriores</v>
          </cell>
          <cell r="AW466" t="str">
            <v>S/N</v>
          </cell>
        </row>
        <row r="467">
          <cell r="AU467" t="str">
            <v>250101</v>
          </cell>
          <cell r="AV467" t="str">
            <v>Controlar emisiones contaminantes ambientales</v>
          </cell>
          <cell r="AW467" t="str">
            <v>Acción</v>
          </cell>
        </row>
        <row r="468">
          <cell r="AU468" t="str">
            <v>250260</v>
          </cell>
          <cell r="AV468" t="str">
            <v>Cubrir compromisos pendientes de acciones realizadas en ejercicios anteriores</v>
          </cell>
          <cell r="AW468" t="str">
            <v>S/N</v>
          </cell>
        </row>
        <row r="469">
          <cell r="AU469" t="str">
            <v>250628</v>
          </cell>
          <cell r="AV469" t="str">
            <v>Apoyar la participación social en acciones para la conservación y restauración de ecosistemas (APASO)</v>
          </cell>
          <cell r="AW469" t="str">
            <v>Proyecto</v>
          </cell>
        </row>
        <row r="470">
          <cell r="AU470" t="str">
            <v>250629</v>
          </cell>
          <cell r="AV470" t="str">
            <v>Otorgar fondos para la conservación y restauración de ecosistemas (FOCORE)</v>
          </cell>
          <cell r="AW470" t="str">
            <v>Convenio</v>
          </cell>
        </row>
        <row r="471">
          <cell r="AU471" t="str">
            <v>251106</v>
          </cell>
          <cell r="AV471" t="str">
            <v>Operar el sistema de áreas naturales protegidas</v>
          </cell>
          <cell r="AW471" t="str">
            <v>Acción</v>
          </cell>
        </row>
        <row r="472">
          <cell r="AU472" t="str">
            <v>251117</v>
          </cell>
          <cell r="AV472" t="str">
            <v>Mantener y recuperar el suelo de conservación</v>
          </cell>
          <cell r="AW472" t="str">
            <v>Acción</v>
          </cell>
        </row>
        <row r="473">
          <cell r="AU473" t="str">
            <v>260001</v>
          </cell>
          <cell r="AV473" t="str">
            <v>Realizar la impresión de documentos oficiales</v>
          </cell>
          <cell r="AW473" t="str">
            <v>Impreso</v>
          </cell>
        </row>
        <row r="474">
          <cell r="AU474" t="str">
            <v>260003</v>
          </cell>
          <cell r="AV474" t="str">
            <v>Producir material asfáltico</v>
          </cell>
          <cell r="AW474" t="str">
            <v>Tonelada</v>
          </cell>
        </row>
        <row r="475">
          <cell r="AU475" t="str">
            <v>260004</v>
          </cell>
          <cell r="AV475" t="str">
            <v>Arrendar espacios publicitarios</v>
          </cell>
          <cell r="AW475" t="str">
            <v>Espacio</v>
          </cell>
        </row>
        <row r="476">
          <cell r="AU476" t="str">
            <v>260005</v>
          </cell>
          <cell r="AV476" t="str">
            <v>Realizar compra y venta de predios</v>
          </cell>
          <cell r="AW476" t="str">
            <v>Predio</v>
          </cell>
        </row>
        <row r="477">
          <cell r="AU477" t="str">
            <v>260006</v>
          </cell>
          <cell r="AV477" t="str">
            <v>Prestar servicios de estacionamiento y parquímetro</v>
          </cell>
          <cell r="AW477" t="str">
            <v>Programa</v>
          </cell>
        </row>
        <row r="478">
          <cell r="AU478" t="str">
            <v>260060</v>
          </cell>
          <cell r="AV478" t="str">
            <v>Cubrir compromisos pendientes de acciones realizadas en ejercicios anteriores</v>
          </cell>
          <cell r="AW478" t="str">
            <v>S/N</v>
          </cell>
        </row>
        <row r="479">
          <cell r="AU479" t="str">
            <v>270001</v>
          </cell>
          <cell r="AV479" t="str">
            <v>Promover la inversión privada en el Distrito Federal</v>
          </cell>
          <cell r="AW479" t="str">
            <v>Acción</v>
          </cell>
        </row>
        <row r="480">
          <cell r="AU480" t="str">
            <v>270002</v>
          </cell>
          <cell r="AV480" t="str">
            <v>Realizar acciones de apoyo a los micro, pequeñas y mediana empresa</v>
          </cell>
          <cell r="AW480" t="str">
            <v>Acción</v>
          </cell>
        </row>
        <row r="481">
          <cell r="AU481" t="str">
            <v>270003</v>
          </cell>
          <cell r="AV481" t="str">
            <v>Realizar acciones para el reordenamiento del comercio en la vía pública</v>
          </cell>
          <cell r="AW481" t="str">
            <v>Acción</v>
          </cell>
        </row>
        <row r="482">
          <cell r="AU482" t="str">
            <v>270004</v>
          </cell>
          <cell r="AV482" t="str">
            <v>Ampliar y construir infraestructura de los sectores industrial, comercial y de servicios</v>
          </cell>
          <cell r="AW482" t="str">
            <v>Inmueble</v>
          </cell>
        </row>
        <row r="483">
          <cell r="AU483" t="str">
            <v>270005</v>
          </cell>
          <cell r="AV483" t="str">
            <v>Mantener la infraestructura de los sectores industrial, comercial y de servicios</v>
          </cell>
          <cell r="AW483" t="str">
            <v>Obra</v>
          </cell>
        </row>
        <row r="484">
          <cell r="AU484" t="str">
            <v>270006</v>
          </cell>
          <cell r="AV484" t="str">
            <v>Realizar acciones para fortalecer las actividades turísticas</v>
          </cell>
          <cell r="AW484" t="str">
            <v>Acción</v>
          </cell>
        </row>
        <row r="485">
          <cell r="AU485" t="str">
            <v>270007</v>
          </cell>
          <cell r="AV485" t="str">
            <v>Otorgar financiamiento a micro, pequeñas y medianas empresas</v>
          </cell>
          <cell r="AW485" t="str">
            <v>Crédito</v>
          </cell>
        </row>
        <row r="486">
          <cell r="AU486" t="str">
            <v>270008</v>
          </cell>
          <cell r="AV486" t="str">
            <v>Otorgar financiamiento para la comercialización de productos rurales</v>
          </cell>
          <cell r="AW486" t="str">
            <v>Crédito</v>
          </cell>
        </row>
        <row r="487">
          <cell r="AU487" t="str">
            <v>270009</v>
          </cell>
          <cell r="AV487" t="str">
            <v>Administrar Plazas Comerciales</v>
          </cell>
          <cell r="AW487" t="str">
            <v>Plazas</v>
          </cell>
        </row>
        <row r="488">
          <cell r="AU488" t="str">
            <v>270010</v>
          </cell>
          <cell r="AV488" t="str">
            <v>Promover la regularización de los establecimientos mercantiles e industriales</v>
          </cell>
          <cell r="AW488" t="str">
            <v>Acción</v>
          </cell>
        </row>
        <row r="489">
          <cell r="AU489" t="str">
            <v>270011</v>
          </cell>
          <cell r="AV489" t="str">
            <v>Promover la desregulación administrativa para el aumento de la competitividad de la Ciudad de México</v>
          </cell>
          <cell r="AW489" t="str">
            <v>Acción</v>
          </cell>
        </row>
        <row r="490">
          <cell r="AU490" t="str">
            <v>270012</v>
          </cell>
          <cell r="AV490" t="str">
            <v>Supervisar y operar el sistema de mercados públicos del Distrito Federal</v>
          </cell>
          <cell r="AW490" t="str">
            <v>Inspección</v>
          </cell>
        </row>
        <row r="491">
          <cell r="AU491" t="str">
            <v>270013</v>
          </cell>
          <cell r="AV491" t="str">
            <v>Operar Centros de Incubación de empresas</v>
          </cell>
          <cell r="AW491" t="str">
            <v>Centro</v>
          </cell>
        </row>
        <row r="492">
          <cell r="AU492" t="str">
            <v>270014</v>
          </cell>
          <cell r="AV492" t="str">
            <v>Diseñar indicadores y operar información estadística, geográfica y económica</v>
          </cell>
          <cell r="AW492" t="str">
            <v>Documento</v>
          </cell>
        </row>
        <row r="493">
          <cell r="AU493" t="str">
            <v>270015</v>
          </cell>
          <cell r="AV493" t="str">
            <v>Promover proyectos estratégicos de desarrollo económico y promoción al turismo</v>
          </cell>
          <cell r="AW493" t="str">
            <v>Proyecto</v>
          </cell>
        </row>
        <row r="494">
          <cell r="AU494" t="str">
            <v>270016</v>
          </cell>
          <cell r="AV494" t="str">
            <v>Promover la imagen de la Ciudad de México</v>
          </cell>
          <cell r="AW494" t="str">
            <v>Campaña</v>
          </cell>
        </row>
        <row r="495">
          <cell r="AU495" t="str">
            <v>270017</v>
          </cell>
          <cell r="AV495" t="str">
            <v>Realizar acciones de fortalecimiento para empresas turísticas</v>
          </cell>
          <cell r="AW495" t="str">
            <v>Acción</v>
          </cell>
        </row>
        <row r="496">
          <cell r="AU496" t="str">
            <v>270018</v>
          </cell>
          <cell r="AV496" t="str">
            <v>Operar el Sistema de Información Turística</v>
          </cell>
          <cell r="AW496" t="str">
            <v>Sistema</v>
          </cell>
        </row>
        <row r="497">
          <cell r="AU497" t="str">
            <v>270019</v>
          </cell>
          <cell r="AV497" t="str">
            <v>Supervisar el sistema de abastecimiento del Distrito Federal</v>
          </cell>
          <cell r="AW497" t="str">
            <v>A/P</v>
          </cell>
        </row>
        <row r="498">
          <cell r="AU498" t="str">
            <v>270020</v>
          </cell>
          <cell r="AV498" t="str">
            <v>Proporcionar atención a congresos, convenciones y eventos especiales</v>
          </cell>
          <cell r="AW498" t="str">
            <v>Acción</v>
          </cell>
        </row>
        <row r="499">
          <cell r="AU499" t="str">
            <v>270021</v>
          </cell>
          <cell r="AV499" t="str">
            <v>Otorgar créditos</v>
          </cell>
          <cell r="AW499" t="str">
            <v>Crédito</v>
          </cell>
        </row>
        <row r="500">
          <cell r="AU500" t="str">
            <v>270059</v>
          </cell>
          <cell r="AV500" t="str">
            <v>Otorgar servicios de apoyo administrativo</v>
          </cell>
          <cell r="AW500" t="str">
            <v>A/P</v>
          </cell>
        </row>
        <row r="501">
          <cell r="AU501" t="str">
            <v>270060</v>
          </cell>
          <cell r="AV501" t="str">
            <v>Cubrir compromisos pendientes de acciones realizadas en ejercicios anteriores</v>
          </cell>
          <cell r="AW501" t="str">
            <v>S/N</v>
          </cell>
        </row>
        <row r="502">
          <cell r="AU502" t="str">
            <v>270315</v>
          </cell>
          <cell r="AV502" t="str">
            <v>Promover proyectos estratégicos de desarrollo económico y promoción al turismo</v>
          </cell>
          <cell r="AW502" t="str">
            <v>Proyecto</v>
          </cell>
        </row>
        <row r="503">
          <cell r="AU503" t="str">
            <v>270607</v>
          </cell>
          <cell r="AV503" t="str">
            <v>Otorgar financiamiento a micro, pequeñas y medianas empresas</v>
          </cell>
          <cell r="AW503" t="str">
            <v>Crédito</v>
          </cell>
        </row>
        <row r="504">
          <cell r="AU504" t="str">
            <v>270608</v>
          </cell>
          <cell r="AV504" t="str">
            <v>Otorgar financiamiento para la comercialización de productos rurales</v>
          </cell>
          <cell r="AW504" t="str">
            <v>Crédito</v>
          </cell>
        </row>
        <row r="505">
          <cell r="AU505" t="str">
            <v>271801</v>
          </cell>
          <cell r="AV505" t="str">
            <v>Promover la inversión privada en el Distrito Federal</v>
          </cell>
          <cell r="AW505" t="str">
            <v>Acción</v>
          </cell>
        </row>
        <row r="506">
          <cell r="AU506" t="str">
            <v>271802</v>
          </cell>
          <cell r="AV506" t="str">
            <v>Realizar acciones de apoyo a los micro, pequeñas y mediana empresa</v>
          </cell>
          <cell r="AW506" t="str">
            <v>Acción</v>
          </cell>
        </row>
        <row r="507">
          <cell r="AU507" t="str">
            <v>280001</v>
          </cell>
          <cell r="AV507" t="str">
            <v>Realizar acciones de fomento a la producción agrícola, forestal y pecuaria</v>
          </cell>
          <cell r="AW507" t="str">
            <v>Acción</v>
          </cell>
        </row>
        <row r="508">
          <cell r="AU508" t="str">
            <v>280002</v>
          </cell>
          <cell r="AV508" t="str">
            <v>Rehabilitar los canales de las zonas chinamperas</v>
          </cell>
          <cell r="AW508" t="str">
            <v>Kilómetro</v>
          </cell>
        </row>
        <row r="509">
          <cell r="AU509" t="str">
            <v>280003</v>
          </cell>
          <cell r="AV509" t="str">
            <v>Ampliar y construir infraestructura agropecuaria</v>
          </cell>
          <cell r="AW509" t="str">
            <v>Obra</v>
          </cell>
        </row>
        <row r="510">
          <cell r="AU510" t="str">
            <v>280004</v>
          </cell>
          <cell r="AV510" t="str">
            <v>Producir y mantener plantas en viveros</v>
          </cell>
          <cell r="AW510" t="str">
            <v>Planta</v>
          </cell>
        </row>
        <row r="511">
          <cell r="AU511" t="str">
            <v>280005</v>
          </cell>
          <cell r="AV511" t="str">
            <v>Fomentar las actividades productivas relacionadas con la protección y restauración de los ecosistemas del suelo de conservación (PIEPS)</v>
          </cell>
          <cell r="AW511" t="str">
            <v>Proyecto</v>
          </cell>
        </row>
        <row r="512">
          <cell r="AU512" t="str">
            <v>280006</v>
          </cell>
          <cell r="AV512" t="str">
            <v>Apoyar a los productores en el suelo de conservación en proyectos que garantizan la sustentabilidad de los bienes y servicios ambientales (FOCOMDES)</v>
          </cell>
          <cell r="AW512" t="str">
            <v>Convenio</v>
          </cell>
        </row>
        <row r="513">
          <cell r="AU513" t="str">
            <v>280007</v>
          </cell>
          <cell r="AV513" t="str">
            <v>Organizar, capacitar y apoyar a productores agropecuarios</v>
          </cell>
          <cell r="AW513" t="str">
            <v>Acción</v>
          </cell>
        </row>
        <row r="514">
          <cell r="AU514" t="str">
            <v>280009</v>
          </cell>
          <cell r="AV514" t="str">
            <v>Promover al desarrollo sustentable de las actividades primarias</v>
          </cell>
          <cell r="AW514" t="str">
            <v>Acción</v>
          </cell>
        </row>
        <row r="515">
          <cell r="AU515" t="str">
            <v>280010</v>
          </cell>
          <cell r="AV515" t="str">
            <v>Promover acciones económicas para la explotación forestal sustentable</v>
          </cell>
          <cell r="AW515" t="str">
            <v>Convenio</v>
          </cell>
        </row>
        <row r="516">
          <cell r="AU516" t="str">
            <v>280011</v>
          </cell>
          <cell r="AV516" t="str">
            <v>Operar programas concurrentes de desarrollo rural</v>
          </cell>
          <cell r="AW516" t="str">
            <v>Programa</v>
          </cell>
        </row>
        <row r="517">
          <cell r="AU517" t="str">
            <v>280012</v>
          </cell>
          <cell r="AV517" t="str">
            <v>Realizar acciones de fomento y conservación forestal</v>
          </cell>
          <cell r="AW517" t="str">
            <v>Acción</v>
          </cell>
        </row>
        <row r="518">
          <cell r="AU518" t="str">
            <v>280013</v>
          </cell>
          <cell r="AV518" t="str">
            <v>Apoyar a productores afectados por continencias climatológicas</v>
          </cell>
          <cell r="AW518" t="str">
            <v>Productor</v>
          </cell>
        </row>
        <row r="519">
          <cell r="AU519" t="str">
            <v>280059</v>
          </cell>
          <cell r="AV519" t="str">
            <v>Otorgar servicios de apoyo administrativo</v>
          </cell>
          <cell r="AW519" t="str">
            <v>A/P</v>
          </cell>
        </row>
        <row r="520">
          <cell r="AU520" t="str">
            <v>280060</v>
          </cell>
          <cell r="AV520" t="str">
            <v>Cubrir compromisos pendientes de acciones realizadas en ejercicios anteriores</v>
          </cell>
          <cell r="AW520" t="str">
            <v>S/N</v>
          </cell>
        </row>
        <row r="521">
          <cell r="AU521" t="str">
            <v>280260</v>
          </cell>
          <cell r="AV521" t="str">
            <v>Cubrir compromisos pendientes de acciones realizadas en ejercicios anteriores</v>
          </cell>
          <cell r="AW521" t="str">
            <v>S/N</v>
          </cell>
        </row>
        <row r="522">
          <cell r="AU522" t="str">
            <v>280605</v>
          </cell>
          <cell r="AV522" t="str">
            <v>Fomentar las actividades productivas relacionadas con la protección y restauración de los ecosistemas del suelo de conservación (PIEPS)</v>
          </cell>
          <cell r="AW522" t="str">
            <v>Proyecto</v>
          </cell>
        </row>
        <row r="523">
          <cell r="AU523" t="str">
            <v>280606</v>
          </cell>
          <cell r="AV523" t="str">
            <v>Apoyar a los productores en el suelo de conservación en proyectos que garantizan la sustentabilidad de los bienes y servicios ambientales (FOCOMDES)</v>
          </cell>
          <cell r="AW523" t="str">
            <v>Convenio</v>
          </cell>
        </row>
        <row r="524">
          <cell r="AU524" t="str">
            <v>280608</v>
          </cell>
          <cell r="AV524" t="str">
            <v>Desarrollar programas agropecuarios a través de la Alianza para el Campo</v>
          </cell>
          <cell r="AW524" t="str">
            <v>Programa</v>
          </cell>
        </row>
        <row r="525">
          <cell r="AU525" t="str">
            <v>280610</v>
          </cell>
          <cell r="AV525" t="str">
            <v>Promover acciones económicas para la explotación forestal sustentable-</v>
          </cell>
          <cell r="AW525" t="str">
            <v>Convenio</v>
          </cell>
        </row>
        <row r="526">
          <cell r="AU526" t="str">
            <v>290001</v>
          </cell>
          <cell r="AV526" t="str">
            <v>Realizar acciones de fomento al empleo</v>
          </cell>
          <cell r="AW526" t="str">
            <v>Acción</v>
          </cell>
        </row>
        <row r="527">
          <cell r="AU527" t="str">
            <v>290002</v>
          </cell>
          <cell r="AV527" t="str">
            <v>Proporcionar atención a trabajadores no asalariados</v>
          </cell>
          <cell r="AW527" t="str">
            <v>Persona</v>
          </cell>
        </row>
        <row r="528">
          <cell r="AU528" t="str">
            <v>290003</v>
          </cell>
          <cell r="AV528" t="str">
            <v>Operar el programa de apoyo al empleo (PAE)</v>
          </cell>
          <cell r="AW528" t="str">
            <v>Apoyo</v>
          </cell>
        </row>
        <row r="529">
          <cell r="AU529" t="str">
            <v>290004</v>
          </cell>
          <cell r="AV529" t="str">
            <v>Otorgar apoyo a desempleados</v>
          </cell>
          <cell r="AW529" t="str">
            <v>Persona</v>
          </cell>
        </row>
        <row r="530">
          <cell r="AU530" t="str">
            <v>290005</v>
          </cell>
          <cell r="AV530" t="str">
            <v>Realizar acciones encaminadas al comercio en vía pública</v>
          </cell>
          <cell r="AW530" t="str">
            <v>Acción</v>
          </cell>
        </row>
        <row r="531">
          <cell r="AU531" t="str">
            <v>290006</v>
          </cell>
          <cell r="AV531" t="str">
            <v>Realizar acciones de capacitación</v>
          </cell>
          <cell r="AW531" t="str">
            <v>Acción</v>
          </cell>
        </row>
        <row r="532">
          <cell r="AU532" t="str">
            <v>290007</v>
          </cell>
          <cell r="AV532" t="str">
            <v>Promover la vinculación entre oferta y demanda de empleo</v>
          </cell>
          <cell r="AW532" t="str">
            <v>Acción</v>
          </cell>
        </row>
        <row r="533">
          <cell r="AU533" t="str">
            <v>290008</v>
          </cell>
          <cell r="AV533" t="str">
            <v>Supervisar las condiciones de seguridad y sanidad en el trabajo</v>
          </cell>
          <cell r="AW533" t="str">
            <v>Acción</v>
          </cell>
        </row>
        <row r="534">
          <cell r="AU534" t="str">
            <v>290009</v>
          </cell>
          <cell r="AV534" t="str">
            <v>Brindar atención al menor trabajador</v>
          </cell>
          <cell r="AW534" t="str">
            <v>Acción</v>
          </cell>
        </row>
        <row r="535">
          <cell r="AU535" t="str">
            <v>290010</v>
          </cell>
          <cell r="AV535" t="str">
            <v>Realizar acciones sobre procuración de justicia laboral</v>
          </cell>
          <cell r="AW535" t="str">
            <v>Acción</v>
          </cell>
        </row>
        <row r="536">
          <cell r="AU536" t="str">
            <v>290011</v>
          </cell>
          <cell r="AV536" t="str">
            <v>Operar el seguro de desempleo del Distrito Federal</v>
          </cell>
          <cell r="AW536" t="str">
            <v>Persona</v>
          </cell>
        </row>
        <row r="537">
          <cell r="AU537" t="str">
            <v>290059</v>
          </cell>
          <cell r="AV537" t="str">
            <v>Otorgar servicios de apoyo administrativo</v>
          </cell>
          <cell r="AW537" t="str">
            <v>A/P</v>
          </cell>
        </row>
        <row r="538">
          <cell r="AU538" t="str">
            <v>290060</v>
          </cell>
          <cell r="AV538" t="str">
            <v>Cubrir compromisos pendientes de acciones realizadas en ejercicios anteriores</v>
          </cell>
          <cell r="AW538" t="str">
            <v>S/N</v>
          </cell>
        </row>
        <row r="539">
          <cell r="AU539" t="str">
            <v>290603</v>
          </cell>
          <cell r="AV539" t="str">
            <v>Operar el Programa de Apoyo al Empleo (PAE)</v>
          </cell>
          <cell r="AW539" t="str">
            <v>Apoyo</v>
          </cell>
        </row>
        <row r="540">
          <cell r="AU540" t="str">
            <v>290604</v>
          </cell>
          <cell r="AV540" t="str">
            <v>Otorgar apoyo a desempleados</v>
          </cell>
          <cell r="AW540" t="str">
            <v>Persona</v>
          </cell>
        </row>
        <row r="541">
          <cell r="AU541" t="str">
            <v>290611</v>
          </cell>
          <cell r="AV541" t="str">
            <v>Operar el Seguro de Desempleo del Distrito Federal</v>
          </cell>
          <cell r="AW541" t="str">
            <v>Persona</v>
          </cell>
        </row>
        <row r="542">
          <cell r="AU542" t="str">
            <v>290612</v>
          </cell>
          <cell r="AV542" t="str">
            <v>Fomentar proyectos productivos para cooperativas</v>
          </cell>
          <cell r="AW542" t="str">
            <v>Proyecto</v>
          </cell>
        </row>
        <row r="543">
          <cell r="AU543" t="str">
            <v>290660</v>
          </cell>
          <cell r="AV543" t="str">
            <v>Cubrir compromisos pendientes de acciones realizadas en ejercicios anteriores</v>
          </cell>
          <cell r="AW543" t="str">
            <v>S/N</v>
          </cell>
        </row>
      </sheetData>
      <sheetData sheetId="1">
        <row r="1">
          <cell r="A1" t="str">
            <v>s</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 sheetId="21" refreshError="1"/>
      <sheetData sheetId="22" refreshError="1"/>
      <sheetData sheetId="23"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sheetName val="Prog PAR"/>
      <sheetName val="Viv"/>
      <sheetName val="Educ Salud y AS"/>
      <sheetName val="cats"/>
      <sheetName val="INICIO"/>
      <sheetName val="datos"/>
    </sheetNames>
    <sheetDataSet>
      <sheetData sheetId="0"/>
      <sheetData sheetId="1"/>
      <sheetData sheetId="2"/>
      <sheetData sheetId="3"/>
      <sheetData sheetId="4">
        <row r="1">
          <cell r="A1" t="str">
            <v>Bienes Muebles, Inm. e Intan.</v>
          </cell>
          <cell r="B1" t="str">
            <v>05</v>
          </cell>
        </row>
        <row r="2">
          <cell r="B2" t="str">
            <v>xyz</v>
          </cell>
        </row>
        <row r="3">
          <cell r="A3" t="str">
            <v>Inversión Financiera</v>
          </cell>
          <cell r="B3" t="str">
            <v>07</v>
          </cell>
        </row>
        <row r="4">
          <cell r="A4" t="str">
            <v>Materiales y Suministros</v>
          </cell>
          <cell r="B4" t="str">
            <v>02</v>
          </cell>
        </row>
        <row r="5">
          <cell r="A5" t="str">
            <v>Inversión Pública</v>
          </cell>
          <cell r="B5" t="str">
            <v>06</v>
          </cell>
        </row>
        <row r="6">
          <cell r="A6" t="str">
            <v>Servicios Generales</v>
          </cell>
          <cell r="B6" t="str">
            <v>03</v>
          </cell>
        </row>
        <row r="7">
          <cell r="A7" t="str">
            <v>Servicios Personales</v>
          </cell>
          <cell r="B7" t="str">
            <v>01</v>
          </cell>
        </row>
        <row r="8">
          <cell r="A8" t="str">
            <v>Transferencias  Directas</v>
          </cell>
          <cell r="B8" t="str">
            <v>04I</v>
          </cell>
        </row>
        <row r="9">
          <cell r="A9" t="str">
            <v>Transferencias Directas</v>
          </cell>
          <cell r="B9" t="str">
            <v>04</v>
          </cell>
        </row>
      </sheetData>
      <sheetData sheetId="5" refreshError="1"/>
      <sheetData sheetId="6"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sheetName val="Prog PAR"/>
      <sheetName val="Viv"/>
      <sheetName val="Educ Salud y AS"/>
      <sheetName val="cats"/>
      <sheetName val="INICIO"/>
      <sheetName val="datos"/>
    </sheetNames>
    <sheetDataSet>
      <sheetData sheetId="0"/>
      <sheetData sheetId="1"/>
      <sheetData sheetId="2"/>
      <sheetData sheetId="3"/>
      <sheetData sheetId="4">
        <row r="1">
          <cell r="A1" t="str">
            <v>Bienes Muebles, Inm. e Intan.</v>
          </cell>
          <cell r="B1" t="str">
            <v>05</v>
          </cell>
        </row>
        <row r="2">
          <cell r="B2" t="str">
            <v>xyz</v>
          </cell>
        </row>
        <row r="3">
          <cell r="A3" t="str">
            <v>Inversión Financiera</v>
          </cell>
          <cell r="B3" t="str">
            <v>07</v>
          </cell>
        </row>
        <row r="4">
          <cell r="A4" t="str">
            <v>Materiales y Suministros</v>
          </cell>
          <cell r="B4" t="str">
            <v>02</v>
          </cell>
        </row>
        <row r="5">
          <cell r="A5" t="str">
            <v>Inversión Pública</v>
          </cell>
          <cell r="B5" t="str">
            <v>06</v>
          </cell>
        </row>
        <row r="6">
          <cell r="A6" t="str">
            <v>Servicios Generales</v>
          </cell>
          <cell r="B6" t="str">
            <v>03</v>
          </cell>
        </row>
        <row r="7">
          <cell r="A7" t="str">
            <v>Servicios Personales</v>
          </cell>
          <cell r="B7" t="str">
            <v>01</v>
          </cell>
        </row>
        <row r="8">
          <cell r="A8" t="str">
            <v>Transferencias  Directas</v>
          </cell>
          <cell r="B8" t="str">
            <v>04I</v>
          </cell>
        </row>
        <row r="9">
          <cell r="A9" t="str">
            <v>Transferencias Directas</v>
          </cell>
          <cell r="B9" t="str">
            <v>04</v>
          </cell>
        </row>
      </sheetData>
      <sheetData sheetId="5" refreshError="1"/>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 val="cats"/>
      <sheetName val="IAT ver 10.0"/>
      <sheetName val="ADS-1"/>
      <sheetName val="Sociedades "/>
    </sheetNames>
    <sheetDataSet>
      <sheetData sheetId="0">
        <row r="4">
          <cell r="Y4" t="str">
            <v>ASAMBLEA LEGISLATIVA DEL DF</v>
          </cell>
        </row>
        <row r="5">
          <cell r="Y5" t="str">
            <v>AUTORIDAD DEL CENTRO HISTÓRICO</v>
          </cell>
          <cell r="AJ5" t="str">
            <v>01C001</v>
          </cell>
          <cell r="AK5" t="str">
            <v>JEFATURA DE GOBIERNO DEL DF</v>
          </cell>
          <cell r="AL5" t="str">
            <v>UNIDAD RESPONSABLE: 01 C0 01 JEFATURA DE GOBIERNO DEL DF</v>
          </cell>
          <cell r="AM5" t="str">
            <v>JEFATURA</v>
          </cell>
          <cell r="AO5" t="str">
            <v>01</v>
          </cell>
          <cell r="AP5" t="str">
            <v>LEGISLATIVO</v>
          </cell>
          <cell r="AR5" t="str">
            <v>00</v>
          </cell>
          <cell r="AS5" t="str">
            <v>Acciones del Programa Normal</v>
          </cell>
          <cell r="AU5" t="str">
            <v>000000</v>
          </cell>
          <cell r="AV5" t="str">
            <v>Actividad especial para operaciones ajenas</v>
          </cell>
          <cell r="AW5" t="str">
            <v>---</v>
          </cell>
          <cell r="DE5" t="str">
            <v>ASAMBLEA LEGISLATIVA DEL DF</v>
          </cell>
          <cell r="DF5" t="str">
            <v>NO</v>
          </cell>
          <cell r="DH5" t="str">
            <v>ASAMBLEA LEGISLATIVA DEL DF</v>
          </cell>
          <cell r="DI5" t="str">
            <v>NO</v>
          </cell>
        </row>
        <row r="6">
          <cell r="Y6" t="str">
            <v>CAJA DE PREVISIÓN DE LA POLICÍA AUXILIAR DEL DF</v>
          </cell>
          <cell r="AJ6" t="str">
            <v>01CD01</v>
          </cell>
          <cell r="AK6" t="str">
            <v>AUTORIDAD DEL CENTRO HISTÓRICO</v>
          </cell>
          <cell r="AL6" t="str">
            <v>UNIDAD RESPONSABLE: 01 CD 01 AUTORIDAD DEL CENTRO HISTÓRICO</v>
          </cell>
          <cell r="AM6" t="str">
            <v>ACH</v>
          </cell>
          <cell r="AO6" t="str">
            <v>02</v>
          </cell>
          <cell r="AP6" t="str">
            <v>IMPARTICIÓN DE JUSTICIA</v>
          </cell>
          <cell r="AR6" t="str">
            <v>01</v>
          </cell>
          <cell r="AS6" t="str">
            <v>Proyecto GEF</v>
          </cell>
          <cell r="AU6" t="str">
            <v>010042</v>
          </cell>
          <cell r="AV6" t="str">
            <v>Transferencias a Órganos Autónomos</v>
          </cell>
          <cell r="AW6" t="str">
            <v>A/P</v>
          </cell>
          <cell r="DE6" t="str">
            <v>AUTORIDAD DEL CENTRO HISTÓRICO</v>
          </cell>
          <cell r="DF6" t="str">
            <v>NO</v>
          </cell>
          <cell r="DH6" t="str">
            <v>AUTORIDAD DEL CENTRO HISTÓRICO</v>
          </cell>
          <cell r="DI6" t="str">
            <v>NO</v>
          </cell>
        </row>
        <row r="7">
          <cell r="Y7" t="str">
            <v>CAJA DE PREVISIÓN DE LA POLICÍA PREVENTIVA</v>
          </cell>
          <cell r="AJ7" t="str">
            <v>01PDDF</v>
          </cell>
          <cell r="AK7" t="str">
            <v>SISTEMA PARA EL DESARROLLO INTEGRAL DE LA FAMILIA DEL DF</v>
          </cell>
          <cell r="AL7" t="str">
            <v>UNIDAD RESPONSABLE: 01 PD DF SISTEMA PARA EL DESARROLLO INTEGRAL DE LA FAMILIA DEL DF</v>
          </cell>
          <cell r="AM7" t="str">
            <v>DIFDF</v>
          </cell>
          <cell r="AO7" t="str">
            <v>03</v>
          </cell>
          <cell r="AP7" t="str">
            <v>ADMINISTRACIÓN PÚBLICA</v>
          </cell>
          <cell r="AR7" t="str">
            <v>02</v>
          </cell>
          <cell r="AS7" t="str">
            <v>Programa Nacional de Seguridad Pública</v>
          </cell>
          <cell r="AU7" t="str">
            <v>020042</v>
          </cell>
          <cell r="AV7" t="str">
            <v>Transferencias a Órganos Autónomos</v>
          </cell>
          <cell r="AW7" t="str">
            <v>A/P</v>
          </cell>
          <cell r="DE7" t="str">
            <v>CAJA DE PREVISIÓN DE LA POLICÍA AUXILIAR DEL DF</v>
          </cell>
          <cell r="DF7" t="str">
            <v>NO</v>
          </cell>
          <cell r="DH7" t="str">
            <v>CAJA DE PREVISIÓN DE LA POLICÍA AUXILIAR DEL DF</v>
          </cell>
          <cell r="DI7" t="str">
            <v>NO</v>
          </cell>
        </row>
        <row r="8">
          <cell r="Y8" t="str">
            <v>CAJA DE PREVISIÓN PARA TRABAJADORES A LISTA DE RAYA DEL GDF</v>
          </cell>
          <cell r="AJ8" t="str">
            <v>02C001</v>
          </cell>
          <cell r="AK8" t="str">
            <v>SECRETARÍA DE GOBIERNO</v>
          </cell>
          <cell r="AL8" t="str">
            <v>UNIDAD RESPONSABLE: 02 C0 01 SECRETARÍA DE GOBIERNO</v>
          </cell>
          <cell r="AM8" t="str">
            <v>GOBIERNO</v>
          </cell>
          <cell r="AO8" t="str">
            <v>04</v>
          </cell>
          <cell r="AP8" t="str">
            <v>CONTROL Y EVALUACIÓN DE LA GESTIÓN GUBERNAMENTAL</v>
          </cell>
          <cell r="AR8" t="str">
            <v>03</v>
          </cell>
          <cell r="AS8" t="str">
            <v>Corredor Turístico Reforma-Centro Histórico</v>
          </cell>
          <cell r="AU8" t="str">
            <v>020258</v>
          </cell>
          <cell r="AV8" t="str">
            <v>Operar el programa nacional de seguridad pública</v>
          </cell>
          <cell r="AW8" t="str">
            <v>Programa</v>
          </cell>
          <cell r="DE8" t="str">
            <v>CAJA DE PREVISIÓN DE LA POLICÍA PREVENTIVA</v>
          </cell>
          <cell r="DF8" t="str">
            <v>NO</v>
          </cell>
          <cell r="DH8" t="str">
            <v>CAJA DE PREVISIÓN DE LA POLICÍA PREVENTIVA</v>
          </cell>
          <cell r="DI8" t="str">
            <v>NO</v>
          </cell>
        </row>
        <row r="9">
          <cell r="Y9" t="str">
            <v>COMISIÓN DE DERECHOS HUMANOS DEL DF</v>
          </cell>
          <cell r="AJ9" t="str">
            <v>02CD01</v>
          </cell>
          <cell r="AK9" t="str">
            <v>DELEGACIÓN ÁLVARO OBREGÓN</v>
          </cell>
          <cell r="AL9" t="str">
            <v>UNIDAD RESPONSABLE: 02 CD 01 DELEGACIÓN ÁLVARO OBREGÓN</v>
          </cell>
          <cell r="AM9" t="str">
            <v>AO</v>
          </cell>
          <cell r="AO9" t="str">
            <v>05</v>
          </cell>
          <cell r="AP9" t="str">
            <v>CONDUCCIÓN Y COORDINACIÓN DE LA POLÍTICA DE DESARROLLO</v>
          </cell>
          <cell r="AR9" t="str">
            <v>04</v>
          </cell>
          <cell r="AS9" t="str">
            <v>Infraestructura escolar de nivel básico</v>
          </cell>
          <cell r="AU9" t="str">
            <v>030001</v>
          </cell>
          <cell r="AV9" t="str">
            <v>Proporcionar servicios administrativos en el sector central del Distrito Federal</v>
          </cell>
          <cell r="AW9" t="str">
            <v>Acción</v>
          </cell>
          <cell r="DE9" t="str">
            <v>CAJA DE PREVISIÓN PARA TRABAJADORES A LISTA DE RAYA DEL GDF</v>
          </cell>
          <cell r="DF9" t="str">
            <v>NO</v>
          </cell>
          <cell r="DH9" t="str">
            <v>CAJA DE PREVISIÓN PARA TRABAJADORES A LISTA DE RAYA DEL GDF</v>
          </cell>
          <cell r="DI9" t="str">
            <v>NO</v>
          </cell>
        </row>
        <row r="10">
          <cell r="Y10" t="str">
            <v>CONSEJERÍA JURÍDICA Y SERVICIOS LEGALES</v>
          </cell>
          <cell r="AA10" t="str">
            <v>&lt;Seleccione una opción de esta lista&gt;</v>
          </cell>
          <cell r="AJ10" t="str">
            <v>02CD02</v>
          </cell>
          <cell r="AK10" t="str">
            <v>DELEGACIÓN AZCAPOTZALCO</v>
          </cell>
          <cell r="AL10" t="str">
            <v>UNIDAD RESPONSABLE: 02 CD 02 DELEGACIÓN AZCAPOTZALCO</v>
          </cell>
          <cell r="AM10" t="str">
            <v>AZC</v>
          </cell>
          <cell r="AO10" t="str">
            <v>06</v>
          </cell>
          <cell r="AP10" t="str">
            <v>ADMINISTRACIÓN DE LA HACIENDA PÚBLICA</v>
          </cell>
          <cell r="AR10" t="str">
            <v>06</v>
          </cell>
          <cell r="AS10" t="str">
            <v>Equidad en la Ciudad</v>
          </cell>
          <cell r="AU10" t="str">
            <v>030002</v>
          </cell>
          <cell r="AV10" t="str">
            <v>Realizar acciones en materia de adquisiciones y servicios generales del Gobierno del Distrito Federal</v>
          </cell>
          <cell r="AW10" t="str">
            <v>A/P</v>
          </cell>
          <cell r="DE10" t="str">
            <v>COMISIÓN DE DERECHOS HUMANOS DEL DF</v>
          </cell>
          <cell r="DF10" t="str">
            <v>NO</v>
          </cell>
          <cell r="DH10" t="str">
            <v>COMISIÓN DE DERECHOS HUMANOS DEL DF</v>
          </cell>
          <cell r="DI10" t="str">
            <v>NO</v>
          </cell>
        </row>
        <row r="11">
          <cell r="Y11" t="str">
            <v>CONSEJO DE EVALUACIÓN DEL DESARROLLO SOCIAL DEL DF</v>
          </cell>
          <cell r="AJ11" t="str">
            <v>02CD03</v>
          </cell>
          <cell r="AK11" t="str">
            <v>DELEGACIÓN BENITO JUÁREZ</v>
          </cell>
          <cell r="AL11" t="str">
            <v>UNIDAD RESPONSABLE: 02 CD 03 DELEGACIÓN BENITO JUÁREZ</v>
          </cell>
          <cell r="AM11" t="str">
            <v>BJ</v>
          </cell>
          <cell r="AO11" t="str">
            <v>07</v>
          </cell>
          <cell r="AP11" t="str">
            <v>PROCESOS ELECTORALES</v>
          </cell>
          <cell r="AR11" t="str">
            <v>11</v>
          </cell>
          <cell r="AS11" t="str">
            <v>Hábitat</v>
          </cell>
          <cell r="AU11" t="str">
            <v>030003</v>
          </cell>
          <cell r="AV11" t="str">
            <v>Operar el programa integral del Registro Civil</v>
          </cell>
          <cell r="AW11" t="str">
            <v>Programa</v>
          </cell>
          <cell r="DE11" t="str">
            <v>CONSEJERÍA JURÍDICA Y SERVICIOS LEGALES</v>
          </cell>
          <cell r="DF11" t="str">
            <v>NO</v>
          </cell>
          <cell r="DH11" t="str">
            <v>CONSEJERÍA JURÍDICA Y SERVICIOS LEGALES</v>
          </cell>
          <cell r="DI11" t="str">
            <v>NO</v>
          </cell>
        </row>
        <row r="12">
          <cell r="Y12" t="str">
            <v>CONSEJO DE LA JUDICATURA DEL DF</v>
          </cell>
          <cell r="AA12" t="str">
            <v>VAYA A LA HOJA INICIO Y SELECIONE EL PERIODO CORRESPONDIENTE A ESTE INFORME</v>
          </cell>
          <cell r="AJ12" t="str">
            <v>02CD04</v>
          </cell>
          <cell r="AK12" t="str">
            <v>DELEGACIÓN COYOACÁN</v>
          </cell>
          <cell r="AL12" t="str">
            <v>UNIDAD RESPONSABLE: 02 CD 04 DELEGACIÓN COYOACÁN</v>
          </cell>
          <cell r="AM12" t="str">
            <v>COY</v>
          </cell>
          <cell r="AO12" t="str">
            <v>08</v>
          </cell>
          <cell r="AP12" t="str">
            <v>SEGURIDAD PÚBLICA</v>
          </cell>
          <cell r="AR12" t="str">
            <v>12</v>
          </cell>
          <cell r="AS12" t="str">
            <v>Seguro Popular</v>
          </cell>
          <cell r="AU12" t="str">
            <v>030004</v>
          </cell>
          <cell r="AV12" t="str">
            <v>Proporcionar servicios legales</v>
          </cell>
          <cell r="AW12" t="str">
            <v>Acción</v>
          </cell>
          <cell r="DE12" t="str">
            <v>CONSEJO DE EVALUACIÓN DEL DESARROLLO SOCIAL DEL DF</v>
          </cell>
          <cell r="DF12" t="str">
            <v>NO</v>
          </cell>
          <cell r="DH12" t="str">
            <v>CONSEJO DE EVALUACIÓN DEL DESARROLLO SOCIAL DEL DF</v>
          </cell>
          <cell r="DI12" t="str">
            <v>NO</v>
          </cell>
        </row>
        <row r="13">
          <cell r="Y13" t="str">
            <v>CONTADURÍA MAYOR DE HACIENDA DE LA ALDF</v>
          </cell>
          <cell r="AJ13" t="str">
            <v>02CD05</v>
          </cell>
          <cell r="AK13" t="str">
            <v>DELEGACIÓN CUAJIMALPA DE MORELOS</v>
          </cell>
          <cell r="AL13" t="str">
            <v>UNIDAD RESPONSABLE: 02 CD 05 DELEGACIÓN CUAJIMALPA DE MORELOS</v>
          </cell>
          <cell r="AM13" t="str">
            <v>CUAJ</v>
          </cell>
          <cell r="AO13" t="str">
            <v>09</v>
          </cell>
          <cell r="AP13" t="str">
            <v>PROTECCIÓN CIVIL</v>
          </cell>
          <cell r="AR13" t="str">
            <v>15</v>
          </cell>
          <cell r="AS13" t="str">
            <v>Recuperación de espacios públicos</v>
          </cell>
          <cell r="AU13" t="str">
            <v>030006</v>
          </cell>
          <cell r="AV13" t="str">
            <v>Elaborar decretos de expropiación y desincorporación</v>
          </cell>
          <cell r="AW13" t="str">
            <v>Documento</v>
          </cell>
          <cell r="DE13" t="str">
            <v>CONSEJO DE LA JUDICATURA DEL DF</v>
          </cell>
          <cell r="DF13" t="str">
            <v>NO</v>
          </cell>
          <cell r="DH13" t="str">
            <v>CONSEJO DE LA JUDICATURA DEL DF</v>
          </cell>
          <cell r="DI13" t="str">
            <v>NO</v>
          </cell>
        </row>
        <row r="14">
          <cell r="Y14" t="str">
            <v>CONTRALORÍA GENERAL</v>
          </cell>
          <cell r="AJ14" t="str">
            <v>02CD06</v>
          </cell>
          <cell r="AK14" t="str">
            <v>DELEGACIÓN CUAUHTÉMOC</v>
          </cell>
          <cell r="AL14" t="str">
            <v>UNIDAD RESPONSABLE: 02 CD 06 DELEGACIÓN CUAUHTÉMOC</v>
          </cell>
          <cell r="AM14" t="str">
            <v>CUAU</v>
          </cell>
          <cell r="AO14" t="str">
            <v>10</v>
          </cell>
          <cell r="AP14" t="str">
            <v>READAPTACIÓN SOCIAL</v>
          </cell>
          <cell r="AR14">
            <v>16</v>
          </cell>
          <cell r="AS14" t="str">
            <v>Fortalecimiento de las funciones de las Delegaciones en Materia de Seguridad  Pública</v>
          </cell>
          <cell r="AU14" t="str">
            <v>030007</v>
          </cell>
          <cell r="AV14" t="str">
            <v>Publicar la Gaceta Oficial del Gobierno del Distrito Federal</v>
          </cell>
          <cell r="AW14" t="str">
            <v>Ejemplar</v>
          </cell>
          <cell r="DE14" t="str">
            <v>CONTADURÍA MAYOR DE HACIENDA DE LA ALDF</v>
          </cell>
          <cell r="DF14" t="str">
            <v>NO</v>
          </cell>
          <cell r="DH14" t="str">
            <v>CONTADURÍA MAYOR DE HACIENDA DE LA ALDF</v>
          </cell>
          <cell r="DI14" t="str">
            <v>NO</v>
          </cell>
        </row>
        <row r="15">
          <cell r="Y15" t="str">
            <v>CORPORACIÓN MEXICANA DE IMPRESIÓN S.A. DE C.V.</v>
          </cell>
          <cell r="AJ15" t="str">
            <v>02CD07</v>
          </cell>
          <cell r="AK15" t="str">
            <v>DELEGACIÓN GUSTAVO A. MADERO</v>
          </cell>
          <cell r="AL15" t="str">
            <v>UNIDAD RESPONSABLE: 02 CD 07 DELEGACIÓN GUSTAVO A. MADERO</v>
          </cell>
          <cell r="AM15" t="str">
            <v>GAM</v>
          </cell>
          <cell r="AO15" t="str">
            <v>11</v>
          </cell>
          <cell r="AP15" t="str">
            <v>PROCURACIÓN DE JUSTICIA</v>
          </cell>
          <cell r="AR15">
            <v>17</v>
          </cell>
          <cell r="AS15" t="str">
            <v>Fondo de Coinversión</v>
          </cell>
          <cell r="AU15" t="str">
            <v>030008</v>
          </cell>
          <cell r="AV15" t="str">
            <v>Administrar los recursos materiales y humanos del Gobierno del Distrito Federal</v>
          </cell>
          <cell r="AW15" t="str">
            <v>Acción</v>
          </cell>
          <cell r="DE15" t="str">
            <v>CONTRALORÍA GENERAL</v>
          </cell>
          <cell r="DF15" t="str">
            <v>NO</v>
          </cell>
          <cell r="DH15" t="str">
            <v>CONTRALORÍA GENERAL</v>
          </cell>
          <cell r="DI15" t="str">
            <v>NO</v>
          </cell>
        </row>
        <row r="16">
          <cell r="Y16" t="str">
            <v>DELEGACIÓN ÁLVARO OBREGÓN</v>
          </cell>
          <cell r="AJ16" t="str">
            <v>02CD08</v>
          </cell>
          <cell r="AK16" t="str">
            <v>DELEGACIÓN IZTACALCO</v>
          </cell>
          <cell r="AL16" t="str">
            <v>UNIDAD RESPONSABLE: 02 CD 08 DELEGACIÓN IZTACALCO</v>
          </cell>
          <cell r="AM16" t="str">
            <v>IZT</v>
          </cell>
          <cell r="AO16" t="str">
            <v>12</v>
          </cell>
          <cell r="AP16" t="str">
            <v>IGUALDAD DE GÉNERO</v>
          </cell>
          <cell r="AR16">
            <v>18</v>
          </cell>
          <cell r="AS16" t="str">
            <v>Programa para el Desarrollo de la Industria de Software y Pyme</v>
          </cell>
          <cell r="AU16" t="str">
            <v>030009</v>
          </cell>
          <cell r="AV16" t="str">
            <v>Administrar el patrimonio inmobiliario del Distrito Federal</v>
          </cell>
          <cell r="AW16" t="str">
            <v>A/P</v>
          </cell>
          <cell r="DE16" t="str">
            <v>CORPORACIÓN MEXICANA DE IMPRESIÓN S.A. DE C.V.</v>
          </cell>
          <cell r="DF16" t="str">
            <v>NO</v>
          </cell>
          <cell r="DH16" t="str">
            <v>CORPORACIÓN MEXICANA DE IMPRESIÓN S.A. DE C.V.</v>
          </cell>
          <cell r="DI16" t="str">
            <v>NO</v>
          </cell>
        </row>
        <row r="17">
          <cell r="Y17" t="str">
            <v>DELEGACIÓN AZCAPOTZALCO</v>
          </cell>
          <cell r="AJ17" t="str">
            <v>02CD09</v>
          </cell>
          <cell r="AK17" t="str">
            <v>DELEGACIÓN IZTAPALAPA</v>
          </cell>
          <cell r="AL17" t="str">
            <v>UNIDAD RESPONSABLE: 02 CD 09 DELEGACIÓN IZTAPALAPA</v>
          </cell>
          <cell r="AM17" t="str">
            <v>IZP</v>
          </cell>
          <cell r="AO17" t="str">
            <v>13</v>
          </cell>
          <cell r="AP17" t="str">
            <v>DESARROLLO Y ASISTENCIA SOCIAL</v>
          </cell>
          <cell r="AU17" t="str">
            <v>030010</v>
          </cell>
          <cell r="AV17" t="str">
            <v>Actualizar las normas de construcción</v>
          </cell>
          <cell r="AW17" t="str">
            <v>Estudio</v>
          </cell>
          <cell r="DE17" t="str">
            <v>DELEGACIÓN ÁLVARO OBREGÓN</v>
          </cell>
          <cell r="DF17" t="str">
            <v>SÍ</v>
          </cell>
          <cell r="DH17" t="str">
            <v>DELEGACIÓN ÁLVARO OBREGÓN</v>
          </cell>
          <cell r="DI17" t="str">
            <v>NO</v>
          </cell>
        </row>
        <row r="18">
          <cell r="Y18" t="str">
            <v>DELEGACIÓN BENITO JUÁREZ</v>
          </cell>
          <cell r="AJ18" t="str">
            <v>02CD10</v>
          </cell>
          <cell r="AK18" t="str">
            <v>DELEGACIÓN MAGDALENA CONTRERAS</v>
          </cell>
          <cell r="AL18" t="str">
            <v>UNIDAD RESPONSABLE: 02 CD 10 DELEGACIÓN MAGDALENA CONTRERAS</v>
          </cell>
          <cell r="AM18" t="str">
            <v>MC</v>
          </cell>
          <cell r="AO18" t="str">
            <v>15</v>
          </cell>
          <cell r="AP18" t="str">
            <v>PRESTACIONES Y SERVICIOS DE SEGURIDAD SOCIAL</v>
          </cell>
          <cell r="AU18" t="str">
            <v>030011</v>
          </cell>
          <cell r="AV18" t="str">
            <v>Realizar acciones en materia de administración de personal y política laboral</v>
          </cell>
          <cell r="AW18" t="str">
            <v>A/P</v>
          </cell>
          <cell r="DE18" t="str">
            <v>DELEGACIÓN AZCAPOTZALCO</v>
          </cell>
          <cell r="DF18" t="str">
            <v>SÍ</v>
          </cell>
          <cell r="DH18" t="str">
            <v>DELEGACIÓN AZCAPOTZALCO</v>
          </cell>
          <cell r="DI18" t="str">
            <v>NO</v>
          </cell>
        </row>
        <row r="19">
          <cell r="Y19" t="str">
            <v>DELEGACIÓN COYOACÁN</v>
          </cell>
          <cell r="AA19" t="str">
            <v>ELIJA LA UNIDAD RESPONSABLE CORRESPONDIENTE A ESTE INFORME</v>
          </cell>
          <cell r="AJ19" t="str">
            <v>02CD11</v>
          </cell>
          <cell r="AK19" t="str">
            <v>DELEGACIÓN MIGUEL HIDALGO</v>
          </cell>
          <cell r="AL19" t="str">
            <v>UNIDAD RESPONSABLE: 02 CD 11 DELEGACIÓN MIGUEL HIDALGO</v>
          </cell>
          <cell r="AM19" t="str">
            <v>MH</v>
          </cell>
          <cell r="AO19" t="str">
            <v>16</v>
          </cell>
          <cell r="AP19" t="str">
            <v>SALUD</v>
          </cell>
          <cell r="AU19" t="str">
            <v>030012</v>
          </cell>
          <cell r="AV19" t="str">
            <v>Cubrir las erogaciones por concepto de responsabilidad patrimonial</v>
          </cell>
          <cell r="AW19" t="str">
            <v>Resolución</v>
          </cell>
          <cell r="DE19" t="str">
            <v>DELEGACIÓN BENITO JUÁREZ</v>
          </cell>
          <cell r="DF19" t="str">
            <v>SÍ</v>
          </cell>
          <cell r="DH19" t="str">
            <v>DELEGACIÓN BENITO JUÁREZ</v>
          </cell>
          <cell r="DI19" t="str">
            <v>NO</v>
          </cell>
        </row>
        <row r="20">
          <cell r="Y20" t="str">
            <v>DELEGACIÓN CUAJIMALPA DE MORELOS</v>
          </cell>
          <cell r="AJ20" t="str">
            <v>02CD12</v>
          </cell>
          <cell r="AK20" t="str">
            <v>DELEGACIÓN MILPA ALTA</v>
          </cell>
          <cell r="AL20" t="str">
            <v>UNIDAD RESPONSABLE: 02 CD 12 DELEGACIÓN MILPA ALTA</v>
          </cell>
          <cell r="AM20" t="str">
            <v>MA</v>
          </cell>
          <cell r="AO20" t="str">
            <v>17</v>
          </cell>
          <cell r="AP20" t="str">
            <v>EDUCACIÓN</v>
          </cell>
          <cell r="AU20" t="str">
            <v>030013</v>
          </cell>
          <cell r="AV20" t="str">
            <v>Realizar acciones tendientes a la extinción y liquidación de fideicomisos</v>
          </cell>
          <cell r="AW20" t="str">
            <v>Acción</v>
          </cell>
          <cell r="DE20" t="str">
            <v>DELEGACIÓN COYOACÁN</v>
          </cell>
          <cell r="DF20" t="str">
            <v>SÍ</v>
          </cell>
          <cell r="DH20" t="str">
            <v>DELEGACIÓN COYOACÁN</v>
          </cell>
          <cell r="DI20" t="str">
            <v>NO</v>
          </cell>
        </row>
        <row r="21">
          <cell r="Y21" t="str">
            <v>DELEGACIÓN CUAUHTÉMOC</v>
          </cell>
          <cell r="AJ21" t="str">
            <v>02CD13</v>
          </cell>
          <cell r="AK21" t="str">
            <v>DELEGACIÓN TLÁHUAC</v>
          </cell>
          <cell r="AL21" t="str">
            <v>UNIDAD RESPONSABLE: 02 CD 13 DELEGACIÓN TLÁHUAC</v>
          </cell>
          <cell r="AM21" t="str">
            <v>TLAH</v>
          </cell>
          <cell r="AO21" t="str">
            <v>18</v>
          </cell>
          <cell r="AP21" t="str">
            <v>CIENCIA Y TECNOLOGÍA</v>
          </cell>
          <cell r="AU21" t="str">
            <v>030014</v>
          </cell>
          <cell r="AV21" t="str">
            <v>Atender asuntos y procedimientos jurídicos</v>
          </cell>
          <cell r="AW21" t="str">
            <v>Juicio</v>
          </cell>
          <cell r="DE21" t="str">
            <v>DELEGACIÓN CUAJIMALPA DE MORELOS</v>
          </cell>
          <cell r="DF21" t="str">
            <v>SÍ</v>
          </cell>
          <cell r="DH21" t="str">
            <v>DELEGACIÓN CUAJIMALPA DE MORELOS</v>
          </cell>
          <cell r="DI21" t="str">
            <v>NO</v>
          </cell>
        </row>
        <row r="22">
          <cell r="Y22" t="str">
            <v>DELEGACIÓN GUSTAVO A. MADERO</v>
          </cell>
          <cell r="AA22" t="str">
            <v>UNIDAD RESPONSABLE</v>
          </cell>
          <cell r="AJ22" t="str">
            <v>02CD14</v>
          </cell>
          <cell r="AK22" t="str">
            <v>DELEGACIÓN TLALPAN</v>
          </cell>
          <cell r="AL22" t="str">
            <v>UNIDAD RESPONSABLE: 02 CD 14 DELEGACIÓN TLALPAN</v>
          </cell>
          <cell r="AM22" t="str">
            <v>TLAL</v>
          </cell>
          <cell r="AO22" t="str">
            <v>19</v>
          </cell>
          <cell r="AP22" t="str">
            <v>CULTURA, ESPARCIMIENTO Y DEPORTE</v>
          </cell>
          <cell r="AU22" t="str">
            <v>030015</v>
          </cell>
          <cell r="AV22" t="str">
            <v>Realizar acciones de modernización administrativa</v>
          </cell>
          <cell r="AW22" t="str">
            <v>A/P</v>
          </cell>
          <cell r="DE22" t="str">
            <v>DELEGACIÓN CUAUHTÉMOC</v>
          </cell>
          <cell r="DF22" t="str">
            <v>SÍ</v>
          </cell>
          <cell r="DH22" t="str">
            <v>DELEGACIÓN CUAUHTÉMOC</v>
          </cell>
          <cell r="DI22" t="str">
            <v>NO</v>
          </cell>
        </row>
        <row r="23">
          <cell r="Y23" t="str">
            <v>DELEGACIÓN IZTACALCO</v>
          </cell>
          <cell r="AJ23" t="str">
            <v>02CD15</v>
          </cell>
          <cell r="AK23" t="str">
            <v>DELEGACIÓN VENUSTIANO CARRANZA</v>
          </cell>
          <cell r="AL23" t="str">
            <v>UNIDAD RESPONSABLE: 02 CD 15 DELEGACIÓN VENUSTIANO CARRANZA</v>
          </cell>
          <cell r="AM23" t="str">
            <v>VC</v>
          </cell>
          <cell r="AO23" t="str">
            <v>20</v>
          </cell>
          <cell r="AP23" t="str">
            <v>PROVISIÓN DE SERVICIOS E INFRAESTRUCTURA URBANOS</v>
          </cell>
          <cell r="AU23" t="str">
            <v>030016</v>
          </cell>
          <cell r="AV23" t="str">
            <v>Supervisar y realizar actividades para la debida integración de los actos jurídicos administrativos</v>
          </cell>
          <cell r="AW23" t="str">
            <v>Acción</v>
          </cell>
          <cell r="DE23" t="str">
            <v>DELEGACIÓN GUSTAVO A. MADERO</v>
          </cell>
          <cell r="DF23" t="str">
            <v>SÍ</v>
          </cell>
          <cell r="DH23" t="str">
            <v>DELEGACIÓN GUSTAVO A. MADERO</v>
          </cell>
          <cell r="DI23" t="str">
            <v>NO</v>
          </cell>
        </row>
        <row r="24">
          <cell r="Y24" t="str">
            <v>DELEGACIÓN IZTAPALAPA</v>
          </cell>
          <cell r="AJ24" t="str">
            <v>02CD16</v>
          </cell>
          <cell r="AK24" t="str">
            <v>DELEGACIÓN XOCHIMILCO</v>
          </cell>
          <cell r="AL24" t="str">
            <v>UNIDAD RESPONSABLE: 02 CD 16 DELEGACIÓN XOCHIMILCO</v>
          </cell>
          <cell r="AM24" t="str">
            <v>XOCH</v>
          </cell>
          <cell r="AO24" t="str">
            <v>21</v>
          </cell>
          <cell r="AP24" t="str">
            <v>FOMENTO Y APOYO A LOS ASENTAMIENTOS HUMANOS</v>
          </cell>
          <cell r="AR24" t="str">
            <v>Asociación</v>
          </cell>
          <cell r="AU24" t="str">
            <v>030017</v>
          </cell>
          <cell r="AV24" t="str">
            <v>Emitir dictámenes valuatorios de bienes muebles, inmuebles y fiscales</v>
          </cell>
          <cell r="AW24" t="str">
            <v>Dictamen</v>
          </cell>
          <cell r="DE24" t="str">
            <v>DELEGACIÓN IZTACALCO</v>
          </cell>
          <cell r="DF24" t="str">
            <v>SÍ</v>
          </cell>
          <cell r="DH24" t="str">
            <v>DELEGACIÓN IZTACALCO</v>
          </cell>
          <cell r="DI24" t="str">
            <v>NO</v>
          </cell>
        </row>
        <row r="25">
          <cell r="Y25" t="str">
            <v>DELEGACIÓN MAGDALENA CONTRERAS</v>
          </cell>
          <cell r="AJ25" t="str">
            <v>02CD17</v>
          </cell>
          <cell r="AK25" t="str">
            <v>SISTEMA DE RADIO Y TELEVISIÓN DIGITAL DEL GDF</v>
          </cell>
          <cell r="AL25" t="str">
            <v>UNIDAD RESPONSABLE: 02 CD 17 SISTEMA DE RADIO Y TELEVISIÓN DIGITAL DEL GDF</v>
          </cell>
          <cell r="AM25" t="str">
            <v>RYT</v>
          </cell>
          <cell r="AO25" t="str">
            <v>22</v>
          </cell>
          <cell r="AP25" t="str">
            <v>REGULACIÓN VIAL Y TRANSPORTE PÚBLICO</v>
          </cell>
          <cell r="AR25" t="str">
            <v>Empresa</v>
          </cell>
          <cell r="AU25" t="str">
            <v>030018</v>
          </cell>
          <cell r="AV25" t="str">
            <v>Otorgar Servicios de Apoyo Administrativo en delegaciones</v>
          </cell>
          <cell r="AW25" t="str">
            <v>Apoyo</v>
          </cell>
          <cell r="DE25" t="str">
            <v>DELEGACIÓN IZTAPALAPA</v>
          </cell>
          <cell r="DF25" t="str">
            <v>SÍ</v>
          </cell>
          <cell r="DH25" t="str">
            <v>DELEGACIÓN IZTAPALAPA</v>
          </cell>
          <cell r="DI25" t="str">
            <v>NO</v>
          </cell>
        </row>
        <row r="26">
          <cell r="Y26" t="str">
            <v>DELEGACIÓN MIGUEL HIDALGO</v>
          </cell>
          <cell r="AJ26" t="str">
            <v>02OD03</v>
          </cell>
          <cell r="AK26" t="str">
            <v>SISTEMA DE RADIO Y TELEVISIÓN DIGITAL DEL GDF</v>
          </cell>
          <cell r="AL26" t="str">
            <v>UNIDAD RESPONSABLE: 02 OD 03 SISTEMA DE RADIO Y TELEVISIÓN DIGITAL DEL GDF</v>
          </cell>
          <cell r="AM26" t="str">
            <v>RYT</v>
          </cell>
          <cell r="AO26" t="str">
            <v>23</v>
          </cell>
          <cell r="AP26" t="str">
            <v>AGUA POTABLE</v>
          </cell>
          <cell r="AR26" t="str">
            <v>Grupo</v>
          </cell>
          <cell r="AU26" t="str">
            <v>030019</v>
          </cell>
          <cell r="AV26" t="str">
            <v>Intervenir en juicios jurídicos contenciosos</v>
          </cell>
          <cell r="AW26" t="str">
            <v>Acción</v>
          </cell>
          <cell r="DE26" t="str">
            <v>DELEGACIÓN MAGDALENA CONTRERAS</v>
          </cell>
          <cell r="DF26" t="str">
            <v>SÍ</v>
          </cell>
          <cell r="DH26" t="str">
            <v>DELEGACIÓN MAGDALENA CONTRERAS</v>
          </cell>
          <cell r="DI26" t="str">
            <v>NO</v>
          </cell>
        </row>
        <row r="27">
          <cell r="Y27" t="str">
            <v>DELEGACIÓN MILPA ALTA</v>
          </cell>
          <cell r="AJ27" t="str">
            <v>03C001</v>
          </cell>
          <cell r="AK27" t="str">
            <v>SECRETARÍA DE DESARROLLO URBANO Y VIVIENDA</v>
          </cell>
          <cell r="AL27" t="str">
            <v>UNIDAD RESPONSABLE: 03 C0 01 SECRETARÍA DE DESARROLLO URBANO Y VIVIENDA</v>
          </cell>
          <cell r="AM27" t="str">
            <v>SEDUVI</v>
          </cell>
          <cell r="AO27" t="str">
            <v>24</v>
          </cell>
          <cell r="AP27" t="str">
            <v>DRENAJE Y TRATAMIENTO DE AGUAS NEGRAS</v>
          </cell>
          <cell r="AR27" t="str">
            <v>Persona</v>
          </cell>
          <cell r="AU27" t="str">
            <v>030020</v>
          </cell>
          <cell r="AV27" t="str">
            <v>Impartir cursos de capacitación y actualización a servidores públicos</v>
          </cell>
          <cell r="AW27" t="str">
            <v>Curso</v>
          </cell>
          <cell r="DE27" t="str">
            <v>DELEGACIÓN MIGUEL HIDALGO</v>
          </cell>
          <cell r="DF27" t="str">
            <v>SÍ</v>
          </cell>
          <cell r="DH27" t="str">
            <v>DELEGACIÓN MIGUEL HIDALGO</v>
          </cell>
          <cell r="DI27" t="str">
            <v>NO</v>
          </cell>
        </row>
        <row r="28">
          <cell r="Y28" t="str">
            <v>DELEGACIÓN TLÁHUAC</v>
          </cell>
          <cell r="AJ28" t="str">
            <v>03PDIV</v>
          </cell>
          <cell r="AK28" t="str">
            <v>INSTITUTO DE VIVIENDA DEL DF</v>
          </cell>
          <cell r="AL28" t="str">
            <v>UNIDAD RESPONSABLE: 03 PD IV INSTITUTO DE VIVIENDA DEL DF</v>
          </cell>
          <cell r="AM28" t="str">
            <v>INVIDF</v>
          </cell>
          <cell r="AO28" t="str">
            <v>25</v>
          </cell>
          <cell r="AP28" t="str">
            <v>PROTECCIÓN AL MEDIO AMBIENTE Y LOS RECURSOS NATURALES</v>
          </cell>
          <cell r="AU28" t="str">
            <v>030021</v>
          </cell>
          <cell r="AV28" t="str">
            <v>Evaluar el desempeño y desarrollo profesional de los servidores públicos del Gobierno del Distrito Federal</v>
          </cell>
          <cell r="AW28" t="str">
            <v>A/P</v>
          </cell>
          <cell r="DE28" t="str">
            <v>DELEGACIÓN MILPA ALTA</v>
          </cell>
          <cell r="DF28" t="str">
            <v>SÍ</v>
          </cell>
          <cell r="DH28" t="str">
            <v>DELEGACIÓN MILPA ALTA</v>
          </cell>
          <cell r="DI28" t="str">
            <v>NO</v>
          </cell>
        </row>
        <row r="29">
          <cell r="Y29" t="str">
            <v>DELEGACIÓN TLALPAN</v>
          </cell>
          <cell r="AJ29" t="str">
            <v>04C001</v>
          </cell>
          <cell r="AK29" t="str">
            <v>SECRETARÍA DE DESARROLLO ECONÓMICO</v>
          </cell>
          <cell r="AL29" t="str">
            <v>UNIDAD RESPONSABLE: 04 C0 01 SECRETARÍA DE DESARROLLO ECONÓMICO</v>
          </cell>
          <cell r="AM29" t="str">
            <v>SEDECO</v>
          </cell>
          <cell r="AO29" t="str">
            <v>26</v>
          </cell>
          <cell r="AP29" t="str">
            <v>PRODUCCIÓN Y COMERCIALIZACIÓN DE BIENES Y SERVICIOS</v>
          </cell>
          <cell r="AU29" t="str">
            <v>030022</v>
          </cell>
          <cell r="AV29" t="str">
            <v>Administrar la red principal de datos del Gobierno del Distrito Federal y sitios web</v>
          </cell>
          <cell r="AW29" t="str">
            <v>A/P</v>
          </cell>
          <cell r="DE29" t="str">
            <v>DELEGACIÓN TLÁHUAC</v>
          </cell>
          <cell r="DF29" t="str">
            <v>SÍ</v>
          </cell>
          <cell r="DH29" t="str">
            <v>DELEGACIÓN TLÁHUAC</v>
          </cell>
          <cell r="DI29" t="str">
            <v>NO</v>
          </cell>
        </row>
        <row r="30">
          <cell r="Y30" t="str">
            <v>DELEGACIÓN VENUSTIANO CARRANZA</v>
          </cell>
          <cell r="AJ30" t="str">
            <v>04P0DS</v>
          </cell>
          <cell r="AK30" t="str">
            <v>FONDO PARA EL DESARROLLO SOCIAL DE LA CIUDAD DE MÉXICO</v>
          </cell>
          <cell r="AL30" t="str">
            <v>UNIDAD RESPONSABLE: 04 P0 DS FONDO PARA EL DESARROLLO SOCIAL DE LA CIUDAD DE MÉXICO</v>
          </cell>
          <cell r="AM30" t="str">
            <v>FONDESO</v>
          </cell>
          <cell r="AO30" t="str">
            <v>27</v>
          </cell>
          <cell r="AP30" t="str">
            <v>FOMENTO ECONÓMICO</v>
          </cell>
          <cell r="AU30" t="str">
            <v>030023</v>
          </cell>
          <cell r="AV30" t="str">
            <v>Atender el sistema delegacional de orientación, información y quejas</v>
          </cell>
          <cell r="AW30" t="str">
            <v>A/P</v>
          </cell>
          <cell r="DE30" t="str">
            <v>DELEGACIÓN TLALPAN</v>
          </cell>
          <cell r="DF30" t="str">
            <v>SÍ</v>
          </cell>
          <cell r="DH30" t="str">
            <v>DELEGACIÓN TLALPAN</v>
          </cell>
          <cell r="DI30" t="str">
            <v>NO</v>
          </cell>
        </row>
        <row r="31">
          <cell r="Y31" t="str">
            <v>DELEGACIÓN XOCHIMILCO</v>
          </cell>
          <cell r="AJ31" t="str">
            <v>05C001</v>
          </cell>
          <cell r="AK31" t="str">
            <v>SECRETARÍA DE TURISMO</v>
          </cell>
          <cell r="AL31" t="str">
            <v>UNIDAD RESPONSABLE: 05 C0 01 SECRETARÍA DE TURISMO</v>
          </cell>
          <cell r="AM31" t="str">
            <v>TURISMO</v>
          </cell>
          <cell r="AO31" t="str">
            <v>28</v>
          </cell>
          <cell r="AP31" t="str">
            <v>DESARROLLO RURAL</v>
          </cell>
          <cell r="AU31" t="str">
            <v>030024</v>
          </cell>
          <cell r="AV31" t="str">
            <v>Operar el programa de participación social y de fomento a la cultura cívica</v>
          </cell>
          <cell r="AW31" t="str">
            <v>Acción</v>
          </cell>
          <cell r="DE31" t="str">
            <v>DELEGACIÓN VENUSTIANO CARRANZA</v>
          </cell>
          <cell r="DF31" t="str">
            <v>SÍ</v>
          </cell>
          <cell r="DH31" t="str">
            <v>DELEGACIÓN VENUSTIANO CARRANZA</v>
          </cell>
          <cell r="DI31" t="str">
            <v>NO</v>
          </cell>
        </row>
        <row r="32">
          <cell r="Y32" t="str">
            <v>FIDEICOMISO DE RECUPERACIÓN CREDITICIA DEL DF</v>
          </cell>
          <cell r="AJ32" t="str">
            <v>05P0PT</v>
          </cell>
          <cell r="AK32" t="str">
            <v>FONDO MIXTO DE PROMOCIÓN TURÍSTICA</v>
          </cell>
          <cell r="AL32" t="str">
            <v>UNIDAD RESPONSABLE: 05 P0 PT FONDO MIXTO DE PROMOCIÓN TURÍSTICA</v>
          </cell>
          <cell r="AM32" t="str">
            <v>FONDOMIX</v>
          </cell>
          <cell r="AO32" t="str">
            <v>29</v>
          </cell>
          <cell r="AP32" t="str">
            <v>FOMENTO DEL EMPLEO Y LA PRODUCTIVIDAD</v>
          </cell>
          <cell r="AU32" t="str">
            <v>030025</v>
          </cell>
          <cell r="AV32" t="str">
            <v>Operar el programa de ingenieros como peritos de tránsito terrestre</v>
          </cell>
          <cell r="AW32" t="str">
            <v>Programa</v>
          </cell>
          <cell r="DE32" t="str">
            <v>DELEGACIÓN XOCHIMILCO</v>
          </cell>
          <cell r="DF32" t="str">
            <v>SÍ</v>
          </cell>
          <cell r="DH32" t="str">
            <v>DELEGACIÓN XOCHIMILCO</v>
          </cell>
          <cell r="DI32" t="str">
            <v>SÍ</v>
          </cell>
        </row>
        <row r="33">
          <cell r="Y33" t="str">
            <v>FIDEICOMISO DEL CENTRO HISTÓRICO</v>
          </cell>
          <cell r="AJ33" t="str">
            <v>06C001</v>
          </cell>
          <cell r="AK33" t="str">
            <v>SECRETARÍA DE MEDIO AMBIENTE</v>
          </cell>
          <cell r="AL33" t="str">
            <v>UNIDAD RESPONSABLE: 06 C0 01 SECRETARÍA DE MEDIO AMBIENTE</v>
          </cell>
          <cell r="AM33" t="str">
            <v>AMBIENTE</v>
          </cell>
          <cell r="AU33" t="str">
            <v>030026</v>
          </cell>
          <cell r="AV33" t="str">
            <v>Operar el programa estatal de modernización del registro público de la propiedad</v>
          </cell>
          <cell r="AW33" t="str">
            <v>A/P</v>
          </cell>
          <cell r="DE33" t="str">
            <v>FIDEICOMISO DE RECUPERACIÓN CREDITICIA DEL DF</v>
          </cell>
          <cell r="DF33" t="str">
            <v>NO</v>
          </cell>
          <cell r="DH33" t="str">
            <v>FIDEICOMISO DE RECUPERACIÓN CREDITICIA DEL DF</v>
          </cell>
          <cell r="DI33" t="str">
            <v>SÍ</v>
          </cell>
        </row>
        <row r="34">
          <cell r="Y34" t="str">
            <v>FIDEICOMISO EDUCACIÓN GARANTIZADA DEL DF</v>
          </cell>
          <cell r="AJ34" t="str">
            <v>06CD03</v>
          </cell>
          <cell r="AK34" t="str">
            <v>SISTEMA DE AGUAS DE LA CIUDAD DE MÉXICO</v>
          </cell>
          <cell r="AL34" t="str">
            <v>UNIDAD RESPONSABLE: 06 CD 03 SISTEMA DE AGUAS DE LA CIUDAD DE MÉXICO</v>
          </cell>
          <cell r="AM34" t="str">
            <v>SACM</v>
          </cell>
          <cell r="AR34" t="str">
            <v>Álvaro Obregón</v>
          </cell>
          <cell r="AU34" t="str">
            <v>030059</v>
          </cell>
          <cell r="AV34" t="str">
            <v>Otorgar Servicios de Apoyo Administrativo</v>
          </cell>
          <cell r="AW34" t="str">
            <v>A/P</v>
          </cell>
          <cell r="DE34" t="str">
            <v>FIDEICOMISO DEL CENTRO HISTÓRICO</v>
          </cell>
          <cell r="DF34" t="str">
            <v>NO</v>
          </cell>
          <cell r="DH34" t="str">
            <v>FIDEICOMISO DEL CENTRO HISTÓRICO</v>
          </cell>
          <cell r="DI34" t="str">
            <v>SÍ</v>
          </cell>
        </row>
        <row r="35">
          <cell r="Y35" t="str">
            <v>FIDEICOMISO FONDO DE APOYO A LA PROCURACIÓN DE JUSTICIA EN EL DF</v>
          </cell>
          <cell r="AJ35" t="str">
            <v>06P0FA</v>
          </cell>
          <cell r="AK35" t="str">
            <v>FONDO AMBIENTAL PÚBLICO DEL DF</v>
          </cell>
          <cell r="AL35" t="str">
            <v>UNIDAD RESPONSABLE: 06 P0 FA FONDO AMBIENTAL PÚBLICO DEL DF</v>
          </cell>
          <cell r="AM35" t="str">
            <v>FAPDF</v>
          </cell>
          <cell r="AR35" t="str">
            <v>Azcapotzalco</v>
          </cell>
          <cell r="AU35" t="str">
            <v>030060</v>
          </cell>
          <cell r="AV35" t="str">
            <v>Cubrir compromisos pendientes de acciones realizadas en ejercicios anteriores</v>
          </cell>
          <cell r="AW35" t="str">
            <v>S/N</v>
          </cell>
          <cell r="DE35" t="str">
            <v>FIDEICOMISO EDUCACIÓN GARANTIZADA DEL DF</v>
          </cell>
          <cell r="DF35" t="str">
            <v>NO</v>
          </cell>
          <cell r="DH35" t="str">
            <v>FIDEICOMISO EDUCACIÓN GARANTIZADA DEL DF</v>
          </cell>
          <cell r="DI35" t="str">
            <v>SÍ</v>
          </cell>
        </row>
        <row r="36">
          <cell r="Y36" t="str">
            <v>FIDEICOMISO INNOVA DEL DF</v>
          </cell>
          <cell r="AJ36" t="str">
            <v>07C001</v>
          </cell>
          <cell r="AK36" t="str">
            <v>SECRETARÍA DE OBRAS Y SERVICIOS</v>
          </cell>
          <cell r="AL36" t="str">
            <v>UNIDAD RESPONSABLE: 07 C0 01 SECRETARÍA DE OBRAS Y SERVICIOS</v>
          </cell>
          <cell r="AM36" t="str">
            <v>SOS</v>
          </cell>
          <cell r="AR36" t="str">
            <v>Benito Juárez</v>
          </cell>
          <cell r="AU36" t="str">
            <v>030258</v>
          </cell>
          <cell r="AV36" t="str">
            <v>Operar el programa nacional de seguridad</v>
          </cell>
          <cell r="AW36" t="str">
            <v>Programa</v>
          </cell>
          <cell r="DE36" t="str">
            <v>FIDEICOMISO FONDO DE APOYO A LA PROCURACIÓN DE JUSTICIA EN EL DF</v>
          </cell>
          <cell r="DF36" t="str">
            <v>NO</v>
          </cell>
          <cell r="DH36" t="str">
            <v>FIDEICOMISO FONDO DE APOYO A LA PROCURACIÓN DE JUSTICIA EN EL DF</v>
          </cell>
          <cell r="DI36" t="str">
            <v>SÍ</v>
          </cell>
        </row>
        <row r="37">
          <cell r="Y37" t="str">
            <v>FIDEICOMISO MUSEO DE ARTE POPULAR</v>
          </cell>
          <cell r="AJ37" t="str">
            <v>07PFCH</v>
          </cell>
          <cell r="AK37" t="str">
            <v>FIDEICOMISO DEL CENTRO HISTÓRICO</v>
          </cell>
          <cell r="AL37" t="str">
            <v>UNIDAD RESPONSABLE: 07 PF CH FIDEICOMISO DEL CENTRO HISTÓRICO</v>
          </cell>
          <cell r="AM37" t="str">
            <v>FICENTRO</v>
          </cell>
          <cell r="AR37" t="str">
            <v>Coyoacán</v>
          </cell>
          <cell r="AU37" t="str">
            <v>030260</v>
          </cell>
          <cell r="AV37" t="str">
            <v>Cubrir compromisos pendientes de acciones realizadas en ejercicios anteriores</v>
          </cell>
          <cell r="AW37" t="str">
            <v>S/N</v>
          </cell>
          <cell r="DE37" t="str">
            <v>FIDEICOMISO INNOVA DEL DF</v>
          </cell>
          <cell r="DF37" t="str">
            <v>NO</v>
          </cell>
          <cell r="DH37" t="str">
            <v>FIDEICOMISO INNOVA DEL DF</v>
          </cell>
          <cell r="DI37" t="str">
            <v>SÍ</v>
          </cell>
        </row>
        <row r="38">
          <cell r="Y38" t="str">
            <v>FIDEICOMISO MUSEO DEL ESTANQUILLO</v>
          </cell>
          <cell r="AJ38" t="str">
            <v>07PFMV</v>
          </cell>
          <cell r="AK38" t="str">
            <v>FIDEICOMISO PARA EL MEJORAMIENTO DE LAS VÍAS DE COMUNICACIÓN DEL DF</v>
          </cell>
          <cell r="AL38" t="str">
            <v>UNIDAD RESPONSABLE: 07 PF MV FIDEICOMISO PARA EL MEJORAMIENTO DE LAS VÍAS DE COMUNICACIÓN DEL DF</v>
          </cell>
          <cell r="AM38" t="str">
            <v>FIMEVIC</v>
          </cell>
          <cell r="AR38" t="str">
            <v>Cuajimalpa de Morelos</v>
          </cell>
          <cell r="AU38" t="str">
            <v>040002</v>
          </cell>
          <cell r="AV38" t="str">
            <v>Coordinar el sistema de control y evaluación del GDF</v>
          </cell>
          <cell r="AW38" t="str">
            <v>A/P</v>
          </cell>
          <cell r="DE38" t="str">
            <v>FIDEICOMISO MUSEO DE ARTE POPULAR</v>
          </cell>
          <cell r="DF38" t="str">
            <v>NO</v>
          </cell>
          <cell r="DH38" t="str">
            <v>FIDEICOMISO MUSEO DE ARTE POPULAR</v>
          </cell>
          <cell r="DI38" t="str">
            <v>SÍ</v>
          </cell>
        </row>
        <row r="39">
          <cell r="Y39" t="str">
            <v>FIDEICOMISO PARA EL FONDO DE PROMOCIÓN PARA EL FINANCIAMIENTO DEL TRANSPORTE PÚBLICO</v>
          </cell>
          <cell r="AJ39" t="str">
            <v>08C001</v>
          </cell>
          <cell r="AK39" t="str">
            <v>SECRETARÍA DE DESARROLLO SOCIAL</v>
          </cell>
          <cell r="AL39" t="str">
            <v>UNIDAD RESPONSABLE: 08 C0 01 SECRETARÍA DE DESARROLLO SOCIAL</v>
          </cell>
          <cell r="AM39" t="str">
            <v>SEDESO</v>
          </cell>
          <cell r="AO39" t="str">
            <v>Adquisición de equipo de rescate y emergencias</v>
          </cell>
          <cell r="AR39" t="str">
            <v>Cuauhtémoc</v>
          </cell>
          <cell r="AU39" t="str">
            <v>040003</v>
          </cell>
          <cell r="AV39" t="str">
            <v>Ejecutar el programa de evaluación y seguimiento del control interno del Gobierno del Distrito Federal</v>
          </cell>
          <cell r="AW39" t="str">
            <v>Programa</v>
          </cell>
          <cell r="DE39" t="str">
            <v>FIDEICOMISO MUSEO DEL ESTANQUILLO</v>
          </cell>
          <cell r="DF39" t="str">
            <v>NO</v>
          </cell>
          <cell r="DH39" t="str">
            <v>FIDEICOMISO MUSEO DEL ESTANQUILLO</v>
          </cell>
          <cell r="DI39" t="str">
            <v>SÍ</v>
          </cell>
        </row>
        <row r="40">
          <cell r="Y40" t="str">
            <v>FIDEICOMISO PARA EL MEJORAMIENTO DE LAS VÍAS DE COMUNICACIÓN DEL DF</v>
          </cell>
          <cell r="AJ40" t="str">
            <v>08PDCE</v>
          </cell>
          <cell r="AK40" t="str">
            <v>CONSEJO DE EVALUACIÓN DEL DESARROLLO SOCIAL DEL DF</v>
          </cell>
          <cell r="AL40" t="str">
            <v>UNIDAD RESPONSABLE: 08 PD CE CONSEJO DE EVALUACIÓN DEL DESARROLLO SOCIAL DEL DF</v>
          </cell>
          <cell r="AM40" t="str">
            <v>CONSEJO</v>
          </cell>
          <cell r="AO40" t="str">
            <v>Atención de vivienda en riesgo</v>
          </cell>
          <cell r="AR40" t="str">
            <v>Gustavo A. Madero</v>
          </cell>
          <cell r="AU40" t="str">
            <v>040004</v>
          </cell>
          <cell r="AV40" t="str">
            <v>Ejecutar el programa anual de auditorias</v>
          </cell>
          <cell r="AW40" t="str">
            <v>Programa</v>
          </cell>
          <cell r="DE40" t="str">
            <v>FIDEICOMISO PARA EL FONDO DE PROMOCIÓN PARA EL FINANCIAMIENTO DEL TRANSPORTE PÚBLICO</v>
          </cell>
          <cell r="DF40" t="str">
            <v>NO</v>
          </cell>
          <cell r="DH40" t="str">
            <v>FIDEICOMISO PARA EL FONDO DE PROMOCIÓN PARA EL FINANCIAMIENTO DEL TRANSPORTE PÚBLICO</v>
          </cell>
          <cell r="DI40" t="str">
            <v>SÍ</v>
          </cell>
        </row>
        <row r="41">
          <cell r="Y41" t="str">
            <v>FIDEICOMISO PÚBLICO "CIUDAD DIGITAL"</v>
          </cell>
          <cell r="AJ41" t="str">
            <v>08PDIJ</v>
          </cell>
          <cell r="AK41" t="str">
            <v>INSTITUTO DE LA JUVENTUD DEL DF</v>
          </cell>
          <cell r="AL41" t="str">
            <v>UNIDAD RESPONSABLE: 08 PD IJ INSTITUTO DE LA JUVENTUD DEL DF</v>
          </cell>
          <cell r="AM41" t="str">
            <v>INJUVEDF</v>
          </cell>
          <cell r="AO41" t="str">
            <v>Construcción de muros de contención</v>
          </cell>
          <cell r="AR41" t="str">
            <v>Iztacalco</v>
          </cell>
          <cell r="AU41" t="str">
            <v>040005</v>
          </cell>
          <cell r="AV41" t="str">
            <v>Resolver procedimientos disciplinarios</v>
          </cell>
          <cell r="AW41" t="str">
            <v>A/P</v>
          </cell>
          <cell r="DE41" t="str">
            <v>FIDEICOMISO PARA EL MEJORAMIENTO DE LAS VÍAS DE COMUNICACIÓN DEL DF</v>
          </cell>
          <cell r="DF41" t="str">
            <v>NO</v>
          </cell>
          <cell r="DH41" t="str">
            <v>FIDEICOMISO PARA EL MEJORAMIENTO DE LAS VÍAS DE COMUNICACIÓN DEL DF</v>
          </cell>
          <cell r="DI41" t="str">
            <v>SÍ</v>
          </cell>
        </row>
        <row r="42">
          <cell r="Y42" t="str">
            <v>FIDEICOMISO PÚBLICO COMPLEJO AMBIENTAL "XOCHIMILCO"</v>
          </cell>
          <cell r="AJ42" t="str">
            <v>08PDIM</v>
          </cell>
          <cell r="AK42" t="str">
            <v>INSTITUTO DE LAS MUJERES DEL DF</v>
          </cell>
          <cell r="AL42" t="str">
            <v>UNIDAD RESPONSABLE: 08 PD IM INSTITUTO DE LAS MUJERES DEL DF</v>
          </cell>
          <cell r="AM42" t="str">
            <v>INMUJERESDF</v>
          </cell>
          <cell r="AO42" t="str">
            <v>Relleno de minas y taludes</v>
          </cell>
          <cell r="AR42" t="str">
            <v>Iztapalapa</v>
          </cell>
          <cell r="AU42" t="str">
            <v>040006</v>
          </cell>
          <cell r="AV42" t="str">
            <v>Coordinar la red de contralorías ciudadanas</v>
          </cell>
          <cell r="AW42" t="str">
            <v>A/P</v>
          </cell>
          <cell r="DE42" t="str">
            <v>FIDEICOMISO PÚBLICO "CIUDAD DIGITAL"</v>
          </cell>
          <cell r="DF42" t="str">
            <v>NO</v>
          </cell>
          <cell r="DH42" t="str">
            <v>FIDEICOMISO PÚBLICO "CIUDAD DIGITAL"</v>
          </cell>
          <cell r="DI42" t="str">
            <v>SÍ</v>
          </cell>
        </row>
        <row r="43">
          <cell r="Y43" t="str">
            <v>FONDO AMBIENTAL PÚBLICO DEL DF</v>
          </cell>
          <cell r="AJ43" t="str">
            <v>08PDPS</v>
          </cell>
          <cell r="AK43" t="str">
            <v>PROCURADURÍA SOCIAL DEL DF</v>
          </cell>
          <cell r="AL43" t="str">
            <v>UNIDAD RESPONSABLE: 08 PD PS PROCURADURÍA SOCIAL DEL DF</v>
          </cell>
          <cell r="AM43" t="str">
            <v>PROSOC</v>
          </cell>
          <cell r="AR43" t="str">
            <v>Magdalena Contreras</v>
          </cell>
          <cell r="AU43" t="str">
            <v>040007</v>
          </cell>
          <cell r="AV43" t="str">
            <v>Procesar las declaraciones de situación patrimonial de los servidores públicos</v>
          </cell>
          <cell r="AW43" t="str">
            <v>Declaración</v>
          </cell>
          <cell r="DE43" t="str">
            <v>FIDEICOMISO PÚBLICO COMPLEJO AMBIENTAL "XOCHIMILCO"</v>
          </cell>
          <cell r="DF43" t="str">
            <v>NO</v>
          </cell>
          <cell r="DH43" t="str">
            <v>FIDEICOMISO PÚBLICO COMPLEJO AMBIENTAL "XOCHIMILCO"</v>
          </cell>
          <cell r="DI43" t="str">
            <v>SÍ</v>
          </cell>
        </row>
        <row r="44">
          <cell r="Y44" t="str">
            <v>FONDO DE DESARROLLO ECONÓMICO DEL DF</v>
          </cell>
          <cell r="AJ44" t="str">
            <v>09C001</v>
          </cell>
          <cell r="AK44" t="str">
            <v>SECRETARÍA DE FINANZAS</v>
          </cell>
          <cell r="AL44" t="str">
            <v>UNIDAD RESPONSABLE: 09 C0 01 SECRETARÍA DE FINANZAS</v>
          </cell>
          <cell r="AM44" t="str">
            <v>FINANZAS</v>
          </cell>
          <cell r="AR44" t="str">
            <v>Miguel Hidalgo</v>
          </cell>
          <cell r="AU44" t="str">
            <v>040008</v>
          </cell>
          <cell r="AV44" t="str">
            <v>Captar, recibir y resolver quejas o denuncias de la gestión pública</v>
          </cell>
          <cell r="AW44" t="str">
            <v>Queja</v>
          </cell>
          <cell r="DE44" t="str">
            <v>FONDO AMBIENTAL PÚBLICO DEL DF</v>
          </cell>
          <cell r="DF44" t="str">
            <v>NO</v>
          </cell>
          <cell r="DH44" t="str">
            <v>FONDO AMBIENTAL PÚBLICO DEL DF</v>
          </cell>
          <cell r="DI44" t="str">
            <v>NO</v>
          </cell>
        </row>
        <row r="45">
          <cell r="Y45" t="str">
            <v>FONDO DE SEGURIDAD PÚBLICA DEL DF</v>
          </cell>
          <cell r="AJ45" t="str">
            <v>09PFCD</v>
          </cell>
          <cell r="AK45" t="str">
            <v>FIDEICOMISO PÚBLICO "CIUDAD DIGITAL"</v>
          </cell>
          <cell r="AL45" t="str">
            <v>UNIDAD RESPONSABLE: 09 PF CD FIDEICOMISO PÚBLICO "CIUDAD DIGITAL"</v>
          </cell>
          <cell r="AM45" t="str">
            <v>DIGITAL</v>
          </cell>
          <cell r="AR45" t="str">
            <v>Milpa Alta</v>
          </cell>
          <cell r="AU45" t="str">
            <v>040042</v>
          </cell>
          <cell r="AV45" t="str">
            <v>Transferencias a Órganos Autónomos</v>
          </cell>
          <cell r="AW45" t="str">
            <v>A/P</v>
          </cell>
          <cell r="DE45" t="str">
            <v>FONDO DE DESARROLLO ECONÓMICO DEL DF</v>
          </cell>
          <cell r="DF45" t="str">
            <v>NO</v>
          </cell>
          <cell r="DH45" t="str">
            <v>FONDO DE DESARROLLO ECONÓMICO DEL DF</v>
          </cell>
          <cell r="DI45" t="str">
            <v>NO</v>
          </cell>
        </row>
        <row r="46">
          <cell r="Y46" t="str">
            <v>FONDO MIXTO DE PROMOCIÓN TURÍSTICA</v>
          </cell>
          <cell r="AJ46" t="str">
            <v>09PFRC</v>
          </cell>
          <cell r="AK46" t="str">
            <v>FIDEICOMISO DE RECUPERACIÓN CREDITICIA DEL DF</v>
          </cell>
          <cell r="AL46" t="str">
            <v>UNIDAD RESPONSABLE: 09 PF RC FIDEICOMISO DE RECUPERACIÓN CREDITICIA DEL DF</v>
          </cell>
          <cell r="AM46" t="str">
            <v>FIDERE</v>
          </cell>
          <cell r="AR46" t="str">
            <v>Tláhuac</v>
          </cell>
          <cell r="AU46" t="str">
            <v>040059</v>
          </cell>
          <cell r="AV46" t="str">
            <v>Otorgar servicios de apoyo administrativo</v>
          </cell>
          <cell r="AW46" t="str">
            <v>A/P</v>
          </cell>
          <cell r="DE46" t="str">
            <v>FONDO DE SEGURIDAD PÚBLICA DEL DF</v>
          </cell>
          <cell r="DF46" t="str">
            <v>NO</v>
          </cell>
          <cell r="DH46" t="str">
            <v>FONDO DE SEGURIDAD PÚBLICA DEL DF</v>
          </cell>
          <cell r="DI46" t="str">
            <v>SÍ</v>
          </cell>
        </row>
        <row r="47">
          <cell r="Y47" t="str">
            <v>FONDO PARA EL DESARROLLO SOCIAL DE LA CIUDAD DE MÉXICO</v>
          </cell>
          <cell r="AJ47" t="str">
            <v>10C001</v>
          </cell>
          <cell r="AK47" t="str">
            <v>SECRETARÍA DE TRANSPORTE Y VIALIDAD</v>
          </cell>
          <cell r="AL47" t="str">
            <v>UNIDAD RESPONSABLE: 10 C0 01 SECRETARÍA DE TRANSPORTE Y VIALIDAD</v>
          </cell>
          <cell r="AM47" t="str">
            <v>SETRAVI</v>
          </cell>
          <cell r="AR47" t="str">
            <v>Tlalpan</v>
          </cell>
          <cell r="AU47" t="str">
            <v>050001</v>
          </cell>
          <cell r="AV47" t="str">
            <v>Articular la participación ciudadana y las políticas públicas del Distrito Federal</v>
          </cell>
          <cell r="AW47" t="str">
            <v>Acción</v>
          </cell>
          <cell r="DE47" t="str">
            <v>FONDO MIXTO DE PROMOCIÓN TURÍSTICA</v>
          </cell>
          <cell r="DF47" t="str">
            <v>NO</v>
          </cell>
          <cell r="DH47" t="str">
            <v>FONDO MIXTO DE PROMOCIÓN TURÍSTICA</v>
          </cell>
          <cell r="DI47" t="str">
            <v>NO</v>
          </cell>
        </row>
        <row r="48">
          <cell r="Y48" t="str">
            <v>FONDO PARA LA ATENCIÓN Y APOYO A LAS VÍCTIMAS DEL DELITO</v>
          </cell>
          <cell r="AJ48" t="str">
            <v>10P0TP</v>
          </cell>
          <cell r="AK48" t="str">
            <v>FIDEICOMISO PARA EL FONDO DE PROMOCIÓN PARA EL FINANCIAMIENTO DEL TRANSPORTE PÚBLICO</v>
          </cell>
          <cell r="AL48" t="str">
            <v>UNIDAD RESPONSABLE: 10 P0 TP FIDEICOMISO PARA EL FONDO DE PROMOCIÓN PARA EL FINANCIAMIENTO DEL TRANSPORTE PÚBLICO</v>
          </cell>
          <cell r="AM48" t="str">
            <v>FIFINTRA</v>
          </cell>
          <cell r="AO48" t="str">
            <v>C</v>
          </cell>
          <cell r="AR48" t="str">
            <v>Venustiano Carranza</v>
          </cell>
          <cell r="AU48" t="str">
            <v>050002</v>
          </cell>
          <cell r="AV48" t="str">
            <v>Conducir la política interna</v>
          </cell>
          <cell r="AW48" t="str">
            <v>A/P</v>
          </cell>
          <cell r="DE48" t="str">
            <v>FONDO PARA EL DESARROLLO SOCIAL DE LA CIUDAD DE MÉXICO</v>
          </cell>
          <cell r="DF48" t="str">
            <v>NO</v>
          </cell>
          <cell r="DH48" t="str">
            <v>FONDO PARA EL DESARROLLO SOCIAL DE LA CIUDAD DE MÉXICO</v>
          </cell>
          <cell r="DI48" t="str">
            <v>NO</v>
          </cell>
        </row>
        <row r="49">
          <cell r="Y49" t="str">
            <v>HEROICO CUERPO DE BOMBEROS DEL DF</v>
          </cell>
          <cell r="AJ49" t="str">
            <v>10PDMB</v>
          </cell>
          <cell r="AK49" t="str">
            <v>METROBÚS</v>
          </cell>
          <cell r="AL49" t="str">
            <v>UNIDAD RESPONSABLE: 10 PD MB METROBÚS</v>
          </cell>
          <cell r="AM49" t="str">
            <v>METROBUS</v>
          </cell>
          <cell r="AO49" t="str">
            <v>I</v>
          </cell>
          <cell r="AR49" t="str">
            <v>Xochimilco</v>
          </cell>
          <cell r="AU49" t="str">
            <v>050003</v>
          </cell>
          <cell r="AV49" t="str">
            <v>Realizar acciones para la coordinación metropolitana y regional</v>
          </cell>
          <cell r="AW49" t="str">
            <v>Acción</v>
          </cell>
          <cell r="DE49" t="str">
            <v>FONDO PARA LA ATENCIÓN Y APOYO A LAS VÍCTIMAS DEL DELITO</v>
          </cell>
          <cell r="DF49" t="str">
            <v>NO</v>
          </cell>
          <cell r="DH49" t="str">
            <v>FONDO PARA LA ATENCIÓN Y APOYO A LAS VÍCTIMAS DEL DELITO</v>
          </cell>
          <cell r="DI49" t="str">
            <v>SÍ</v>
          </cell>
        </row>
        <row r="50">
          <cell r="Y50" t="str">
            <v>INSTITUTO DE ACCESO A LA INFORMACIÓN PÚBLICA DEL DF</v>
          </cell>
          <cell r="AJ50" t="str">
            <v>10PDME</v>
          </cell>
          <cell r="AK50" t="str">
            <v>SISTEMA DE TRANSPORTE COLECTIVO (METRO)</v>
          </cell>
          <cell r="AL50" t="str">
            <v>UNIDAD RESPONSABLE: 10 PD ME SISTEMA DE TRANSPORTE COLECTIVO (METRO)</v>
          </cell>
          <cell r="AM50" t="str">
            <v>STC</v>
          </cell>
          <cell r="AU50" t="str">
            <v>050004</v>
          </cell>
          <cell r="AV50" t="str">
            <v>Coordinación de políticas del Gobierno del Distrito Federal</v>
          </cell>
          <cell r="AW50" t="str">
            <v>A/P</v>
          </cell>
          <cell r="DE50" t="str">
            <v>HEROICO CUERPO DE BOMBEROS DEL DF</v>
          </cell>
          <cell r="DF50" t="str">
            <v>SÍ</v>
          </cell>
          <cell r="DH50" t="str">
            <v>HEROICO CUERPO DE BOMBEROS DEL DF</v>
          </cell>
          <cell r="DI50" t="str">
            <v>NO</v>
          </cell>
        </row>
        <row r="51">
          <cell r="Y51" t="str">
            <v>INSTITUTO DE CIENCIA Y TECNOLOGÍA</v>
          </cell>
          <cell r="AJ51" t="str">
            <v>10PDRT</v>
          </cell>
          <cell r="AK51" t="str">
            <v>RED DE TRANSPORTE DE PASAJEROS DEL DF</v>
          </cell>
          <cell r="AL51" t="str">
            <v>UNIDAD RESPONSABLE: 10 PD RT RED DE TRANSPORTE DE PASAJEROS DEL DF</v>
          </cell>
          <cell r="AM51" t="str">
            <v>RTP</v>
          </cell>
          <cell r="AU51" t="str">
            <v>050005</v>
          </cell>
          <cell r="AV51" t="str">
            <v>Desarrollar el programa de comunicación social</v>
          </cell>
          <cell r="AW51" t="str">
            <v>Acción</v>
          </cell>
          <cell r="DE51" t="str">
            <v>INSTITUTO DE ACCESO A LA INFORMACIÓN PÚBLICA DEL DF</v>
          </cell>
          <cell r="DF51" t="str">
            <v>NO</v>
          </cell>
          <cell r="DH51" t="str">
            <v>INSTITUTO DE ACCESO A LA INFORMACIÓN PÚBLICA DEL DF</v>
          </cell>
          <cell r="DI51" t="str">
            <v>NO</v>
          </cell>
        </row>
        <row r="52">
          <cell r="Y52" t="str">
            <v>INSTITUTO DE EDUCACIÓN MEDIA SUPERIOR</v>
          </cell>
          <cell r="AJ52" t="str">
            <v>10PDTE</v>
          </cell>
          <cell r="AK52" t="str">
            <v>SERVICIO DE TRANSPORTES ELÉCTRICOS DEL DF</v>
          </cell>
          <cell r="AL52" t="str">
            <v>UNIDAD RESPONSABLE: 10 PD TE SERVICIO DE TRANSPORTES ELÉCTRICOS DEL DF</v>
          </cell>
          <cell r="AM52" t="str">
            <v>STE</v>
          </cell>
          <cell r="AU52" t="str">
            <v>050007</v>
          </cell>
          <cell r="AV52" t="str">
            <v>Coordinar la política de rehabilitación del Centro Histórico de la Ciudad de México</v>
          </cell>
          <cell r="AW52" t="str">
            <v>Acción</v>
          </cell>
          <cell r="DE52" t="str">
            <v>INSTITUTO DE CIENCIA Y TECNOLOGÍA</v>
          </cell>
          <cell r="DF52" t="str">
            <v>NO</v>
          </cell>
          <cell r="DH52" t="str">
            <v>INSTITUTO DE CIENCIA Y TECNOLOGÍA</v>
          </cell>
          <cell r="DI52" t="str">
            <v>NO</v>
          </cell>
        </row>
        <row r="53">
          <cell r="Y53" t="str">
            <v>INSTITUTO DE FORMACIÓN PROFESIONAL</v>
          </cell>
          <cell r="AJ53" t="str">
            <v>11C001</v>
          </cell>
          <cell r="AK53" t="str">
            <v>SECRETARÍA DE SEGURIDAD PÚBLICA</v>
          </cell>
          <cell r="AL53" t="str">
            <v>UNIDAD RESPONSABLE: 11 C0 01 SECRETARÍA DE SEGURIDAD PÚBLICA</v>
          </cell>
          <cell r="AM53" t="str">
            <v>SSP</v>
          </cell>
          <cell r="AU53" t="str">
            <v>050008</v>
          </cell>
          <cell r="AV53" t="str">
            <v>Realizar acciones para el reordenamiento de la vía pública</v>
          </cell>
          <cell r="AW53" t="str">
            <v>Acción</v>
          </cell>
          <cell r="DE53" t="str">
            <v>INSTITUTO DE EDUCACIÓN MEDIA SUPERIOR</v>
          </cell>
          <cell r="DF53" t="str">
            <v>NO</v>
          </cell>
          <cell r="DH53" t="str">
            <v>INSTITUTO DE EDUCACIÓN MEDIA SUPERIOR</v>
          </cell>
          <cell r="DI53" t="str">
            <v>NO</v>
          </cell>
        </row>
        <row r="54">
          <cell r="Y54" t="str">
            <v>INSTITUTO DE LA JUVENTUD DEL DF</v>
          </cell>
          <cell r="AJ54" t="str">
            <v>11CD01</v>
          </cell>
          <cell r="AK54" t="str">
            <v>INSTITUTO TÉCNICO DE FORMACIÓN POLICIAL</v>
          </cell>
          <cell r="AL54" t="str">
            <v>UNIDAD RESPONSABLE: 11 CD 01 INSTITUTO TÉCNICO DE FORMACIÓN POLICIAL</v>
          </cell>
          <cell r="AM54" t="str">
            <v>ITFPOL</v>
          </cell>
          <cell r="AU54" t="str">
            <v>050009</v>
          </cell>
          <cell r="AV54" t="str">
            <v>Coordinar políticas sectoriales</v>
          </cell>
          <cell r="AW54" t="str">
            <v>A/P</v>
          </cell>
          <cell r="DE54" t="str">
            <v>INSTITUTO DE FORMACIÓN PROFESIONAL</v>
          </cell>
          <cell r="DF54" t="str">
            <v>NO</v>
          </cell>
          <cell r="DH54" t="str">
            <v>INSTITUTO DE FORMACIÓN PROFESIONAL</v>
          </cell>
          <cell r="DI54" t="str">
            <v>NO</v>
          </cell>
        </row>
        <row r="55">
          <cell r="Y55" t="str">
            <v>INSTITUTO DE LAS MUJERES DEL DF</v>
          </cell>
          <cell r="AJ55" t="str">
            <v>11CD02</v>
          </cell>
          <cell r="AK55" t="str">
            <v>POLICÍA AUXILIAR DEL DF</v>
          </cell>
          <cell r="AL55" t="str">
            <v>UNIDAD RESPONSABLE: 11 CD 02 POLICÍA AUXILIAR DEL DF</v>
          </cell>
          <cell r="AM55" t="str">
            <v>PADF</v>
          </cell>
          <cell r="AO55" t="str">
            <v>01</v>
          </cell>
          <cell r="AR55" t="str">
            <v>ASAMBLEA LEGISLATIVA DEL DF</v>
          </cell>
          <cell r="AS55" t="str">
            <v>NO</v>
          </cell>
          <cell r="AU55" t="str">
            <v>050010</v>
          </cell>
          <cell r="AV55" t="str">
            <v>Coordinar las políticas delegacionales</v>
          </cell>
          <cell r="AW55" t="str">
            <v>A/P</v>
          </cell>
          <cell r="DE55" t="str">
            <v>INSTITUTO DE LA JUVENTUD DEL DF</v>
          </cell>
          <cell r="DF55" t="str">
            <v>NO</v>
          </cell>
          <cell r="DH55" t="str">
            <v>INSTITUTO DE LA JUVENTUD DEL DF</v>
          </cell>
          <cell r="DI55" t="str">
            <v>NO</v>
          </cell>
        </row>
        <row r="56">
          <cell r="Y56" t="str">
            <v>INSTITUTO DE VIVIENDA DEL DF</v>
          </cell>
          <cell r="AJ56" t="str">
            <v>11CD03</v>
          </cell>
          <cell r="AK56" t="str">
            <v>POLICÍA BANCARIA E INDUSTRIAL</v>
          </cell>
          <cell r="AL56" t="str">
            <v>UNIDAD RESPONSABLE: 11 CD 03 POLICÍA BANCARIA E INDUSTRIAL</v>
          </cell>
          <cell r="AM56" t="str">
            <v>PBI</v>
          </cell>
          <cell r="AO56" t="str">
            <v>02</v>
          </cell>
          <cell r="AR56" t="str">
            <v>AUTORIDAD DEL CENTRO HISTÓRICO</v>
          </cell>
          <cell r="AS56" t="str">
            <v>SÍ</v>
          </cell>
          <cell r="AU56" t="str">
            <v>050011</v>
          </cell>
          <cell r="AV56" t="str">
            <v>Evaluar la política de Desarrollo Social</v>
          </cell>
          <cell r="AW56" t="str">
            <v>Estudio</v>
          </cell>
          <cell r="DE56" t="str">
            <v>INSTITUTO DE LAS MUJERES DEL DF</v>
          </cell>
          <cell r="DF56" t="str">
            <v>NO</v>
          </cell>
          <cell r="DH56" t="str">
            <v>INSTITUTO DE LAS MUJERES DEL DF</v>
          </cell>
          <cell r="DI56" t="str">
            <v>NO</v>
          </cell>
        </row>
        <row r="57">
          <cell r="Y57" t="str">
            <v>INSTITUTO ELECTORAL DEL DF</v>
          </cell>
          <cell r="AJ57" t="str">
            <v>11PDPA</v>
          </cell>
          <cell r="AK57" t="str">
            <v>CAJA DE PREVISIÓN DE LA POLICÍA AUXILIAR DEL DF</v>
          </cell>
          <cell r="AL57" t="str">
            <v>UNIDAD RESPONSABLE: 11 PD PA CAJA DE PREVISIÓN DE LA POLICÍA AUXILIAR DEL DF</v>
          </cell>
          <cell r="AM57" t="str">
            <v>CAPREPA</v>
          </cell>
          <cell r="AO57" t="str">
            <v>03</v>
          </cell>
          <cell r="AR57" t="str">
            <v>CAJA DE PREVISIÓN DE LA POLICÍA AUXILIAR DEL DF</v>
          </cell>
          <cell r="AS57" t="str">
            <v>NO</v>
          </cell>
          <cell r="AU57" t="str">
            <v>050012</v>
          </cell>
          <cell r="AV57" t="str">
            <v>Realizar acciones de innovación tecnológica</v>
          </cell>
          <cell r="AW57" t="str">
            <v>Acción</v>
          </cell>
          <cell r="DE57" t="str">
            <v>INSTITUTO DE VIVIENDA DEL DF</v>
          </cell>
          <cell r="DF57" t="str">
            <v>SÍ</v>
          </cell>
          <cell r="DH57" t="str">
            <v>INSTITUTO DE VIVIENDA DEL DF</v>
          </cell>
          <cell r="DI57" t="str">
            <v>NO</v>
          </cell>
        </row>
        <row r="58">
          <cell r="Y58" t="str">
            <v>INSTITUTO TÉCNICO DE FORMACIÓN POLICIAL</v>
          </cell>
          <cell r="AJ58" t="str">
            <v>12C001</v>
          </cell>
          <cell r="AK58" t="str">
            <v>OFICIALÍA MAYOR</v>
          </cell>
          <cell r="AL58" t="str">
            <v>UNIDAD RESPONSABLE: 12 C0 01 OFICIALÍA MAYOR</v>
          </cell>
          <cell r="AM58" t="str">
            <v>OFICIALIA</v>
          </cell>
          <cell r="AO58" t="str">
            <v>04</v>
          </cell>
          <cell r="AR58" t="str">
            <v>CAJA DE PREVISIÓN DE LA POLICÍA PREVENTIVA</v>
          </cell>
          <cell r="AS58" t="str">
            <v>NO</v>
          </cell>
          <cell r="AU58" t="str">
            <v>050013</v>
          </cell>
          <cell r="AV58" t="str">
            <v>Fortalecer y establecer enlaces institucionales con las autoridades de los gobiernos municipales</v>
          </cell>
          <cell r="AW58" t="str">
            <v>Acción</v>
          </cell>
          <cell r="DE58" t="str">
            <v>INSTITUTO ELECTORAL DEL DF</v>
          </cell>
          <cell r="DF58" t="str">
            <v>NO</v>
          </cell>
          <cell r="DH58" t="str">
            <v>INSTITUTO ELECTORAL DEL DF</v>
          </cell>
          <cell r="DI58" t="str">
            <v>SÍ</v>
          </cell>
        </row>
        <row r="59">
          <cell r="Y59" t="str">
            <v>JEFATURA DE GOBIERNO DEL DF</v>
          </cell>
          <cell r="AJ59" t="str">
            <v>12P0DE</v>
          </cell>
          <cell r="AK59" t="str">
            <v>FONDO DE DESARROLLO ECONÓMICO DEL DF</v>
          </cell>
          <cell r="AL59" t="str">
            <v>UNIDAD RESPONSABLE: 12 P0 DE FONDO DE DESARROLLO ECONÓMICO DEL DF</v>
          </cell>
          <cell r="AM59" t="str">
            <v>FONDECO</v>
          </cell>
          <cell r="AO59" t="str">
            <v>05</v>
          </cell>
          <cell r="AR59" t="str">
            <v>CAJA DE PREVISIÓN PARA TRABAJADORES A LISTA DE RAYA DEL GDF</v>
          </cell>
          <cell r="AS59" t="str">
            <v>NO</v>
          </cell>
          <cell r="AU59" t="str">
            <v>050059</v>
          </cell>
          <cell r="AV59" t="str">
            <v>Otorgar servicios de apoyo administrativo</v>
          </cell>
          <cell r="AW59" t="str">
            <v>A/P</v>
          </cell>
          <cell r="DE59" t="str">
            <v>INSTITUTO TÉCNICO DE FORMACIÓN POLICIAL</v>
          </cell>
          <cell r="DF59" t="str">
            <v>NO</v>
          </cell>
          <cell r="DH59" t="str">
            <v>INSTITUTO TÉCNICO DE FORMACIÓN POLICIAL</v>
          </cell>
          <cell r="DI59" t="str">
            <v>NO</v>
          </cell>
        </row>
        <row r="60">
          <cell r="Y60" t="str">
            <v>JUNTA LOCAL DE CONCILIACIÓN Y ARBITRAJE DEL DF</v>
          </cell>
          <cell r="AJ60" t="str">
            <v>12PDLR</v>
          </cell>
          <cell r="AK60" t="str">
            <v>CAJA DE PREVISIÓN PARA TRABAJADORES A LISTA DE RAYA DEL GDF</v>
          </cell>
          <cell r="AL60" t="str">
            <v>UNIDAD RESPONSABLE: 12 PD LR CAJA DE PREVISIÓN PARA TRABAJADORES A LISTA DE RAYA DEL GDF</v>
          </cell>
          <cell r="AM60" t="str">
            <v>CAPTRALIR</v>
          </cell>
          <cell r="AO60" t="str">
            <v>06</v>
          </cell>
          <cell r="AR60" t="str">
            <v>COMISIÓN DE DERECHOS HUMANOS DEL DF</v>
          </cell>
          <cell r="AS60" t="str">
            <v>NO</v>
          </cell>
          <cell r="AU60" t="str">
            <v>050060</v>
          </cell>
          <cell r="AV60" t="str">
            <v>Cubrir compromisos pendientes de acciones realizadas en ejercicios anteriores</v>
          </cell>
          <cell r="AW60" t="str">
            <v>S/N</v>
          </cell>
          <cell r="DE60" t="str">
            <v>JEFATURA DE GOBIERNO DEL DF</v>
          </cell>
          <cell r="DF60" t="str">
            <v>NO</v>
          </cell>
          <cell r="DH60" t="str">
            <v>JEFATURA DE GOBIERNO DEL DF</v>
          </cell>
          <cell r="DI60" t="str">
            <v>NO</v>
          </cell>
        </row>
        <row r="61">
          <cell r="Y61" t="str">
            <v>METROBÚS</v>
          </cell>
          <cell r="AJ61" t="str">
            <v>12PDPP</v>
          </cell>
          <cell r="AK61" t="str">
            <v>CAJA DE PREVISIÓN DE LA POLICÍA PREVENTIVA</v>
          </cell>
          <cell r="AL61" t="str">
            <v>UNIDAD RESPONSABLE: 12 PD PP CAJA DE PREVISIÓN DE LA POLICÍA PREVENTIVA</v>
          </cell>
          <cell r="AM61" t="str">
            <v>CAPREPOLI</v>
          </cell>
          <cell r="AO61" t="str">
            <v>07</v>
          </cell>
          <cell r="AR61" t="str">
            <v>CONSEJERÍA JURÍDICA Y SERVICIOS LEGALES</v>
          </cell>
          <cell r="AS61" t="str">
            <v>SÍ</v>
          </cell>
          <cell r="AU61" t="str">
            <v>051109</v>
          </cell>
          <cell r="AV61" t="str">
            <v>Coordinar políticas sectoriales</v>
          </cell>
          <cell r="AW61" t="str">
            <v>A/P</v>
          </cell>
          <cell r="DE61" t="str">
            <v>JUNTA LOCAL DE CONCILIACIÓN Y ARBITRAJE DEL DF</v>
          </cell>
          <cell r="DF61" t="str">
            <v>NO</v>
          </cell>
          <cell r="DH61" t="str">
            <v>JUNTA LOCAL DE CONCILIACIÓN Y ARBITRAJE DEL DF</v>
          </cell>
          <cell r="DI61" t="str">
            <v>NO</v>
          </cell>
        </row>
        <row r="62">
          <cell r="Y62" t="str">
            <v>OFICIALÍA MAYOR</v>
          </cell>
          <cell r="AJ62" t="str">
            <v>12PECM</v>
          </cell>
          <cell r="AK62" t="str">
            <v>CORPORACIÓN MEXICANA DE IMPRESIÓN S.A. DE C.V.</v>
          </cell>
          <cell r="AL62" t="str">
            <v>UNIDAD RESPONSABLE: 12 PE CM CORPORACIÓN MEXICANA DE IMPRESIÓN S.A. DE C.V.</v>
          </cell>
          <cell r="AM62" t="str">
            <v>COMISA</v>
          </cell>
          <cell r="AO62" t="str">
            <v>08</v>
          </cell>
          <cell r="AR62" t="str">
            <v>CONSEJO DE EVALUACIÓN DEL DESARROLLO SOCIAL DEL DF</v>
          </cell>
          <cell r="AS62" t="str">
            <v>NO</v>
          </cell>
          <cell r="AU62" t="str">
            <v>060001</v>
          </cell>
          <cell r="AV62" t="str">
            <v>Cubrir el servicio de la deuda</v>
          </cell>
          <cell r="AW62" t="str">
            <v>A/P</v>
          </cell>
          <cell r="DE62" t="str">
            <v>METROBÚS</v>
          </cell>
          <cell r="DF62" t="str">
            <v>NO</v>
          </cell>
          <cell r="DH62" t="str">
            <v>METROBÚS</v>
          </cell>
          <cell r="DI62" t="str">
            <v>NO</v>
          </cell>
        </row>
        <row r="63">
          <cell r="Y63" t="str">
            <v>POLICÍA AUXILIAR DEL DF</v>
          </cell>
          <cell r="AJ63" t="str">
            <v>12PESM</v>
          </cell>
          <cell r="AK63" t="str">
            <v>SERVICIOS METROPOLITANOS  S.A. DE C.V.</v>
          </cell>
          <cell r="AL63" t="str">
            <v>UNIDAD RESPONSABLE: 12 PE SM SERVICIOS METROPOLITANOS  S.A. DE C.V.</v>
          </cell>
          <cell r="AM63" t="str">
            <v>SERVIMET</v>
          </cell>
          <cell r="AO63" t="str">
            <v>09</v>
          </cell>
          <cell r="AR63" t="str">
            <v>CONSEJO DE LA JUDICATURA DEL DF</v>
          </cell>
          <cell r="AS63" t="str">
            <v>NO</v>
          </cell>
          <cell r="AU63" t="str">
            <v>060002</v>
          </cell>
          <cell r="AV63" t="str">
            <v>Operar el sistema recaudatorio del Distrito Federal</v>
          </cell>
          <cell r="AW63" t="str">
            <v>Acción</v>
          </cell>
          <cell r="DE63" t="str">
            <v>OFICIALÍA MAYOR</v>
          </cell>
          <cell r="DF63" t="str">
            <v>NO</v>
          </cell>
          <cell r="DH63" t="str">
            <v>OFICIALÍA MAYOR</v>
          </cell>
          <cell r="DI63" t="str">
            <v>NO</v>
          </cell>
        </row>
        <row r="64">
          <cell r="Y64" t="str">
            <v>POLICÍA BANCARIA E INDUSTRIAL</v>
          </cell>
          <cell r="AJ64" t="str">
            <v>12PFCX</v>
          </cell>
          <cell r="AK64" t="str">
            <v>FIDEICOMISO PÚBLICO COMPLEJO AMBIENTAL "XOCHIMILCO"</v>
          </cell>
          <cell r="AL64" t="str">
            <v>UNIDAD RESPONSABLE: 12 PF CX FIDEICOMISO PÚBLICO COMPLEJO AMBIENTAL "XOCHIMILCO"</v>
          </cell>
          <cell r="AM64" t="str">
            <v>FIDXOCH</v>
          </cell>
          <cell r="AO64" t="str">
            <v>10</v>
          </cell>
          <cell r="AR64" t="str">
            <v>CONTADURÍA MAYOR DE HACIENDA DE LA ALDF</v>
          </cell>
          <cell r="AS64" t="str">
            <v>NO</v>
          </cell>
          <cell r="AU64" t="str">
            <v>060003</v>
          </cell>
          <cell r="AV64" t="str">
            <v>Defender y representar al Gobierno del Distrito Federal en materia fiscal y hacendaria</v>
          </cell>
          <cell r="AW64" t="str">
            <v>Acción</v>
          </cell>
          <cell r="DE64" t="str">
            <v>POLICÍA AUXILIAR DEL DF</v>
          </cell>
          <cell r="DF64" t="str">
            <v>NO</v>
          </cell>
          <cell r="DH64" t="str">
            <v>POLICÍA AUXILIAR DEL DF</v>
          </cell>
          <cell r="DI64" t="str">
            <v>NO</v>
          </cell>
        </row>
        <row r="65">
          <cell r="Y65" t="str">
            <v>PROCURADURÍA AMBIENTAL Y DEL ORDENAMIENTO TERRITORIAL DEL DF</v>
          </cell>
          <cell r="AJ65" t="str">
            <v>13C001</v>
          </cell>
          <cell r="AK65" t="str">
            <v>CONTRALORÍA GENERAL</v>
          </cell>
          <cell r="AL65" t="str">
            <v>UNIDAD RESPONSABLE: 13 C0 01 CONTRALORÍA GENERAL</v>
          </cell>
          <cell r="AM65" t="str">
            <v>CONTRALORIA</v>
          </cell>
          <cell r="AO65" t="str">
            <v>11</v>
          </cell>
          <cell r="AR65" t="str">
            <v>CONTRALORÍA GENERAL</v>
          </cell>
          <cell r="AS65" t="str">
            <v>SÍ</v>
          </cell>
          <cell r="AU65" t="str">
            <v>060004</v>
          </cell>
          <cell r="AV65" t="str">
            <v>Integrar y presentar el Presupuesto de Egresos y Programa Operativo Anual de la Administración Pública</v>
          </cell>
          <cell r="AW65" t="str">
            <v>A/P</v>
          </cell>
          <cell r="DE65" t="str">
            <v>POLICÍA BANCARIA E INDUSTRIAL</v>
          </cell>
          <cell r="DF65" t="str">
            <v>NO</v>
          </cell>
          <cell r="DH65" t="str">
            <v>POLICÍA BANCARIA E INDUSTRIAL</v>
          </cell>
          <cell r="DI65" t="str">
            <v>NO</v>
          </cell>
        </row>
        <row r="66">
          <cell r="Y66" t="str">
            <v>PROCURADURÍA GENERAL DE JUSTICIA DEL DF</v>
          </cell>
          <cell r="AJ66" t="str">
            <v>14C000</v>
          </cell>
          <cell r="AK66" t="str">
            <v>PROCURADURÍA GENERAL DE JUSTICIA DEL DF</v>
          </cell>
          <cell r="AL66" t="str">
            <v>UNIDAD RESPONSABLE: 14 C0 00 PROCURADURÍA GENERAL DE JUSTICIA DEL DF</v>
          </cell>
          <cell r="AM66" t="str">
            <v>PGJDF</v>
          </cell>
          <cell r="AO66" t="str">
            <v>12</v>
          </cell>
          <cell r="AR66" t="str">
            <v>CORPORACIÓN MEXICANA DE IMPRESIÓN S.A. DE C.V.</v>
          </cell>
          <cell r="AS66" t="str">
            <v>NO</v>
          </cell>
          <cell r="AU66" t="str">
            <v>060005</v>
          </cell>
          <cell r="AV66" t="str">
            <v>Operar fondos y manejo de deuda del Distrito Federal</v>
          </cell>
          <cell r="AW66" t="str">
            <v>A/P</v>
          </cell>
          <cell r="DE66" t="str">
            <v>PROCURADURÍA AMBIENTAL Y DEL ORDENAMIENTO TERRITORIAL DEL DF</v>
          </cell>
          <cell r="DF66" t="str">
            <v>NO</v>
          </cell>
          <cell r="DH66" t="str">
            <v>PROCURADURÍA AMBIENTAL Y DEL ORDENAMIENTO TERRITORIAL DEL DF</v>
          </cell>
          <cell r="DI66" t="str">
            <v>NO</v>
          </cell>
        </row>
        <row r="67">
          <cell r="Y67" t="str">
            <v>PROCURADURÍA SOCIAL DEL DF</v>
          </cell>
          <cell r="AJ67" t="str">
            <v>14CD01</v>
          </cell>
          <cell r="AK67" t="str">
            <v>INSTITUTO DE FORMACIÓN PROFESIONAL</v>
          </cell>
          <cell r="AL67" t="str">
            <v>UNIDAD RESPONSABLE: 14 CD 01 INSTITUTO DE FORMACIÓN PROFESIONAL</v>
          </cell>
          <cell r="AM67" t="str">
            <v>IFP</v>
          </cell>
          <cell r="AO67" t="str">
            <v>13</v>
          </cell>
          <cell r="AR67" t="str">
            <v>DELEGACIÓN ÁLVARO OBREGÓN</v>
          </cell>
          <cell r="AS67" t="str">
            <v>SÍ</v>
          </cell>
          <cell r="AU67" t="str">
            <v>060006</v>
          </cell>
          <cell r="AV67" t="str">
            <v>Recuperar créditos financieros otorgados por el Gobierno del Distrito Federal</v>
          </cell>
          <cell r="AW67" t="str">
            <v>Millones de pesos</v>
          </cell>
          <cell r="DE67" t="str">
            <v>PROCURADURÍA GENERAL DE JUSTICIA DEL DF</v>
          </cell>
          <cell r="DF67" t="str">
            <v>NO</v>
          </cell>
          <cell r="DH67" t="str">
            <v>PROCURADURÍA GENERAL DE JUSTICIA DEL DF</v>
          </cell>
          <cell r="DI67" t="str">
            <v>NO</v>
          </cell>
        </row>
        <row r="68">
          <cell r="Y68" t="str">
            <v>RED DE TRANSPORTE DE PASAJEROS DEL DF</v>
          </cell>
          <cell r="AJ68" t="str">
            <v>14P0AV</v>
          </cell>
          <cell r="AK68" t="str">
            <v>FONDO PARA LA ATENCIÓN Y APOYO A LAS VÍCTIMAS DEL DELITO</v>
          </cell>
          <cell r="AL68" t="str">
            <v>UNIDAD RESPONSABLE: 14 P0 AV FONDO PARA LA ATENCIÓN Y APOYO A LAS VÍCTIMAS DEL DELITO</v>
          </cell>
          <cell r="AM68" t="str">
            <v>FAAVID</v>
          </cell>
          <cell r="AO68" t="str">
            <v>14</v>
          </cell>
          <cell r="AR68" t="str">
            <v>DELEGACIÓN AZCAPOTZALCO</v>
          </cell>
          <cell r="AS68" t="str">
            <v>SÍ</v>
          </cell>
          <cell r="AU68" t="str">
            <v>060007</v>
          </cell>
          <cell r="AV68" t="str">
            <v>Elaborar y difundir documentos financieros de rendición de cuentas</v>
          </cell>
          <cell r="AW68" t="str">
            <v>Documento</v>
          </cell>
          <cell r="DE68" t="str">
            <v>PROCURADURÍA SOCIAL DEL DF</v>
          </cell>
          <cell r="DF68" t="str">
            <v>NO</v>
          </cell>
          <cell r="DH68" t="str">
            <v>PROCURADURÍA SOCIAL DEL DF</v>
          </cell>
          <cell r="DI68" t="str">
            <v>NO</v>
          </cell>
        </row>
        <row r="69">
          <cell r="Y69" t="str">
            <v>SECRETARÍA DE CULTURA</v>
          </cell>
          <cell r="AJ69" t="str">
            <v>14P0FS</v>
          </cell>
          <cell r="AK69" t="str">
            <v>FONDO DE SEGURIDAD PÚBLICA DEL DF</v>
          </cell>
          <cell r="AL69" t="str">
            <v>UNIDAD RESPONSABLE: 14 P0 FS FONDO DE SEGURIDAD PÚBLICA DEL DF</v>
          </cell>
          <cell r="AM69" t="str">
            <v>FOSEGDF</v>
          </cell>
          <cell r="AO69" t="str">
            <v>15</v>
          </cell>
          <cell r="AR69" t="str">
            <v>DELEGACIÓN BENITO JUÁREZ</v>
          </cell>
          <cell r="AS69" t="str">
            <v>SÍ</v>
          </cell>
          <cell r="AU69" t="str">
            <v>060008</v>
          </cell>
          <cell r="AV69" t="str">
            <v>Devolver ingresos percibidos indebidamente en ejercicios fiscales anteriores</v>
          </cell>
          <cell r="AW69" t="str">
            <v>A/P</v>
          </cell>
          <cell r="DE69" t="str">
            <v>RED DE TRANSPORTE DE PASAJEROS DEL DF</v>
          </cell>
          <cell r="DF69" t="str">
            <v>NO</v>
          </cell>
          <cell r="DH69" t="str">
            <v>RED DE TRANSPORTE DE PASAJEROS DEL DF</v>
          </cell>
          <cell r="DI69" t="str">
            <v>NO</v>
          </cell>
        </row>
        <row r="70">
          <cell r="Y70" t="str">
            <v>SECRETARÍA DE DESARROLLO ECONÓMICO</v>
          </cell>
          <cell r="AJ70" t="str">
            <v>15C000</v>
          </cell>
          <cell r="AK70" t="str">
            <v>FONDO DE COINVERSIÓN</v>
          </cell>
          <cell r="AL70" t="str">
            <v>UNIDAD RESPONSABLE: 15 C0 00 FONDO DE COINVERSIÓN</v>
          </cell>
          <cell r="AM70" t="str">
            <v>FONCOI</v>
          </cell>
          <cell r="AO70" t="str">
            <v>16</v>
          </cell>
          <cell r="AR70" t="str">
            <v>DELEGACIÓN COYOACÁN</v>
          </cell>
          <cell r="AS70" t="str">
            <v>SÍ</v>
          </cell>
          <cell r="AU70" t="str">
            <v>060009</v>
          </cell>
          <cell r="AV70" t="str">
            <v>Ampliar, actualizar, depurar y controlarlos padrones cartográfico catastral</v>
          </cell>
          <cell r="AW70" t="str">
            <v>Acción</v>
          </cell>
          <cell r="DE70" t="str">
            <v>SECRETARÍA DE CULTURA</v>
          </cell>
          <cell r="DF70" t="str">
            <v>NO</v>
          </cell>
          <cell r="DH70" t="str">
            <v>SECRETARÍA DE CULTURA</v>
          </cell>
          <cell r="DI70" t="str">
            <v>NO</v>
          </cell>
        </row>
        <row r="71">
          <cell r="Y71" t="str">
            <v>SECRETARÍA DE DESARROLLO RURAL Y EQUIDAD PARA LAS COMUNIDADES</v>
          </cell>
          <cell r="AJ71" t="str">
            <v>16C000</v>
          </cell>
          <cell r="AK71" t="str">
            <v>DEUDA PÚBLICA DEL DF</v>
          </cell>
          <cell r="AL71" t="str">
            <v>UNIDAD RESPONSABLE: 16 C0 00 DEUDA PÚBLICA DEL DF</v>
          </cell>
          <cell r="AM71" t="str">
            <v>DEUDA</v>
          </cell>
          <cell r="AO71" t="str">
            <v>17</v>
          </cell>
          <cell r="AR71" t="str">
            <v>DELEGACIÓN CUAJIMALPA DE MORELOS</v>
          </cell>
          <cell r="AS71" t="str">
            <v>SÍ</v>
          </cell>
          <cell r="AU71" t="str">
            <v>060010</v>
          </cell>
          <cell r="AV71" t="str">
            <v>Establecer lineamientos, políticas de gasto y estrategias para vincular el proceso de Programación-Presupuestación al Sistema de Planeación</v>
          </cell>
          <cell r="AW71" t="str">
            <v>A/P</v>
          </cell>
          <cell r="DE71" t="str">
            <v>SECRETARÍA DE DESARROLLO ECONÓMICO</v>
          </cell>
          <cell r="DF71" t="str">
            <v>NO</v>
          </cell>
          <cell r="DH71" t="str">
            <v>SECRETARÍA DE DESARROLLO ECONÓMICO</v>
          </cell>
          <cell r="DI71" t="str">
            <v>NO</v>
          </cell>
        </row>
        <row r="72">
          <cell r="Y72" t="str">
            <v>SECRETARÍA DE DESARROLLO SOCIAL</v>
          </cell>
          <cell r="AJ72" t="str">
            <v>17L000</v>
          </cell>
          <cell r="AK72" t="str">
            <v>ASAMBLEA LEGISLATIVA DEL DF</v>
          </cell>
          <cell r="AL72" t="str">
            <v>UNIDAD RESPONSABLE: 17 L0 00 ASAMBLEA LEGISLATIVA DEL DF</v>
          </cell>
          <cell r="AM72" t="str">
            <v>ALDF</v>
          </cell>
          <cell r="AO72" t="str">
            <v>18</v>
          </cell>
          <cell r="AR72" t="str">
            <v>DELEGACIÓN CUAUHTÉMOC</v>
          </cell>
          <cell r="AS72" t="str">
            <v>SÍ</v>
          </cell>
          <cell r="AU72" t="str">
            <v>060011</v>
          </cell>
          <cell r="AV72" t="str">
            <v>Llevar a cabo la administración financiera de la hacienda pública</v>
          </cell>
          <cell r="AW72" t="str">
            <v>A/P</v>
          </cell>
          <cell r="DE72" t="str">
            <v>SECRETARÍA DE DESARROLLO RURAL Y EQUIDAD PARA LAS COMUNIDADES</v>
          </cell>
          <cell r="DF72" t="str">
            <v>NO</v>
          </cell>
          <cell r="DH72" t="str">
            <v>SECRETARÍA DE DESARROLLO RURAL Y EQUIDAD PARA LAS COMUNIDADES</v>
          </cell>
          <cell r="DI72" t="str">
            <v>NO</v>
          </cell>
        </row>
        <row r="73">
          <cell r="Y73" t="str">
            <v>SECRETARÍA DE DESARROLLO URBANO Y VIVIENDA</v>
          </cell>
          <cell r="AJ73" t="str">
            <v>18L000</v>
          </cell>
          <cell r="AK73" t="str">
            <v>CONTADURÍA MAYOR DE HACIENDA DE LA ALDF</v>
          </cell>
          <cell r="AL73" t="str">
            <v>UNIDAD RESPONSABLE: 18 L0 00 CONTADURÍA MAYOR DE HACIENDA DE LA ALDF</v>
          </cell>
          <cell r="AM73" t="str">
            <v>CMHALDF</v>
          </cell>
          <cell r="AO73" t="str">
            <v>19</v>
          </cell>
          <cell r="AR73" t="str">
            <v>DELEGACIÓN GUSTAVO A. MADERO</v>
          </cell>
          <cell r="AS73" t="str">
            <v>SÍ</v>
          </cell>
          <cell r="AU73" t="str">
            <v>060012</v>
          </cell>
          <cell r="AV73" t="str">
            <v>Programar y realizar auditorias directas a contribuyentes</v>
          </cell>
          <cell r="AW73" t="str">
            <v>Acción</v>
          </cell>
          <cell r="DE73" t="str">
            <v>SECRETARÍA DE DESARROLLO SOCIAL</v>
          </cell>
          <cell r="DF73" t="str">
            <v>NO</v>
          </cell>
          <cell r="DH73" t="str">
            <v>SECRETARÍA DE DESARROLLO SOCIAL</v>
          </cell>
          <cell r="DI73" t="str">
            <v>NO</v>
          </cell>
        </row>
        <row r="74">
          <cell r="Y74" t="str">
            <v>SECRETARÍA DE EDUCACIÓN</v>
          </cell>
          <cell r="AJ74" t="str">
            <v>19J000</v>
          </cell>
          <cell r="AK74" t="str">
            <v>TRIBUNAL SUPERIOR DE JUSTICIA DEL DF</v>
          </cell>
          <cell r="AL74" t="str">
            <v>UNIDAD RESPONSABLE: 19 J0 00 TRIBUNAL SUPERIOR DE JUSTICIA DEL DF</v>
          </cell>
          <cell r="AM74" t="str">
            <v>TSJDF</v>
          </cell>
          <cell r="AO74" t="str">
            <v>20</v>
          </cell>
          <cell r="AR74" t="str">
            <v>DELEGACIÓN IZTACALCO</v>
          </cell>
          <cell r="AS74" t="str">
            <v>SÍ</v>
          </cell>
          <cell r="AU74" t="str">
            <v>060013</v>
          </cell>
          <cell r="AV74" t="str">
            <v>Diseñar e instrumentar la política fiscal del Gobierno del Distrito Federal</v>
          </cell>
          <cell r="AW74" t="str">
            <v>Acción</v>
          </cell>
          <cell r="DE74" t="str">
            <v>SECRETARÍA DE DESARROLLO URBANO Y VIVIENDA</v>
          </cell>
          <cell r="DF74" t="str">
            <v>NO</v>
          </cell>
          <cell r="DH74" t="str">
            <v>SECRETARÍA DE DESARROLLO URBANO Y VIVIENDA</v>
          </cell>
          <cell r="DI74" t="str">
            <v>NO</v>
          </cell>
        </row>
        <row r="75">
          <cell r="Y75" t="str">
            <v>SECRETARÍA DE FINANZAS</v>
          </cell>
          <cell r="AJ75" t="str">
            <v>20J000</v>
          </cell>
          <cell r="AK75" t="str">
            <v>CONSEJO DE LA JUDICATURA DEL DF</v>
          </cell>
          <cell r="AL75" t="str">
            <v>UNIDAD RESPONSABLE: 20 J0 00 CONSEJO DE LA JUDICATURA DEL DF</v>
          </cell>
          <cell r="AM75" t="str">
            <v>CJDF</v>
          </cell>
          <cell r="AO75" t="str">
            <v>21</v>
          </cell>
          <cell r="AR75" t="str">
            <v>DELEGACIÓN IZTAPALAPA</v>
          </cell>
          <cell r="AS75" t="str">
            <v>SÍ</v>
          </cell>
          <cell r="AU75" t="str">
            <v>060014</v>
          </cell>
          <cell r="AV75" t="str">
            <v>Registrar el ejercicio del gasto del Gobierno del Distrito Federal</v>
          </cell>
          <cell r="AW75" t="str">
            <v>A/P</v>
          </cell>
          <cell r="DE75" t="str">
            <v>SECRETARÍA DE EDUCACIÓN</v>
          </cell>
          <cell r="DF75" t="str">
            <v>NO</v>
          </cell>
          <cell r="DH75" t="str">
            <v>SECRETARÍA DE EDUCACIÓN</v>
          </cell>
          <cell r="DI75" t="str">
            <v>SÍ</v>
          </cell>
        </row>
        <row r="76">
          <cell r="Y76" t="str">
            <v>SECRETARÍA DE GOBIERNO</v>
          </cell>
          <cell r="AJ76" t="str">
            <v>21A000</v>
          </cell>
          <cell r="AK76" t="str">
            <v>TRIBUNAL DE LO CONTENCIOSO ADMINISTRATIVO DEL DF</v>
          </cell>
          <cell r="AL76" t="str">
            <v>UNIDAD RESPONSABLE: 21 A0 00 TRIBUNAL DE LO CONTENCIOSO ADMINISTRATIVO DEL DF</v>
          </cell>
          <cell r="AM76" t="str">
            <v>TCADF</v>
          </cell>
          <cell r="AO76" t="str">
            <v>22</v>
          </cell>
          <cell r="AR76" t="str">
            <v>DELEGACIÓN MAGDALENA CONTRERAS</v>
          </cell>
          <cell r="AS76" t="str">
            <v>SÍ</v>
          </cell>
          <cell r="AU76" t="str">
            <v>060015</v>
          </cell>
          <cell r="AV76" t="str">
            <v>Realizar acciones de inteligencia financiera</v>
          </cell>
          <cell r="AW76" t="str">
            <v>Acción</v>
          </cell>
          <cell r="DE76" t="str">
            <v>SECRETARÍA DE FINANZAS</v>
          </cell>
          <cell r="DF76" t="str">
            <v>NO</v>
          </cell>
          <cell r="DH76" t="str">
            <v>SECRETARÍA DE FINANZAS</v>
          </cell>
          <cell r="DI76" t="str">
            <v>NO</v>
          </cell>
        </row>
        <row r="77">
          <cell r="Y77" t="str">
            <v>SECRETARÍA DE MEDIO AMBIENTE</v>
          </cell>
          <cell r="AJ77" t="str">
            <v>22A000</v>
          </cell>
          <cell r="AK77" t="str">
            <v>JUNTA LOCAL DE CONCILIACIÓN Y ARBITRAJE DEL DF</v>
          </cell>
          <cell r="AL77" t="str">
            <v>UNIDAD RESPONSABLE: 22 A0 00 JUNTA LOCAL DE CONCILIACIÓN Y ARBITRAJE DEL DF</v>
          </cell>
          <cell r="AM77" t="str">
            <v>JLCA</v>
          </cell>
          <cell r="AO77" t="str">
            <v>23</v>
          </cell>
          <cell r="AR77" t="str">
            <v>DELEGACIÓN MIGUEL HIDALGO</v>
          </cell>
          <cell r="AS77" t="str">
            <v>SÍ</v>
          </cell>
          <cell r="AU77" t="str">
            <v>060016</v>
          </cell>
          <cell r="AV77" t="str">
            <v>Operar los sistemas de operación de pagos y de registro presupuestal del Gobierno del Distrito Federal</v>
          </cell>
          <cell r="AW77" t="str">
            <v>Acción</v>
          </cell>
          <cell r="DE77" t="str">
            <v>SECRETARÍA DE GOBIERNO</v>
          </cell>
          <cell r="DF77" t="str">
            <v>NO</v>
          </cell>
          <cell r="DH77" t="str">
            <v>SECRETARÍA DE GOBIERNO</v>
          </cell>
          <cell r="DI77" t="str">
            <v>NO</v>
          </cell>
        </row>
        <row r="78">
          <cell r="Y78" t="str">
            <v>SECRETARÍA DE OBRAS Y SERVICIOS</v>
          </cell>
          <cell r="AJ78" t="str">
            <v>23A000</v>
          </cell>
          <cell r="AK78" t="str">
            <v>COMISIÓN DE DERECHOS HUMANOS DEL DF</v>
          </cell>
          <cell r="AL78" t="str">
            <v>UNIDAD RESPONSABLE: 23 A0 00 COMISIÓN DE DERECHOS HUMANOS DEL DF</v>
          </cell>
          <cell r="AM78" t="str">
            <v>CDHDF</v>
          </cell>
          <cell r="AO78" t="str">
            <v>24</v>
          </cell>
          <cell r="AR78" t="str">
            <v>DELEGACIÓN MILPA ALTA</v>
          </cell>
          <cell r="AS78" t="str">
            <v>SÍ</v>
          </cell>
          <cell r="AU78" t="str">
            <v>060017</v>
          </cell>
          <cell r="AV78" t="str">
            <v>Brindar servicios de apoyo en las administraciones tributarias y en los edificios administrativos</v>
          </cell>
          <cell r="AW78" t="str">
            <v>A/P</v>
          </cell>
          <cell r="DE78" t="str">
            <v>SECRETARÍA DE MEDIO AMBIENTE</v>
          </cell>
          <cell r="DF78" t="str">
            <v>NO</v>
          </cell>
          <cell r="DH78" t="str">
            <v>SECRETARÍA DE MEDIO AMBIENTE</v>
          </cell>
          <cell r="DI78" t="str">
            <v>NO</v>
          </cell>
        </row>
        <row r="79">
          <cell r="Y79" t="str">
            <v>SECRETARÍA DE PROTECCIÓN CIVIL</v>
          </cell>
          <cell r="AJ79" t="str">
            <v>24A000</v>
          </cell>
          <cell r="AK79" t="str">
            <v>INSTITUTO ELECTORAL DEL DF</v>
          </cell>
          <cell r="AL79" t="str">
            <v>UNIDAD RESPONSABLE: 24 A0 00 INSTITUTO ELECTORAL DEL DF</v>
          </cell>
          <cell r="AM79" t="str">
            <v>IEDF</v>
          </cell>
          <cell r="AO79" t="str">
            <v>25</v>
          </cell>
          <cell r="AR79" t="str">
            <v>DELEGACIÓN TLÁHUAC</v>
          </cell>
          <cell r="AS79" t="str">
            <v>SÍ</v>
          </cell>
          <cell r="AU79" t="str">
            <v>060018</v>
          </cell>
          <cell r="AV79" t="str">
            <v>Combatir el tráfico ilegal de mercancías y vehículos de procedencia extranjera en el distrito federal</v>
          </cell>
          <cell r="AW79" t="str">
            <v>Acción</v>
          </cell>
          <cell r="DE79" t="str">
            <v>SECRETARÍA DE OBRAS Y SERVICIOS</v>
          </cell>
          <cell r="DF79" t="str">
            <v>NO</v>
          </cell>
          <cell r="DH79" t="str">
            <v>SECRETARÍA DE OBRAS Y SERVICIOS</v>
          </cell>
          <cell r="DI79" t="str">
            <v>NO</v>
          </cell>
        </row>
        <row r="80">
          <cell r="Y80" t="str">
            <v>SECRETARÍA DE SALUD</v>
          </cell>
          <cell r="AJ80" t="str">
            <v>25C001</v>
          </cell>
          <cell r="AK80" t="str">
            <v>CONSEJERÍA JURÍDICA Y SERVICIOS LEGALES</v>
          </cell>
          <cell r="AL80" t="str">
            <v>UNIDAD RESPONSABLE: 25 C0 01 CONSEJERÍA JURÍDICA Y SERVICIOS LEGALES</v>
          </cell>
          <cell r="AM80" t="str">
            <v>CJSL</v>
          </cell>
          <cell r="AO80" t="str">
            <v>26</v>
          </cell>
          <cell r="AR80" t="str">
            <v>DELEGACIÓN TLALPAN</v>
          </cell>
          <cell r="AS80" t="str">
            <v>SÍ</v>
          </cell>
          <cell r="AU80" t="str">
            <v>060019</v>
          </cell>
          <cell r="AV80" t="str">
            <v>Innovar servicios de atención</v>
          </cell>
          <cell r="AW80" t="str">
            <v>Servicio</v>
          </cell>
          <cell r="DE80" t="str">
            <v>SECRETARÍA DE PROTECCIÓN CIVIL</v>
          </cell>
          <cell r="DF80" t="str">
            <v>SÍ</v>
          </cell>
          <cell r="DH80" t="str">
            <v>SECRETARÍA DE PROTECCIÓN CIVIL</v>
          </cell>
          <cell r="DI80" t="str">
            <v>NO</v>
          </cell>
        </row>
        <row r="81">
          <cell r="Y81" t="str">
            <v>SECRETARÍA DE SEGURIDAD PÚBLICA</v>
          </cell>
          <cell r="AJ81" t="str">
            <v>26C001</v>
          </cell>
          <cell r="AK81" t="str">
            <v>SECRETARÍA DE SALUD</v>
          </cell>
          <cell r="AL81" t="str">
            <v>UNIDAD RESPONSABLE: 26 C0 01 SECRETARÍA DE SALUD</v>
          </cell>
          <cell r="AM81" t="str">
            <v>SALUD</v>
          </cell>
          <cell r="AO81" t="str">
            <v>27</v>
          </cell>
          <cell r="AR81" t="str">
            <v>DELEGACIÓN VENUSTIANO CARRANZA</v>
          </cell>
          <cell r="AS81" t="str">
            <v>SÍ</v>
          </cell>
          <cell r="AU81" t="str">
            <v>060059</v>
          </cell>
          <cell r="AV81" t="str">
            <v>Otorgar servicios de apoyo administrativo</v>
          </cell>
          <cell r="AW81" t="str">
            <v>A/P</v>
          </cell>
          <cell r="DE81" t="str">
            <v>SECRETARÍA DE SALUD</v>
          </cell>
          <cell r="DF81" t="str">
            <v>NO</v>
          </cell>
          <cell r="DH81" t="str">
            <v>SECRETARÍA DE SALUD</v>
          </cell>
          <cell r="DI81" t="str">
            <v>NO</v>
          </cell>
        </row>
        <row r="82">
          <cell r="Y82" t="str">
            <v>SECRETARÍA DE TRANSPORTE Y VIALIDAD</v>
          </cell>
          <cell r="AJ82" t="str">
            <v>26PDSP</v>
          </cell>
          <cell r="AK82" t="str">
            <v>SERVICIOS DE SALUD PÚBLICA DEL DF</v>
          </cell>
          <cell r="AL82" t="str">
            <v>UNIDAD RESPONSABLE: 26 PD SP SERVICIOS DE SALUD PÚBLICA DEL DF</v>
          </cell>
          <cell r="AM82" t="str">
            <v>SSDF</v>
          </cell>
          <cell r="AO82" t="str">
            <v>28</v>
          </cell>
          <cell r="AR82" t="str">
            <v>DELEGACIÓN XOCHIMILCO</v>
          </cell>
          <cell r="AS82" t="str">
            <v>SÍ</v>
          </cell>
          <cell r="AU82" t="str">
            <v>070042</v>
          </cell>
          <cell r="AV82" t="str">
            <v>Transferencias a Órganos Autónomos</v>
          </cell>
          <cell r="AW82" t="str">
            <v>A/P</v>
          </cell>
          <cell r="DE82" t="str">
            <v>SECRETARÍA DE SEGURIDAD PÚBLICA</v>
          </cell>
          <cell r="DF82" t="str">
            <v>NO</v>
          </cell>
          <cell r="DH82" t="str">
            <v>SECRETARÍA DE SEGURIDAD PÚBLICA</v>
          </cell>
          <cell r="DI82" t="str">
            <v>NO</v>
          </cell>
        </row>
        <row r="83">
          <cell r="Y83" t="str">
            <v>SECRETARÍA DE TURISMO</v>
          </cell>
          <cell r="AJ83" t="str">
            <v>27A000</v>
          </cell>
          <cell r="AK83" t="str">
            <v>TRIBUNAL ELECTORAL DEL DF</v>
          </cell>
          <cell r="AL83" t="str">
            <v>UNIDAD RESPONSABLE: 27 A0 00 TRIBUNAL ELECTORAL DEL DF</v>
          </cell>
          <cell r="AM83" t="str">
            <v>TEDF</v>
          </cell>
          <cell r="AO83" t="str">
            <v>29</v>
          </cell>
          <cell r="AR83" t="str">
            <v>DEUDA PÚBLICA DEL DF</v>
          </cell>
          <cell r="AS83" t="str">
            <v>NO</v>
          </cell>
          <cell r="AU83" t="str">
            <v>080001</v>
          </cell>
          <cell r="AV83" t="str">
            <v>Realizar acciones preventivas de seguridad y control del orden público a través de la policía sectorial</v>
          </cell>
          <cell r="AW83" t="str">
            <v>Acción</v>
          </cell>
          <cell r="DE83" t="str">
            <v>SECRETARÍA DE TRANSPORTE Y VIALIDAD</v>
          </cell>
          <cell r="DF83" t="str">
            <v>NO</v>
          </cell>
          <cell r="DH83" t="str">
            <v>SECRETARÍA DE TRANSPORTE Y VIALIDAD</v>
          </cell>
          <cell r="DI83" t="str">
            <v>NO</v>
          </cell>
        </row>
        <row r="84">
          <cell r="Y84" t="str">
            <v>SECRETARÍA DEL TRABAJO Y FOMENTO AL EMPLEO</v>
          </cell>
          <cell r="AJ84" t="str">
            <v>29A000</v>
          </cell>
          <cell r="AK84" t="str">
            <v>UNIVERSIDAD AUTÓNOMA DE LA CIUDAD DE MÉXICO</v>
          </cell>
          <cell r="AL84" t="str">
            <v>UNIDAD RESPONSABLE: 29 A0 00 UNIVERSIDAD AUTÓNOMA DE LA CIUDAD DE MÉXICO</v>
          </cell>
          <cell r="AM84" t="str">
            <v>UACM</v>
          </cell>
          <cell r="AO84" t="str">
            <v>30</v>
          </cell>
          <cell r="AR84" t="str">
            <v>FIDEICOMISO DE RECUPERACIÓN CREDITICIA DEL DF</v>
          </cell>
          <cell r="AS84" t="str">
            <v>SÍ</v>
          </cell>
          <cell r="AU84" t="str">
            <v>080002</v>
          </cell>
          <cell r="AV84" t="str">
            <v>Realizar acciones de apoyo a la seguridad pública</v>
          </cell>
          <cell r="AW84" t="str">
            <v>Acción</v>
          </cell>
          <cell r="DE84" t="str">
            <v>SECRETARÍA DE TURISMO</v>
          </cell>
          <cell r="DF84" t="str">
            <v>NO</v>
          </cell>
          <cell r="DH84" t="str">
            <v>SECRETARÍA DE TURISMO</v>
          </cell>
          <cell r="DI84" t="str">
            <v>NO</v>
          </cell>
        </row>
        <row r="85">
          <cell r="Y85" t="str">
            <v>SERVICIO DE TRANSPORTES ELÉCTRICOS DEL DF</v>
          </cell>
          <cell r="AJ85" t="str">
            <v>30PDPA</v>
          </cell>
          <cell r="AK85" t="str">
            <v>PROCURADURÍA AMBIENTAL Y DEL ORDENAMIENTO TERRITORIAL DEL DF</v>
          </cell>
          <cell r="AL85" t="str">
            <v>UNIDAD RESPONSABLE: 30 PD PA PROCURADURÍA AMBIENTAL Y DEL ORDENAMIENTO TERRITORIAL DEL DF</v>
          </cell>
          <cell r="AM85" t="str">
            <v>PAOT</v>
          </cell>
          <cell r="AO85" t="str">
            <v>31</v>
          </cell>
          <cell r="AR85" t="str">
            <v>FIDEICOMISO DEL CENTRO HISTÓRICO</v>
          </cell>
          <cell r="AS85" t="str">
            <v>SÍ</v>
          </cell>
          <cell r="AU85" t="str">
            <v>080003</v>
          </cell>
          <cell r="AV85" t="str">
            <v>Operar el programa de capacitación en materia de seguridad pública</v>
          </cell>
          <cell r="AW85" t="str">
            <v>Programa</v>
          </cell>
          <cell r="DE85" t="str">
            <v>SECRETARÍA DEL TRABAJO Y FOMENTO AL EMPLEO</v>
          </cell>
          <cell r="DF85" t="str">
            <v>NO</v>
          </cell>
          <cell r="DH85" t="str">
            <v>SECRETARÍA DEL TRABAJO Y FOMENTO AL EMPLEO</v>
          </cell>
          <cell r="DI85" t="str">
            <v>NO</v>
          </cell>
        </row>
        <row r="86">
          <cell r="Y86" t="str">
            <v>SERVICIOS DE SALUD PÚBLICA DEL DF</v>
          </cell>
          <cell r="AJ86" t="str">
            <v>31C000</v>
          </cell>
          <cell r="AK86" t="str">
            <v>SECRETARÍA DE CULTURA</v>
          </cell>
          <cell r="AL86" t="str">
            <v>UNIDAD RESPONSABLE: 31 C0 00 SECRETARÍA DE CULTURA</v>
          </cell>
          <cell r="AM86" t="str">
            <v>CULTURA</v>
          </cell>
          <cell r="AO86" t="str">
            <v>32</v>
          </cell>
          <cell r="AR86" t="str">
            <v>FIDEICOMISO EDUCACIÓN GARANTIZADA DEL DF</v>
          </cell>
          <cell r="AS86" t="str">
            <v>SÍ</v>
          </cell>
          <cell r="AU86" t="str">
            <v>080004</v>
          </cell>
          <cell r="AV86" t="str">
            <v>Proporcionar servicios complementarios</v>
          </cell>
          <cell r="AW86" t="str">
            <v>Turno</v>
          </cell>
          <cell r="DE86" t="str">
            <v>SERVICIO DE TRANSPORTES ELÉCTRICOS DEL DF</v>
          </cell>
          <cell r="DF86" t="str">
            <v>NO</v>
          </cell>
          <cell r="DH86" t="str">
            <v>SERVICIO DE TRANSPORTES ELÉCTRICOS DEL DF</v>
          </cell>
          <cell r="DI86" t="str">
            <v>NO</v>
          </cell>
        </row>
        <row r="87">
          <cell r="Y87" t="str">
            <v>SERVICIOS METROPOLITANOS  S.A. DE C.V.</v>
          </cell>
          <cell r="AJ87" t="str">
            <v>31PFMA</v>
          </cell>
          <cell r="AK87" t="str">
            <v>FIDEICOMISO MUSEO DE ARTE POPULAR</v>
          </cell>
          <cell r="AL87" t="str">
            <v>UNIDAD RESPONSABLE: 31 PF MA FIDEICOMISO MUSEO DE ARTE POPULAR</v>
          </cell>
          <cell r="AM87" t="str">
            <v>MAP</v>
          </cell>
          <cell r="AO87" t="str">
            <v>33</v>
          </cell>
          <cell r="AR87" t="str">
            <v>FIDEICOMISO FONDO DE APOYO A LA PROCURACIÓN DE JUSTICIA EN EL DF</v>
          </cell>
          <cell r="AS87" t="str">
            <v>NO</v>
          </cell>
          <cell r="AU87" t="str">
            <v>080005</v>
          </cell>
          <cell r="AV87" t="str">
            <v>Operar el sistema de videovigilancia</v>
          </cell>
          <cell r="AW87" t="str">
            <v>Servicio</v>
          </cell>
          <cell r="DE87" t="str">
            <v>SERVICIOS DE SALUD PÚBLICA DEL DF</v>
          </cell>
          <cell r="DF87" t="str">
            <v>NO</v>
          </cell>
          <cell r="DH87" t="str">
            <v>SERVICIOS DE SALUD PÚBLICA DEL DF</v>
          </cell>
          <cell r="DI87" t="str">
            <v>NO</v>
          </cell>
        </row>
        <row r="88">
          <cell r="Y88" t="str">
            <v>SISTEMA DE AGUAS DE LA CIUDAD DE MÉXICO</v>
          </cell>
          <cell r="AJ88" t="str">
            <v>31PFME</v>
          </cell>
          <cell r="AK88" t="str">
            <v>FIDEICOMISO MUSEO DEL ESTANQUILLO</v>
          </cell>
          <cell r="AL88" t="str">
            <v>UNIDAD RESPONSABLE: 31 PF ME FIDEICOMISO MUSEO DEL ESTANQUILLO</v>
          </cell>
          <cell r="AM88" t="str">
            <v>FIMUEST</v>
          </cell>
          <cell r="AO88" t="str">
            <v>36</v>
          </cell>
          <cell r="AR88" t="str">
            <v>FIDEICOMISO INNOVA DEL DF</v>
          </cell>
          <cell r="AS88" t="str">
            <v>NO</v>
          </cell>
          <cell r="AU88" t="str">
            <v>080006</v>
          </cell>
          <cell r="AV88" t="str">
            <v>Controlar la prestación de servicios de seguridad pública</v>
          </cell>
          <cell r="AW88" t="str">
            <v>Permisionario</v>
          </cell>
          <cell r="DE88" t="str">
            <v>SERVICIOS METROPOLITANOS  S.A. DE C.V.</v>
          </cell>
          <cell r="DF88" t="str">
            <v>NO</v>
          </cell>
          <cell r="DH88" t="str">
            <v>SERVICIOS METROPOLITANOS  S.A. DE C.V.</v>
          </cell>
          <cell r="DI88" t="str">
            <v>NO</v>
          </cell>
        </row>
        <row r="89">
          <cell r="Y89" t="str">
            <v>SISTEMA DE RADIO Y TELEVISIÓN DIGITAL DEL GDF</v>
          </cell>
          <cell r="AJ89" t="str">
            <v>32A000</v>
          </cell>
          <cell r="AK89" t="str">
            <v>INSTITUTO DE ACCESO A LA INFORMACIÓN PÚBLICA DEL DF</v>
          </cell>
          <cell r="AL89" t="str">
            <v>UNIDAD RESPONSABLE: 32 A0 00 INSTITUTO DE ACCESO A LA INFORMACIÓN PÚBLICA DEL DF</v>
          </cell>
          <cell r="AM89" t="str">
            <v>INFODF</v>
          </cell>
          <cell r="AO89" t="str">
            <v>37</v>
          </cell>
          <cell r="AR89" t="str">
            <v>FIDEICOMISO MUSEO DE ARTE POPULAR</v>
          </cell>
          <cell r="AS89" t="str">
            <v>NO</v>
          </cell>
          <cell r="AU89" t="str">
            <v>080007</v>
          </cell>
          <cell r="AV89" t="str">
            <v>Brindar servicios de control y apoyo vial</v>
          </cell>
          <cell r="AW89" t="str">
            <v>Programa</v>
          </cell>
          <cell r="DE89" t="str">
            <v>SISTEMA DE AGUAS DE LA CIUDAD DE MÉXICO</v>
          </cell>
          <cell r="DF89" t="str">
            <v>NO</v>
          </cell>
          <cell r="DH89" t="str">
            <v>SISTEMA DE AGUAS DE LA CIUDAD DE MÉXICO</v>
          </cell>
          <cell r="DI89" t="str">
            <v>NO</v>
          </cell>
        </row>
        <row r="90">
          <cell r="Y90" t="str">
            <v>SISTEMA DE TRANSPORTE COLECTIVO (METRO)</v>
          </cell>
          <cell r="AJ90" t="str">
            <v>33C001</v>
          </cell>
          <cell r="AK90" t="str">
            <v>SECRETARÍA DEL TRABAJO Y FOMENTO AL EMPLEO</v>
          </cell>
          <cell r="AL90" t="str">
            <v>UNIDAD RESPONSABLE: 33 C0 01 SECRETARÍA DEL TRABAJO Y FOMENTO AL EMPLEO</v>
          </cell>
          <cell r="AM90" t="str">
            <v>TRABAJO</v>
          </cell>
          <cell r="AO90" t="str">
            <v>38</v>
          </cell>
          <cell r="AR90" t="str">
            <v>FIDEICOMISO MUSEO DEL ESTANQUILLO</v>
          </cell>
          <cell r="AS90" t="str">
            <v>NO</v>
          </cell>
          <cell r="AU90" t="str">
            <v>080008</v>
          </cell>
          <cell r="AV90" t="str">
            <v>Realizar acciones preventivas de seguridad y control del  orden público a través de las Unidades de Protección Ciudadana</v>
          </cell>
          <cell r="AW90" t="str">
            <v>Acción</v>
          </cell>
          <cell r="DE90" t="str">
            <v>SISTEMA DE RADIO Y TELEVISIÓN DIGITAL DEL GDF</v>
          </cell>
          <cell r="DF90" t="str">
            <v>NO</v>
          </cell>
          <cell r="DH90" t="str">
            <v>SISTEMA DE RADIO Y TELEVISIÓN DIGITAL DEL GDF</v>
          </cell>
          <cell r="DI90" t="str">
            <v>NO</v>
          </cell>
        </row>
        <row r="91">
          <cell r="Y91" t="str">
            <v>SISTEMA PARA EL DESARROLLO INTEGRAL DE LA FAMILIA DEL DF</v>
          </cell>
          <cell r="AJ91" t="str">
            <v>34C001</v>
          </cell>
          <cell r="AK91" t="str">
            <v>SECRETARÍA DE PROTECCIÓN CIVIL</v>
          </cell>
          <cell r="AL91" t="str">
            <v>UNIDAD RESPONSABLE: 34 C0 01 SECRETARÍA DE PROTECCIÓN CIVIL</v>
          </cell>
          <cell r="AM91" t="str">
            <v>SPC</v>
          </cell>
          <cell r="AO91" t="str">
            <v>39</v>
          </cell>
          <cell r="AR91" t="str">
            <v>FIDEICOMISO PARA EL FONDO DE PROMOCIÓN PARA EL FINANCIAMIENTO DEL TRANSPORTE PÚBLICO</v>
          </cell>
          <cell r="AS91" t="str">
            <v>NO</v>
          </cell>
          <cell r="AU91" t="str">
            <v>080009</v>
          </cell>
          <cell r="AV91" t="str">
            <v>Proporcionar mantenimiento a los vehículos terrestres y aéreos y al armamento de seguridad pública</v>
          </cell>
          <cell r="AW91" t="str">
            <v>Servicio</v>
          </cell>
          <cell r="DE91" t="str">
            <v>SISTEMA DE TRANSPORTE COLECTIVO (METRO)</v>
          </cell>
          <cell r="DF91" t="str">
            <v>NO</v>
          </cell>
          <cell r="DH91" t="str">
            <v>SISTEMA DE TRANSPORTE COLECTIVO (METRO)</v>
          </cell>
          <cell r="DI91" t="str">
            <v>NO</v>
          </cell>
        </row>
        <row r="92">
          <cell r="Y92" t="str">
            <v>TRIBUNAL DE LO CONTENCIOSO ADMINISTRATIVO DEL DF</v>
          </cell>
          <cell r="AJ92" t="str">
            <v>34PDHB</v>
          </cell>
          <cell r="AK92" t="str">
            <v>HEROICO CUERPO DE BOMBEROS DEL DF</v>
          </cell>
          <cell r="AL92" t="str">
            <v>UNIDAD RESPONSABLE: 34 PD HB HEROICO CUERPO DE BOMBEROS DEL DF</v>
          </cell>
          <cell r="AM92" t="str">
            <v>HCBDF</v>
          </cell>
          <cell r="AO92" t="str">
            <v>40</v>
          </cell>
          <cell r="AR92" t="str">
            <v>FIDEICOMISO PARA EL MEJORAMIENTO DE LAS VÍAS DE COMUNICACIÓN DEL DF</v>
          </cell>
          <cell r="AS92" t="str">
            <v>NO</v>
          </cell>
          <cell r="AU92" t="str">
            <v>080010</v>
          </cell>
          <cell r="AV92" t="str">
            <v>Realizar operativos tácticos para el control del orden público y el combate a la delincuencia</v>
          </cell>
          <cell r="AW92" t="str">
            <v>Servicio</v>
          </cell>
          <cell r="DE92" t="str">
            <v>SISTEMA PARA EL DESARROLLO INTEGRAL DE LA FAMILIA DEL DF</v>
          </cell>
          <cell r="DF92" t="str">
            <v>NO</v>
          </cell>
          <cell r="DH92" t="str">
            <v>SISTEMA PARA EL DESARROLLO INTEGRAL DE LA FAMILIA DEL DF</v>
          </cell>
          <cell r="DI92" t="str">
            <v>NO</v>
          </cell>
        </row>
        <row r="93">
          <cell r="Y93" t="str">
            <v>TRIBUNAL ELECTORAL DEL DF</v>
          </cell>
          <cell r="AJ93" t="str">
            <v>35C001</v>
          </cell>
          <cell r="AK93" t="str">
            <v>SECRETARÍA DE DESARROLLO RURAL Y EQUIDAD PARA LAS COMUNIDADES</v>
          </cell>
          <cell r="AL93" t="str">
            <v>UNIDAD RESPONSABLE: 35 C0 01 SECRETARÍA DE DESARROLLO RURAL Y EQUIDAD PARA LAS COMUNIDADES</v>
          </cell>
          <cell r="AM93" t="str">
            <v>SEDREC</v>
          </cell>
          <cell r="AO93" t="str">
            <v>42</v>
          </cell>
          <cell r="AR93" t="str">
            <v>FIDEICOMISO PÚBLICO "CIUDAD DIGITAL"</v>
          </cell>
          <cell r="AS93" t="str">
            <v>NO</v>
          </cell>
          <cell r="AU93" t="str">
            <v>080011</v>
          </cell>
          <cell r="AV93" t="str">
            <v>Operar el sistema de información policial</v>
          </cell>
          <cell r="AW93" t="str">
            <v>A/P</v>
          </cell>
          <cell r="DE93" t="str">
            <v>TRIBUNAL DE LO CONTENCIOSO ADMINISTRATIVO DEL DF</v>
          </cell>
          <cell r="DF93" t="str">
            <v>NO</v>
          </cell>
          <cell r="DH93" t="str">
            <v>TRIBUNAL DE LO CONTENCIOSO ADMINISTRATIVO DEL DF</v>
          </cell>
          <cell r="DI93" t="str">
            <v>NO</v>
          </cell>
        </row>
        <row r="94">
          <cell r="AJ94" t="str">
            <v>36C001</v>
          </cell>
          <cell r="AK94" t="str">
            <v>SECRETARÍA DE EDUCACIÓN</v>
          </cell>
          <cell r="AL94" t="str">
            <v>UNIDAD RESPONSABLE: 36 C0 01 SECRETARÍA DE EDUCACIÓN</v>
          </cell>
          <cell r="AM94" t="str">
            <v>EDUCACION</v>
          </cell>
          <cell r="AO94" t="str">
            <v>58</v>
          </cell>
          <cell r="AR94" t="str">
            <v>FIDEICOMISO PÚBLICO COMPLEJO AMBIENTAL "XOCHIMILCO"</v>
          </cell>
          <cell r="AS94" t="str">
            <v>NO</v>
          </cell>
          <cell r="AU94" t="str">
            <v>080012</v>
          </cell>
          <cell r="AV94" t="str">
            <v>Realizar la supervisión y evaluación de la actuación policial</v>
          </cell>
          <cell r="AW94" t="str">
            <v>Acción</v>
          </cell>
          <cell r="DE94" t="str">
            <v>TRIBUNAL ELECTORAL DEL DF</v>
          </cell>
          <cell r="DF94" t="str">
            <v>NO</v>
          </cell>
          <cell r="DH94" t="str">
            <v>TRIBUNAL ELECTORAL DEL DF</v>
          </cell>
          <cell r="DI94" t="str">
            <v>NO</v>
          </cell>
        </row>
        <row r="95">
          <cell r="AJ95" t="str">
            <v>36PDIE</v>
          </cell>
          <cell r="AK95" t="str">
            <v>INSTITUTO DE EDUCACIÓN MEDIA SUPERIOR</v>
          </cell>
          <cell r="AL95" t="str">
            <v>UNIDAD RESPONSABLE: 36 PD IE INSTITUTO DE EDUCACIÓN MEDIA SUPERIOR</v>
          </cell>
          <cell r="AM95" t="str">
            <v>IEMS</v>
          </cell>
          <cell r="AO95" t="str">
            <v>59</v>
          </cell>
          <cell r="AR95" t="str">
            <v>FONDO AMBIENTAL PÚBLICO DEL DF</v>
          </cell>
          <cell r="AS95" t="str">
            <v>NO</v>
          </cell>
          <cell r="AU95" t="str">
            <v>080014</v>
          </cell>
          <cell r="AV95" t="str">
            <v>Supervisar la seguridad en instalaciones de transporte público</v>
          </cell>
          <cell r="AW95" t="str">
            <v>A/P</v>
          </cell>
          <cell r="DE95" t="str">
            <v>TRIBUNAL SUPERIOR DE JUSTICIA DEL DF</v>
          </cell>
          <cell r="DF95" t="str">
            <v>NO</v>
          </cell>
          <cell r="DH95" t="str">
            <v>TRIBUNAL SUPERIOR DE JUSTICIA DEL DF</v>
          </cell>
          <cell r="DI95" t="str">
            <v>NO</v>
          </cell>
        </row>
        <row r="96">
          <cell r="AJ96" t="str">
            <v>36PFEG</v>
          </cell>
          <cell r="AK96" t="str">
            <v>FIDEICOMISO EDUCACIÓN GARANTIZADA DEL DF</v>
          </cell>
          <cell r="AL96" t="str">
            <v>UNIDAD RESPONSABLE: 36 PF EG FIDEICOMISO EDUCACIÓN GARANTIZADA DEL DF</v>
          </cell>
          <cell r="AM96" t="str">
            <v>FIEDGADF</v>
          </cell>
          <cell r="AO96" t="str">
            <v>60</v>
          </cell>
          <cell r="AR96" t="str">
            <v>FONDO DE COINVERSIÓN</v>
          </cell>
          <cell r="AS96" t="str">
            <v>NO</v>
          </cell>
          <cell r="AU96" t="str">
            <v>080016</v>
          </cell>
          <cell r="AV96" t="str">
            <v>Ampliar, construir y mantener la infraestructura para la seguridad pública</v>
          </cell>
          <cell r="AW96" t="str">
            <v>Inmueble</v>
          </cell>
          <cell r="DE96" t="str">
            <v>UNIVERSIDAD AUTÓNOMA DE LA CIUDAD DE MÉXICO</v>
          </cell>
          <cell r="DF96" t="str">
            <v>NO</v>
          </cell>
          <cell r="DH96" t="str">
            <v>UNIVERSIDAD AUTÓNOMA DE LA CIUDAD DE MÉXICO</v>
          </cell>
          <cell r="DI96" t="str">
            <v>NO</v>
          </cell>
        </row>
        <row r="97">
          <cell r="AJ97" t="str">
            <v>37PDCT</v>
          </cell>
          <cell r="AK97" t="str">
            <v>INSTITUTO DE CIENCIA Y TECNOLOGÍA</v>
          </cell>
          <cell r="AL97" t="str">
            <v>UNIDAD RESPONSABLE: 37 PD CT INSTITUTO DE CIENCIA Y TECNOLOGÍA</v>
          </cell>
          <cell r="AM97" t="str">
            <v>ICTEC</v>
          </cell>
          <cell r="AR97" t="str">
            <v>FONDO DE DESARROLLO ECONÓMICO DEL DF</v>
          </cell>
          <cell r="AS97" t="str">
            <v>NO</v>
          </cell>
          <cell r="AU97" t="str">
            <v>080017</v>
          </cell>
          <cell r="AV97" t="str">
            <v>Realizar acciones en el marco del Proyecto Bicentenario de la Ciudad de México</v>
          </cell>
          <cell r="AW97" t="str">
            <v>Proyecto</v>
          </cell>
        </row>
        <row r="98">
          <cell r="AJ98" t="str">
            <v>14P0PJ</v>
          </cell>
          <cell r="AK98" t="str">
            <v>FIDEICOMISO FONDO DE APOYO A LA PROCURACIÓN DE JUSTICIA EN EL DF</v>
          </cell>
          <cell r="AL98" t="str">
            <v>UNIDAD RESPONSABLE: 14 P0 PJ FIDEICOMISO FONDO DE APOYO A LA PROCURACIÓN DE JUSTICIA EN EL DF</v>
          </cell>
          <cell r="AM98" t="str">
            <v>FIDJUST</v>
          </cell>
          <cell r="AR98" t="str">
            <v>FONDO DE SEGURIDAD PÚBLICA DEL DF</v>
          </cell>
          <cell r="AS98" t="str">
            <v>NO</v>
          </cell>
          <cell r="AU98" t="str">
            <v>080059</v>
          </cell>
          <cell r="AV98" t="str">
            <v>Otorgar servicios de apoyo administrativo</v>
          </cell>
          <cell r="AW98" t="str">
            <v>A/P</v>
          </cell>
        </row>
        <row r="99">
          <cell r="AJ99" t="str">
            <v>09PFIN</v>
          </cell>
          <cell r="AK99" t="str">
            <v>FIDEICOMISO INNOVA DEL DF</v>
          </cell>
          <cell r="AL99" t="str">
            <v>UNIDAD RESPONSABLE: 09 PF IN FIDEICOMISO INNOVA DEL DF</v>
          </cell>
          <cell r="AM99" t="str">
            <v>INNOVA</v>
          </cell>
          <cell r="AR99" t="str">
            <v>FONDO MIXTO DE PROMOCIÓN TURÍSTICA</v>
          </cell>
          <cell r="AS99" t="str">
            <v>SÍ</v>
          </cell>
          <cell r="AU99" t="str">
            <v>080060</v>
          </cell>
          <cell r="AV99" t="str">
            <v>Cubrir compromisos pendientes de acciones realizadas en ejercicios anteriores</v>
          </cell>
          <cell r="AW99" t="str">
            <v>S/N</v>
          </cell>
        </row>
        <row r="100">
          <cell r="AR100" t="str">
            <v>FONDO PARA EL DESARROLLO SOCIAL DE LA CIUDAD DE MÉXICO</v>
          </cell>
          <cell r="AS100" t="str">
            <v>NO</v>
          </cell>
          <cell r="AU100" t="str">
            <v>080258</v>
          </cell>
          <cell r="AV100" t="str">
            <v>Operar el Programa Nacional de Seguridad Pública</v>
          </cell>
          <cell r="AW100" t="str">
            <v>Programa</v>
          </cell>
        </row>
        <row r="101">
          <cell r="AR101" t="str">
            <v>FONDO PARA LA ATENCIÓN Y APOYO A LAS VÍCTIMAS DEL DELITO</v>
          </cell>
          <cell r="AS101" t="str">
            <v>NO</v>
          </cell>
          <cell r="AU101" t="str">
            <v>080260</v>
          </cell>
          <cell r="AV101" t="str">
            <v>Cubrir compromisos pendientes de acciones realizadas en ejercicios anteriores</v>
          </cell>
          <cell r="AW101" t="str">
            <v>S/N</v>
          </cell>
        </row>
        <row r="102">
          <cell r="AR102" t="str">
            <v>HEROICO CUERPO DE BOMBEROS DEL DF</v>
          </cell>
          <cell r="AS102" t="str">
            <v>NO</v>
          </cell>
          <cell r="AU102" t="str">
            <v>081601</v>
          </cell>
          <cell r="AV102" t="str">
            <v>Realizar acciones preventivas de seguridad y control del orden público a través de la policía sectorial</v>
          </cell>
          <cell r="AW102" t="str">
            <v>Acción</v>
          </cell>
        </row>
        <row r="103">
          <cell r="AR103" t="str">
            <v>INSTITUTO DE ACCESO A LA INFORMACIÓN PÚBLICA DEL DF</v>
          </cell>
          <cell r="AS103" t="str">
            <v>NO</v>
          </cell>
          <cell r="AU103" t="str">
            <v>081602</v>
          </cell>
          <cell r="AV103" t="str">
            <v>Realizar acciones de apoyo a la seguridad pública</v>
          </cell>
          <cell r="AW103" t="str">
            <v>Acción</v>
          </cell>
        </row>
        <row r="104">
          <cell r="AR104" t="str">
            <v>INSTITUTO DE CIENCIA Y TECNOLOGÍA</v>
          </cell>
          <cell r="AS104" t="str">
            <v>NO</v>
          </cell>
          <cell r="AU104" t="str">
            <v>081608</v>
          </cell>
          <cell r="AV104" t="str">
            <v>Realizar acciones preventivas de seguridad y control del orden público a través de las Unidades de Protección Ciudadana</v>
          </cell>
          <cell r="AW104" t="str">
            <v>Acción</v>
          </cell>
        </row>
        <row r="105">
          <cell r="AR105" t="str">
            <v>INSTITUTO DE EDUCACIÓN MEDIA SUPERIOR</v>
          </cell>
          <cell r="AS105" t="str">
            <v>NO</v>
          </cell>
          <cell r="AU105" t="str">
            <v>081612</v>
          </cell>
          <cell r="AV105" t="str">
            <v>Realizar la supervisión y evaluación de la actuación policial</v>
          </cell>
          <cell r="AW105" t="str">
            <v>Acción</v>
          </cell>
        </row>
        <row r="106">
          <cell r="AR106" t="str">
            <v>INSTITUTO DE FORMACIÓN PROFESIONAL</v>
          </cell>
          <cell r="AS106" t="str">
            <v>SÍ</v>
          </cell>
          <cell r="AU106" t="str">
            <v>081616</v>
          </cell>
          <cell r="AV106" t="str">
            <v>Ampliar, construir y mantener la infraestructura para la seguridad pública</v>
          </cell>
          <cell r="AW106" t="str">
            <v>Inmueble</v>
          </cell>
        </row>
        <row r="107">
          <cell r="AR107" t="str">
            <v>INSTITUTO DE LA JUVENTUD DEL DF</v>
          </cell>
          <cell r="AS107" t="str">
            <v>NO</v>
          </cell>
          <cell r="AU107" t="str">
            <v>081617</v>
          </cell>
          <cell r="AV107" t="str">
            <v>Realizar acciones en el marco del proyecto Bicentenario de la Ciudad de México</v>
          </cell>
          <cell r="AW107" t="str">
            <v>Proyecto</v>
          </cell>
        </row>
        <row r="108">
          <cell r="AR108" t="str">
            <v>INSTITUTO DE LAS MUJERES DEL DF</v>
          </cell>
          <cell r="AS108" t="str">
            <v>NO</v>
          </cell>
          <cell r="AU108" t="str">
            <v>090001</v>
          </cell>
          <cell r="AV108" t="str">
            <v>Realizar acciones de atención de emergencia en materia de protección civil</v>
          </cell>
          <cell r="AW108" t="str">
            <v>Acción</v>
          </cell>
        </row>
        <row r="109">
          <cell r="AR109" t="str">
            <v>INSTITUTO DE VIVIENDA DEL DF</v>
          </cell>
          <cell r="AS109" t="str">
            <v>NO</v>
          </cell>
          <cell r="AU109" t="str">
            <v>090002</v>
          </cell>
          <cell r="AV109" t="str">
            <v>Realizar acciones de prevención de emergencias en materia de protección civil</v>
          </cell>
          <cell r="AW109" t="str">
            <v>Acción</v>
          </cell>
        </row>
        <row r="110">
          <cell r="AR110" t="str">
            <v>INSTITUTO ELECTORAL DEL DF</v>
          </cell>
          <cell r="AS110" t="str">
            <v>NO</v>
          </cell>
          <cell r="AU110" t="str">
            <v>090003</v>
          </cell>
          <cell r="AV110" t="str">
            <v>Reubicar a los habitantes de zonas de alto riesgo</v>
          </cell>
          <cell r="AW110" t="str">
            <v>Acción</v>
          </cell>
        </row>
        <row r="111">
          <cell r="AR111" t="str">
            <v>INSTITUTO TÉCNICO DE FORMACIÓN POLICIAL</v>
          </cell>
          <cell r="AS111" t="str">
            <v>SÍ</v>
          </cell>
          <cell r="AU111" t="str">
            <v>090004</v>
          </cell>
          <cell r="AV111" t="str">
            <v>Realizar servicios de auxilio en incendios y siniestros</v>
          </cell>
          <cell r="AW111" t="str">
            <v>Servicio</v>
          </cell>
        </row>
        <row r="112">
          <cell r="AR112" t="str">
            <v>JEFATURA DE GOBIERNO DEL DF</v>
          </cell>
          <cell r="AS112" t="str">
            <v>SÍ</v>
          </cell>
          <cell r="AU112" t="str">
            <v>090005</v>
          </cell>
          <cell r="AV112" t="str">
            <v>Operar el Fondo de Desastres naturales</v>
          </cell>
          <cell r="AW112" t="str">
            <v>Acción</v>
          </cell>
        </row>
        <row r="113">
          <cell r="AR113" t="str">
            <v>JUNTA LOCAL DE CONCILIACIÓN Y ARBITRAJE DEL DF</v>
          </cell>
          <cell r="AS113" t="str">
            <v>NO</v>
          </cell>
          <cell r="AU113" t="str">
            <v>090006</v>
          </cell>
          <cell r="AV113" t="str">
            <v>Capacitar y certificar a peritos en materia de protección civil</v>
          </cell>
          <cell r="AW113" t="str">
            <v>Acción</v>
          </cell>
        </row>
        <row r="114">
          <cell r="AR114" t="str">
            <v>METROBÚS</v>
          </cell>
          <cell r="AS114" t="str">
            <v>NO</v>
          </cell>
          <cell r="AU114" t="str">
            <v>090007</v>
          </cell>
          <cell r="AV114" t="str">
            <v>Efectuar el mantenimiento y operación de la red de acelerógrafos y de alerta sísmica</v>
          </cell>
          <cell r="AW114" t="str">
            <v>Acción</v>
          </cell>
        </row>
        <row r="115">
          <cell r="AR115" t="str">
            <v>OFICIALÍA MAYOR</v>
          </cell>
          <cell r="AS115" t="str">
            <v>SÍ</v>
          </cell>
          <cell r="AU115" t="str">
            <v>090008</v>
          </cell>
          <cell r="AV115" t="str">
            <v>Efectuar la revisión estructural de inmuebles públicos y privados</v>
          </cell>
          <cell r="AW115" t="str">
            <v>Acción</v>
          </cell>
        </row>
        <row r="116">
          <cell r="AR116" t="str">
            <v>POLICÍA AUXILIAR DEL DF</v>
          </cell>
          <cell r="AS116" t="str">
            <v>SÍ</v>
          </cell>
          <cell r="AU116" t="str">
            <v>090010</v>
          </cell>
          <cell r="AV116" t="str">
            <v>Elaborar, operar, evaluar y actualizar el atlas de riesgo en materia de protección civil</v>
          </cell>
          <cell r="AW116" t="str">
            <v>Acción</v>
          </cell>
        </row>
        <row r="117">
          <cell r="AR117" t="str">
            <v>POLICÍA BANCARIA E INDUSTRIAL</v>
          </cell>
          <cell r="AS117" t="str">
            <v>SÍ</v>
          </cell>
          <cell r="AU117" t="str">
            <v>090011</v>
          </cell>
          <cell r="AV117" t="str">
            <v>Sensibilizar a la población en temas de protección civil</v>
          </cell>
          <cell r="AW117" t="str">
            <v>Acción</v>
          </cell>
        </row>
        <row r="118">
          <cell r="AR118" t="str">
            <v>PROCURADURÍA AMBIENTAL Y DEL ORDENAMIENTO TERRITORIAL DEL DF</v>
          </cell>
          <cell r="AS118" t="str">
            <v>NO</v>
          </cell>
          <cell r="AU118" t="str">
            <v>090059</v>
          </cell>
          <cell r="AV118" t="str">
            <v>Otorgar servicios de apoyo administrativo</v>
          </cell>
          <cell r="AW118" t="str">
            <v>A/P</v>
          </cell>
        </row>
        <row r="119">
          <cell r="AR119" t="str">
            <v>PROCURADURÍA GENERAL DE JUSTICIA DEL DF</v>
          </cell>
          <cell r="AS119" t="str">
            <v>SÍ</v>
          </cell>
          <cell r="AU119" t="str">
            <v>090060</v>
          </cell>
          <cell r="AV119" t="str">
            <v>Cubrir compromisos pendientes de acciones realizadas en ejercicios anteriores</v>
          </cell>
          <cell r="AW119" t="str">
            <v>S/N</v>
          </cell>
        </row>
        <row r="120">
          <cell r="AR120" t="str">
            <v>PROCURADURÍA SOCIAL DEL DF</v>
          </cell>
          <cell r="AS120" t="str">
            <v>NO</v>
          </cell>
          <cell r="AU120" t="str">
            <v>091101</v>
          </cell>
          <cell r="AV120" t="str">
            <v>Realizar acciones de atención de emergencias en materia de protección civil</v>
          </cell>
          <cell r="AW120" t="str">
            <v>Acción</v>
          </cell>
        </row>
        <row r="121">
          <cell r="AR121" t="str">
            <v>RED DE TRANSPORTE DE PASAJEROS DEL DF</v>
          </cell>
          <cell r="AS121" t="str">
            <v>NO</v>
          </cell>
          <cell r="AU121" t="str">
            <v>091701</v>
          </cell>
          <cell r="AV121" t="str">
            <v>Realizar acciones de atención de emergencias en materia de protección civil</v>
          </cell>
          <cell r="AW121" t="str">
            <v>Acción</v>
          </cell>
        </row>
        <row r="122">
          <cell r="AR122" t="str">
            <v>SECRETARÍA DE CULTURA</v>
          </cell>
          <cell r="AS122" t="str">
            <v>SÍ</v>
          </cell>
          <cell r="AU122" t="str">
            <v>100001</v>
          </cell>
          <cell r="AV122" t="str">
            <v>Atender a la población en los centros de readaptación o penitenciarios</v>
          </cell>
          <cell r="AW122" t="str">
            <v>Persona</v>
          </cell>
        </row>
        <row r="123">
          <cell r="AR123" t="str">
            <v>SECRETARÍA DE DESARROLLO ECONÓMICO</v>
          </cell>
          <cell r="AS123" t="str">
            <v>SÍ</v>
          </cell>
          <cell r="AU123" t="str">
            <v>100002</v>
          </cell>
          <cell r="AV123" t="str">
            <v>Operar el programa de Capacitación y trabajo para la reinserción social de la población interna</v>
          </cell>
          <cell r="AW123" t="str">
            <v>Persona</v>
          </cell>
        </row>
        <row r="124">
          <cell r="AR124" t="str">
            <v>SECRETARÍA DE DESARROLLO RURAL Y EQUIDAD PARA LAS COMUNIDADES</v>
          </cell>
          <cell r="AS124" t="str">
            <v>SÍ</v>
          </cell>
          <cell r="AU124" t="str">
            <v>100003</v>
          </cell>
          <cell r="AV124" t="str">
            <v>Mantener la infraestructura penitenciaria del DF</v>
          </cell>
          <cell r="AW124" t="str">
            <v>Obra</v>
          </cell>
        </row>
        <row r="125">
          <cell r="AR125" t="str">
            <v>SECRETARÍA DE DESARROLLO SOCIAL</v>
          </cell>
          <cell r="AS125" t="str">
            <v>SÍ</v>
          </cell>
          <cell r="AU125" t="str">
            <v>100004</v>
          </cell>
          <cell r="AV125" t="str">
            <v>Operar el programa "Cárcel Abierta"</v>
          </cell>
          <cell r="AW125" t="str">
            <v>Persona</v>
          </cell>
        </row>
        <row r="126">
          <cell r="AR126" t="str">
            <v>SECRETARÍA DE DESARROLLO URBANO Y VIVIENDA</v>
          </cell>
          <cell r="AS126" t="str">
            <v>SÍ</v>
          </cell>
          <cell r="AU126" t="str">
            <v>100005</v>
          </cell>
          <cell r="AV126" t="str">
            <v>Otorgar tratamiento interno y externo a la población en centros de atención para adolescentes</v>
          </cell>
          <cell r="AW126" t="str">
            <v>Persona</v>
          </cell>
        </row>
        <row r="127">
          <cell r="AR127" t="str">
            <v>SECRETARÍA DE EDUCACIÓN</v>
          </cell>
          <cell r="AS127" t="str">
            <v>SÍ</v>
          </cell>
          <cell r="AU127" t="str">
            <v>100006</v>
          </cell>
          <cell r="AV127" t="str">
            <v>Otorgar el sistema integral de justicia para adolescentes del Distrito Federal</v>
          </cell>
          <cell r="AW127" t="str">
            <v>Persona</v>
          </cell>
        </row>
        <row r="128">
          <cell r="AR128" t="str">
            <v>SECRETARÍA DE FINANZAS</v>
          </cell>
          <cell r="AS128" t="str">
            <v>SÍ</v>
          </cell>
          <cell r="AU128" t="str">
            <v>100013</v>
          </cell>
          <cell r="AV128" t="str">
            <v>Operar el programa nacional de seguridad pública</v>
          </cell>
          <cell r="AW128" t="str">
            <v>Programa</v>
          </cell>
        </row>
        <row r="129">
          <cell r="AR129" t="str">
            <v>SECRETARÍA DE GOBIERNO</v>
          </cell>
          <cell r="AS129" t="str">
            <v>SÍ</v>
          </cell>
          <cell r="AU129" t="str">
            <v>100060</v>
          </cell>
          <cell r="AV129" t="str">
            <v>Cubrir compromisos pendientes de acciones realizadas en ejercicios anteriores</v>
          </cell>
          <cell r="AW129" t="str">
            <v>S/N</v>
          </cell>
        </row>
        <row r="130">
          <cell r="AR130" t="str">
            <v>SECRETARÍA DE MEDIO AMBIENTE</v>
          </cell>
          <cell r="AS130" t="str">
            <v>SÍ</v>
          </cell>
          <cell r="AU130" t="str">
            <v>100258</v>
          </cell>
          <cell r="AV130" t="str">
            <v>Operar el Programa Nacional de Seguridad Pública</v>
          </cell>
          <cell r="AW130" t="str">
            <v>Programa</v>
          </cell>
        </row>
        <row r="131">
          <cell r="AR131" t="str">
            <v>SECRETARÍA DE OBRAS Y SERVICIOS</v>
          </cell>
          <cell r="AS131" t="str">
            <v>SÍ</v>
          </cell>
          <cell r="AU131" t="str">
            <v>100260</v>
          </cell>
          <cell r="AV131" t="str">
            <v>Cubrir compromisos pendientes de acciones realizadas en ejercicios anteriores</v>
          </cell>
          <cell r="AW131" t="str">
            <v>S/N</v>
          </cell>
        </row>
        <row r="132">
          <cell r="AR132" t="str">
            <v>SECRETARÍA DE PROTECCIÓN CIVIL</v>
          </cell>
          <cell r="AS132" t="str">
            <v>SÍ</v>
          </cell>
          <cell r="AU132" t="str">
            <v>110002</v>
          </cell>
          <cell r="AV132" t="str">
            <v>Iniciar y determinar averiguaciones previas</v>
          </cell>
          <cell r="AW132" t="str">
            <v>Asunto</v>
          </cell>
        </row>
        <row r="133">
          <cell r="AR133" t="str">
            <v>SECRETARÍA DE SALUD</v>
          </cell>
          <cell r="AS133" t="str">
            <v>SÍ</v>
          </cell>
          <cell r="AU133" t="str">
            <v>110003</v>
          </cell>
          <cell r="AV133" t="str">
            <v>Ejecutar ordenes de carácter policiaco</v>
          </cell>
          <cell r="AW133" t="str">
            <v>Orden</v>
          </cell>
        </row>
        <row r="134">
          <cell r="AR134" t="str">
            <v>SECRETARÍA DE SEGURIDAD PÚBLICA</v>
          </cell>
          <cell r="AS134" t="str">
            <v>SÍ</v>
          </cell>
          <cell r="AU134" t="str">
            <v>110004</v>
          </cell>
          <cell r="AV134" t="str">
            <v>Tramitar peritajes</v>
          </cell>
          <cell r="AW134" t="str">
            <v>Dictamen</v>
          </cell>
        </row>
        <row r="135">
          <cell r="AR135" t="str">
            <v>SECRETARÍA DE TRANSPORTE Y VIALIDAD</v>
          </cell>
          <cell r="AS135" t="str">
            <v>SÍ</v>
          </cell>
          <cell r="AU135" t="str">
            <v>110005</v>
          </cell>
          <cell r="AV135" t="str">
            <v>Propiciar notificaciones de autos de termino constitucional y emitir conclusiones en juicios penales</v>
          </cell>
          <cell r="AW135" t="str">
            <v>Asunto</v>
          </cell>
        </row>
        <row r="136">
          <cell r="AR136" t="str">
            <v>SECRETARÍA DE TURISMO</v>
          </cell>
          <cell r="AS136" t="str">
            <v>SÍ</v>
          </cell>
          <cell r="AU136" t="str">
            <v>110006</v>
          </cell>
          <cell r="AV136" t="str">
            <v>Emitir informes previos y justificados de demanda de amparo</v>
          </cell>
          <cell r="AW136" t="str">
            <v>Asunto</v>
          </cell>
        </row>
        <row r="137">
          <cell r="AR137" t="str">
            <v>SECRETARÍA DEL TRABAJO Y FOMENTO AL EMPLEO</v>
          </cell>
          <cell r="AS137" t="str">
            <v>SÍ</v>
          </cell>
          <cell r="AU137" t="str">
            <v>110007</v>
          </cell>
          <cell r="AV137" t="str">
            <v>Intervenir en juicios civiles, familiares y contencioso</v>
          </cell>
          <cell r="AW137" t="str">
            <v>Juicio</v>
          </cell>
        </row>
        <row r="138">
          <cell r="AR138" t="str">
            <v>SERVICIO DE TRANSPORTES ELÉCTRICOS DEL DF</v>
          </cell>
          <cell r="AS138" t="str">
            <v>SÍ</v>
          </cell>
          <cell r="AU138" t="str">
            <v>110009</v>
          </cell>
          <cell r="AV138" t="str">
            <v>Informar a la ciudadanía, orientar jurídicamente y desahogar quejas en materia de derechos humanos</v>
          </cell>
          <cell r="AW138" t="str">
            <v>Acción</v>
          </cell>
        </row>
        <row r="139">
          <cell r="AR139" t="str">
            <v>SERVICIOS DE SALUD PÚBLICA DEL DF</v>
          </cell>
          <cell r="AS139" t="str">
            <v>NO</v>
          </cell>
          <cell r="AU139" t="str">
            <v>110010</v>
          </cell>
          <cell r="AV139" t="str">
            <v>Atender a la ciudadanía en materia condominal y de arrendamiento</v>
          </cell>
          <cell r="AW139" t="str">
            <v>Asunto</v>
          </cell>
        </row>
        <row r="140">
          <cell r="AR140" t="str">
            <v>SERVICIOS METROPOLITANOS  S.A. DE C.V.</v>
          </cell>
          <cell r="AS140" t="str">
            <v>SÍ</v>
          </cell>
          <cell r="AU140" t="str">
            <v>110013</v>
          </cell>
          <cell r="AV140" t="str">
            <v>Asesorar sobre la aplicación e interpretación de la normatividad</v>
          </cell>
          <cell r="AW140" t="str">
            <v>Acción</v>
          </cell>
        </row>
        <row r="141">
          <cell r="AR141" t="str">
            <v>SISTEMA DE AGUAS DE LA CIUDAD DE MÉXICO</v>
          </cell>
          <cell r="AS141" t="str">
            <v>SÍ</v>
          </cell>
          <cell r="AU141" t="str">
            <v>110014</v>
          </cell>
          <cell r="AV141" t="str">
            <v>Atender y solventar asuntos en materia civil, penal, laboral, mercantil y administrativa que se deriven del ejercicio de las funciones de seguridad pública</v>
          </cell>
          <cell r="AW141" t="str">
            <v>Asunto</v>
          </cell>
        </row>
        <row r="142">
          <cell r="AR142" t="str">
            <v>SISTEMA DE RADIO Y TELEVISIÓN DIGITAL DEL GDF</v>
          </cell>
          <cell r="AS142" t="str">
            <v>SÍ</v>
          </cell>
          <cell r="AU142" t="str">
            <v>110015</v>
          </cell>
          <cell r="AV142" t="str">
            <v>Brindar asistencia jurídica de carácter familiar</v>
          </cell>
          <cell r="AW142" t="str">
            <v>Persona</v>
          </cell>
        </row>
        <row r="143">
          <cell r="AR143" t="str">
            <v>SISTEMA DE RADIO Y TELEVISIÓN DIGITAL DEL GDF</v>
          </cell>
          <cell r="AS143" t="str">
            <v>SÍ</v>
          </cell>
          <cell r="AU143" t="str">
            <v>110016</v>
          </cell>
          <cell r="AV143" t="str">
            <v>Proporcionar atención a victimas del delito</v>
          </cell>
          <cell r="AW143" t="str">
            <v>Persona</v>
          </cell>
        </row>
        <row r="144">
          <cell r="AR144" t="str">
            <v>SISTEMA DE TRANSPORTE COLECTIVO (METRO)</v>
          </cell>
          <cell r="AS144" t="str">
            <v>SÍ</v>
          </cell>
          <cell r="AU144" t="str">
            <v>110017</v>
          </cell>
          <cell r="AV144" t="str">
            <v>Operar el programa de capacitación en materia de procuración de justicia</v>
          </cell>
          <cell r="AW144" t="str">
            <v>Curso</v>
          </cell>
        </row>
        <row r="145">
          <cell r="AR145" t="str">
            <v>SISTEMA PARA EL DESARROLLO INTEGRAL DE LA FAMILIA DEL DF</v>
          </cell>
          <cell r="AS145" t="str">
            <v>NO</v>
          </cell>
          <cell r="AU145" t="str">
            <v>110018</v>
          </cell>
          <cell r="AV145" t="str">
            <v>Operar la autoridad perimetral del Aeropuerto Internacional de la Ciudad de México</v>
          </cell>
          <cell r="AW145" t="str">
            <v>A/P</v>
          </cell>
        </row>
        <row r="146">
          <cell r="AR146" t="str">
            <v>TRIBUNAL DE LO CONTENCIOSO ADMINISTRATIVO DEL DF</v>
          </cell>
          <cell r="AS146" t="str">
            <v>NO</v>
          </cell>
          <cell r="AU146" t="str">
            <v>110042</v>
          </cell>
          <cell r="AV146" t="str">
            <v>Transferencias a Órganos Autónomos</v>
          </cell>
          <cell r="AW146" t="str">
            <v>Curso</v>
          </cell>
        </row>
        <row r="147">
          <cell r="AR147" t="str">
            <v>TRIBUNAL ELECTORAL DEL DF</v>
          </cell>
          <cell r="AS147" t="str">
            <v>NO</v>
          </cell>
          <cell r="AU147" t="str">
            <v>110043</v>
          </cell>
          <cell r="AV147" t="str">
            <v>Desarrollar y supervisar el programa de modernización de la P.G.J.D.F.</v>
          </cell>
          <cell r="AW147" t="str">
            <v>Programa</v>
          </cell>
        </row>
        <row r="148">
          <cell r="AR148" t="str">
            <v>TRIBUNAL SUPERIOR DE JUSTICIA DEL DF</v>
          </cell>
          <cell r="AS148" t="str">
            <v>NO</v>
          </cell>
          <cell r="AU148" t="str">
            <v>110058</v>
          </cell>
          <cell r="AV148" t="str">
            <v>Operar el programa nacional de seguridad pública</v>
          </cell>
          <cell r="AW148" t="str">
            <v>Programa</v>
          </cell>
        </row>
        <row r="149">
          <cell r="AR149" t="str">
            <v>UNIVERSIDAD AUTÓNOMA DE LA CIUDAD DE MÉXICO</v>
          </cell>
          <cell r="AS149" t="str">
            <v>NO</v>
          </cell>
          <cell r="AU149" t="str">
            <v>110059</v>
          </cell>
          <cell r="AV149" t="str">
            <v>Otorgar servicios de apoyo administrativo</v>
          </cell>
          <cell r="AW149" t="str">
            <v>A/P</v>
          </cell>
        </row>
        <row r="150">
          <cell r="AU150" t="str">
            <v>110060</v>
          </cell>
          <cell r="AV150" t="str">
            <v>Cubrir compromisos pendientes de acciones realizadas en ejercicios anteriores</v>
          </cell>
          <cell r="AW150" t="str">
            <v>S/N</v>
          </cell>
        </row>
        <row r="151">
          <cell r="Y151" t="str">
            <v>Eje 1. Reforma política: derechos plenos a la ciudad y sus habitantes</v>
          </cell>
          <cell r="AU151" t="str">
            <v>110258</v>
          </cell>
          <cell r="AV151" t="str">
            <v>Operar el Programa Nacional de Seguridad Pública</v>
          </cell>
          <cell r="AW151" t="str">
            <v>Programa</v>
          </cell>
        </row>
        <row r="152">
          <cell r="Y152" t="str">
            <v>Eje 2. Equidad</v>
          </cell>
          <cell r="AU152" t="str">
            <v>110260</v>
          </cell>
          <cell r="AV152" t="str">
            <v>Cubrir compromisos pendientes de acciones realizadas en ejercicios anteriores</v>
          </cell>
          <cell r="AW152" t="str">
            <v>S/N</v>
          </cell>
        </row>
        <row r="153">
          <cell r="Y153" t="str">
            <v>Eje 3. Seguridad y justicia expedita</v>
          </cell>
          <cell r="AU153" t="str">
            <v>120001</v>
          </cell>
          <cell r="AV153" t="str">
            <v>Prevenir y atender la violencia familiar y comunitaria</v>
          </cell>
          <cell r="AW153" t="str">
            <v>Persona</v>
          </cell>
        </row>
        <row r="154">
          <cell r="Y154" t="str">
            <v>Eje 4. Economía competitiva e incluyente</v>
          </cell>
          <cell r="AU154" t="str">
            <v>120002</v>
          </cell>
          <cell r="AV154" t="str">
            <v>Otorgar apoyos a jefas de familia</v>
          </cell>
          <cell r="AW154" t="str">
            <v>Apoyo</v>
          </cell>
        </row>
        <row r="155">
          <cell r="Y155" t="str">
            <v>Eje 5. Intenso movimiento cultural</v>
          </cell>
          <cell r="AU155" t="str">
            <v>120003</v>
          </cell>
          <cell r="AV155" t="str">
            <v>Asesorar a las mujeres para la protección y conocimiento de sus derechos</v>
          </cell>
          <cell r="AW155" t="str">
            <v>Asesoría</v>
          </cell>
        </row>
        <row r="156">
          <cell r="Y156" t="str">
            <v>Eje 6. Desarrollo sustentable y de largo plazo</v>
          </cell>
          <cell r="AU156" t="str">
            <v>120004</v>
          </cell>
          <cell r="AV156" t="str">
            <v>Realizar estudios de mastografías</v>
          </cell>
          <cell r="AW156" t="str">
            <v>Estudio</v>
          </cell>
        </row>
        <row r="157">
          <cell r="Y157" t="str">
            <v>Eje 7. Nuevo orden urbano: servicios eficientes y calidad</v>
          </cell>
          <cell r="AU157" t="str">
            <v>120005</v>
          </cell>
          <cell r="AV157" t="str">
            <v>Agilizar la gestión gubernamental para las mujeres</v>
          </cell>
          <cell r="AW157" t="str">
            <v>Persona</v>
          </cell>
        </row>
        <row r="158">
          <cell r="AU158" t="str">
            <v>120006</v>
          </cell>
          <cell r="AV158" t="str">
            <v>Promover el desarrollo de la mujer microempresaria</v>
          </cell>
          <cell r="AW158" t="str">
            <v>Proyecto</v>
          </cell>
        </row>
        <row r="159">
          <cell r="AU159" t="str">
            <v>120007</v>
          </cell>
          <cell r="AV159" t="str">
            <v>Promover la equidad de género</v>
          </cell>
          <cell r="AW159" t="str">
            <v>Evento</v>
          </cell>
        </row>
        <row r="160">
          <cell r="AU160" t="str">
            <v>120008</v>
          </cell>
          <cell r="AV160" t="str">
            <v>Otorgar consultas de salud sexual y reproductiva</v>
          </cell>
          <cell r="AW160" t="str">
            <v>Consulta</v>
          </cell>
        </row>
        <row r="161">
          <cell r="AU161" t="str">
            <v>120009</v>
          </cell>
          <cell r="AV161" t="str">
            <v>Atender a mujeres trabajadores en conflictos laborales</v>
          </cell>
          <cell r="AW161" t="str">
            <v>Persona</v>
          </cell>
        </row>
        <row r="162">
          <cell r="AU162" t="str">
            <v>120010</v>
          </cell>
          <cell r="AV162" t="str">
            <v>Brindar atención especializada a menores y mujeres detenidos y/o víctimas del delito</v>
          </cell>
          <cell r="AW162" t="str">
            <v>Persona</v>
          </cell>
        </row>
        <row r="163">
          <cell r="AU163" t="str">
            <v>120011</v>
          </cell>
          <cell r="AV163" t="str">
            <v>Atender actos de discriminación de género, acoso sexual y violencia en el trabajo</v>
          </cell>
          <cell r="AW163" t="str">
            <v>Asunto</v>
          </cell>
        </row>
        <row r="164">
          <cell r="AU164" t="str">
            <v>120012</v>
          </cell>
          <cell r="AV164" t="str">
            <v>Proporcionar atención a niños y niñas en centros de desarrollo infantil (CENDIS)</v>
          </cell>
          <cell r="AW164" t="str">
            <v>Niño</v>
          </cell>
        </row>
        <row r="165">
          <cell r="AU165" t="str">
            <v>120013</v>
          </cell>
          <cell r="AV165" t="str">
            <v>Diseñar y coordinar las políticas públicas con perspectiva de género</v>
          </cell>
          <cell r="AW165" t="str">
            <v>Acción</v>
          </cell>
        </row>
        <row r="166">
          <cell r="Y166" t="str">
            <v>1.1 Con base en el diálogo, la concertación y la búsqueda de acuerdos: se trabajará con la Asamblea Legislativa del DF (ALDF), el Congreso de la Unión y los demás poderes de la Unión, para impulsar reformas legislativas que den al Distrito Feder</v>
          </cell>
          <cell r="AU166" t="str">
            <v>120014</v>
          </cell>
          <cell r="AV166" t="str">
            <v>Ofrecer el servicio de transporte preferencial para mujeres</v>
          </cell>
          <cell r="AW166" t="str">
            <v>Mill/pasajeros</v>
          </cell>
        </row>
        <row r="167">
          <cell r="Y167" t="str">
            <v>1.2 Se impulsarán las reformas que otorguen a la ALDF la facultad de aprobar el endeudamiento local, para liberar recursos que se destinarán, exclusivamente, al financiamiento de proyectos de inversión necesarios y rentables.</v>
          </cell>
          <cell r="AU167" t="str">
            <v>120015</v>
          </cell>
          <cell r="AV167" t="str">
            <v>Brindar apoyo a mujeres en situación de calle y vulnerabilidad social</v>
          </cell>
          <cell r="AW167" t="str">
            <v>Mujer</v>
          </cell>
        </row>
        <row r="168">
          <cell r="Y168" t="str">
            <v>1.3 Se buscará obtener para el DF un trato más equitativo y transparente en la asignación de participaciones y transferencias federales, y se buscará el incremento de los fondos destinados para el desarrollo social.</v>
          </cell>
          <cell r="AU168" t="str">
            <v>120016</v>
          </cell>
          <cell r="AV168" t="str">
            <v>Operar el programa mujer rural</v>
          </cell>
          <cell r="AW168" t="str">
            <v>A/P</v>
          </cell>
        </row>
        <row r="169">
          <cell r="Y169" t="str">
            <v>1.4 Impulsaremos la promulgación de una Constitución Política del DF, como máxima garantía de los derechos sociales y políticos de los habitantes de la ciudad en la construcción de un nuevo Orden Democrático.</v>
          </cell>
          <cell r="AU169" t="str">
            <v>120017</v>
          </cell>
          <cell r="AV169" t="str">
            <v>Promover la reinserción social a víctimas de violencia familiar en situación de riesgo</v>
          </cell>
          <cell r="AW169" t="str">
            <v>Persona</v>
          </cell>
        </row>
        <row r="170">
          <cell r="Y170" t="str">
            <v>1.5 Se buscará que la Constitución Política mejore la operatividad y los mecanismos de la coordinación metropolitana, a partir de la equiparación de facultades y atribuciones entre el Gobierno del DF y las demás entidades federativas.</v>
          </cell>
          <cell r="AU170" t="str">
            <v>120018</v>
          </cell>
          <cell r="AV170" t="str">
            <v>Otorgar estímulos a mujeres adolescentes y niños para concluir su educación</v>
          </cell>
          <cell r="AW170" t="str">
            <v>Apoyo</v>
          </cell>
        </row>
        <row r="171">
          <cell r="Y171" t="str">
            <v>1.6 Se impulsará el fortalecimiento de los espacios de coordinación y colaboración existentes entre los tres órdenes de gobierno.</v>
          </cell>
          <cell r="AU171" t="str">
            <v>120019</v>
          </cell>
          <cell r="AV171" t="str">
            <v>Otorgar becas a madres dedicadas al estudio de la ciencia y la tecnología</v>
          </cell>
          <cell r="AW171" t="str">
            <v>Beca</v>
          </cell>
        </row>
        <row r="172">
          <cell r="Y172" t="str">
            <v>1.7 Se reforzarán las instancias de coordinación metropolitana como órganos colegiados de planeación y decisión ejecutiva y se dará carácter obligatorio a sus resoluciones.</v>
          </cell>
          <cell r="AU172" t="str">
            <v>120020</v>
          </cell>
          <cell r="AV172" t="str">
            <v>Asesorar a mujeres para acceder a créditos</v>
          </cell>
          <cell r="AW172" t="str">
            <v>Persona</v>
          </cell>
        </row>
        <row r="173">
          <cell r="Y173" t="str">
            <v>1.8 Se avanzará en el proyecto de congruencia y homologación de la normatividad de la Zona Metropolitana del Valle de México y la Región Centro del País, en todos los niveles de gobierno.</v>
          </cell>
          <cell r="AU173" t="str">
            <v>120021</v>
          </cell>
          <cell r="AV173" t="str">
            <v>Generar políticas ambientales con perspectiva de género</v>
          </cell>
          <cell r="AW173" t="str">
            <v>Acción</v>
          </cell>
        </row>
        <row r="174">
          <cell r="Y174" t="str">
            <v>1.9 El gobierno elaborará políticas públicas y propuestas de reforma a la Ley de Participación Ciudadana, para fortalecer la participación y consolidar instrumentos como el plebiscito, referéndum y la iniciativa popular.</v>
          </cell>
          <cell r="AU174" t="str">
            <v>120022</v>
          </cell>
          <cell r="AV174" t="str">
            <v>Brindar asesoría financiera a mujeres ahorradoras</v>
          </cell>
          <cell r="AW174" t="str">
            <v>Acción</v>
          </cell>
        </row>
        <row r="175">
          <cell r="Y175" t="str">
            <v>1.10 Buscaremos instrumentos más eficaces para someter a consulta pública, cada dos años, la permanencia o revocación del mandato del Jefe de Gobierno.</v>
          </cell>
          <cell r="AU175" t="str">
            <v>120023</v>
          </cell>
          <cell r="AV175" t="str">
            <v>Resaltar el papel social e histórico de la mujer a través de conmemoración del Bicentenario</v>
          </cell>
          <cell r="AW175" t="str">
            <v>Acción</v>
          </cell>
        </row>
        <row r="176">
          <cell r="Y176" t="str">
            <v>1.11 Se apoyará a las Organizaciones de la Sociedad Civil para que contribuyan a incrementar la eficacia del gobierno, asegurar su austeridad y transparencia y auspiciar su cercanía con el ciudadano.</v>
          </cell>
          <cell r="AU176" t="str">
            <v>120030</v>
          </cell>
          <cell r="AV176" t="str">
            <v>Otorgar becas a hijos (as) de jefas de familia en condiciones de pobreza y vulnerabilidad social</v>
          </cell>
          <cell r="AW176" t="str">
            <v>Beca</v>
          </cell>
        </row>
        <row r="177">
          <cell r="Y177" t="str">
            <v>1.12 El gobierno impulsará la creación de cabildos en las delegaciones, como espacio para la participación ciudadana, evaluación y rendición de cuentas.</v>
          </cell>
          <cell r="AU177" t="str">
            <v>120031</v>
          </cell>
          <cell r="AV177" t="str">
            <v>Proporcionar Servicios de salud integral a la mujer</v>
          </cell>
          <cell r="AW177" t="str">
            <v>Persona</v>
          </cell>
        </row>
        <row r="178">
          <cell r="Y178" t="str">
            <v>1.13 El gobierno promoverá el Acuerdo Político para la Gobernabilidad y la Convivencia Democrática en el DF entre todas las instancias gubernamentales, políticas y civiles, para otorgar nuevos canales y formas alternativas de manifestación, deman</v>
          </cell>
          <cell r="AU178" t="str">
            <v>120032</v>
          </cell>
          <cell r="AV178" t="str">
            <v>Atender a mujeres víctimas de violencia</v>
          </cell>
          <cell r="AW178" t="str">
            <v>Persona</v>
          </cell>
        </row>
        <row r="179">
          <cell r="Y179" t="str">
            <v>1.14 El gobierno impulsará el cumplimiento las recomendaciones emitidas por la Comisión de Derechos Humanos del DF y promoverá la creación de un Programa de Derechos Humanos del Gobierno del DF, formulado de manera conjunta con la C</v>
          </cell>
          <cell r="AU179" t="str">
            <v>120059</v>
          </cell>
          <cell r="AV179" t="str">
            <v>Otorgar servicios de apoyo administrativo</v>
          </cell>
          <cell r="AW179" t="str">
            <v>A/P</v>
          </cell>
        </row>
        <row r="180">
          <cell r="Y180" t="str">
            <v>1.15 La Democracia Gobernable fortalecerá su alianza con los organismos defensores de los derechos humanos, aprovechando sus recomendaciones y sugerencias para mejorar procesos y definir programas comunes.</v>
          </cell>
          <cell r="AU180" t="str">
            <v>120060</v>
          </cell>
          <cell r="AV180" t="str">
            <v>Cubrir compromisos pendientes de acciones realizadas en ejercicios anteriores</v>
          </cell>
          <cell r="AW180" t="str">
            <v>S/N</v>
          </cell>
        </row>
        <row r="181">
          <cell r="Y181" t="str">
            <v>1.16 Se implementarán nuevas medidas para garantizar el pleno acceso a toda la información del gobierno y se reforzarán las existentes.</v>
          </cell>
          <cell r="AU181" t="str">
            <v>120604</v>
          </cell>
          <cell r="AV181" t="str">
            <v>Realizar estudios de mastografias</v>
          </cell>
          <cell r="AW181" t="str">
            <v>Estudio</v>
          </cell>
        </row>
        <row r="182">
          <cell r="Y182" t="str">
            <v>1.17 El Gobierno del DF establecerá mecanismos claros de colaboración con el Instituto de Acceso a la Información Pública del DF a fin de incorporar sus recomendaciones para mejorar nuestros indicadores de transparencia.</v>
          </cell>
          <cell r="AU182" t="str">
            <v>121101</v>
          </cell>
          <cell r="AV182" t="str">
            <v>Prevenir y atender la violencia familiar y comunitaria</v>
          </cell>
          <cell r="AW182" t="str">
            <v>Persona</v>
          </cell>
        </row>
        <row r="183">
          <cell r="Y183" t="str">
            <v>1.18 Se revisarán, actualizarán y elaborarán propuestas de reforma al marco regulatorio en materia de transparencia y acceso a la información.</v>
          </cell>
          <cell r="AU183" t="str">
            <v>121102</v>
          </cell>
          <cell r="AV183" t="str">
            <v>Otorgar apoyos a jefas de familia</v>
          </cell>
          <cell r="AW183" t="str">
            <v>Apoyo</v>
          </cell>
        </row>
        <row r="184">
          <cell r="Y184" t="str">
            <v>1.19 Se incluirán mecanismos que promuevan y faciliten la participación ciudadana en la definición e instrumentación de políticas públicas, en la vigilancia y evaluación de la gestión, el desempeño y la administración de los recursos.</v>
          </cell>
          <cell r="AU184" t="str">
            <v>121103</v>
          </cell>
          <cell r="AV184" t="str">
            <v>Asesorar a las mujeres para la protección y conocimiento de sus derechos</v>
          </cell>
          <cell r="AW184" t="str">
            <v>Asesoría</v>
          </cell>
        </row>
        <row r="185">
          <cell r="Y185" t="str">
            <v>1.20 Se instaurará un Consejo ciudadano independiente, donde se realizarán evaluaciones permanentes de desempeño, certificaciones de competencias y vigilancia de patrimonio.</v>
          </cell>
          <cell r="AU185" t="str">
            <v>121107</v>
          </cell>
          <cell r="AV185" t="str">
            <v>Promover la equidad de género</v>
          </cell>
          <cell r="AW185" t="str">
            <v>Evento</v>
          </cell>
        </row>
        <row r="186">
          <cell r="Y186" t="str">
            <v>1.21 Someteremos al Centro de Desarrollo Profesional para los funcionarios públicos a la supervisión de un consejo ciudadano.</v>
          </cell>
          <cell r="AU186" t="str">
            <v>121115</v>
          </cell>
          <cell r="AV186" t="str">
            <v>Brindar apoyo a mujeres en situación de calle y vulnerabilidad social</v>
          </cell>
          <cell r="AW186" t="str">
            <v>Mujer</v>
          </cell>
        </row>
        <row r="187">
          <cell r="AU187" t="str">
            <v>121501</v>
          </cell>
          <cell r="AV187" t="str">
            <v>Prevenir y atender la violencia familiar y comunitaria</v>
          </cell>
          <cell r="AW187" t="str">
            <v>Persona</v>
          </cell>
        </row>
        <row r="188">
          <cell r="Y188" t="str">
            <v>2.1.1 Se incrementará el número de apoyos a mujeres que sean jefas de familia mediante programas de capacitación y empleo, guarderías, estancias sociales y atención especializada para su salud.</v>
          </cell>
          <cell r="AU188" t="str">
            <v>130001</v>
          </cell>
          <cell r="AV188" t="str">
            <v>Otorgar servicios y ayudas de asistencia social</v>
          </cell>
          <cell r="AW188" t="str">
            <v>Acción</v>
          </cell>
        </row>
        <row r="189">
          <cell r="Y189" t="str">
            <v>2.1.2 Fortaleceremos el sistema de prevención y atención de la violencia intrafamiliar.</v>
          </cell>
          <cell r="AU189" t="str">
            <v>130002</v>
          </cell>
          <cell r="AV189" t="str">
            <v>Otorgar servicios de apoyo social relacionados con contingencias</v>
          </cell>
          <cell r="AW189" t="str">
            <v>Acción</v>
          </cell>
        </row>
        <row r="190">
          <cell r="Y190" t="str">
            <v>2.1.3 Se impulsarán reformas legislativas para la protección de las mujeres, la denuncia y el combate del maltrato y discriminación, así como de igualdad sustantiva entre hombres y mujeres.</v>
          </cell>
          <cell r="AU190" t="str">
            <v>130003</v>
          </cell>
          <cell r="AV190" t="str">
            <v>Otorgar servicios de apoyo social a personas adultas mayores</v>
          </cell>
          <cell r="AW190" t="str">
            <v>Servicio</v>
          </cell>
        </row>
        <row r="191">
          <cell r="Y191" t="str">
            <v>2.1.4 Se organizará un amplio esfuerzo interinstitucional para erradicar el trabajo infantil, la violencia contra los niños y niñas; y se extenderán los programas de ayuda a la infancia.</v>
          </cell>
          <cell r="AU191" t="str">
            <v>130004</v>
          </cell>
          <cell r="AV191" t="str">
            <v>Otorgar apoyos a personas con discapacidad</v>
          </cell>
          <cell r="AW191" t="str">
            <v>Persona</v>
          </cell>
        </row>
        <row r="192">
          <cell r="Y192" t="str">
            <v>2.1.5 Se instrumentarán mecanismos para revertir la exclusión social de los jóvenes mediante la ampliación de la oferta educativa, del empleo, del acceso a la vivienda, de alternativas de recreación y de creación cultural.</v>
          </cell>
          <cell r="AU192" t="str">
            <v>130005</v>
          </cell>
          <cell r="AV192" t="str">
            <v>Otorgar apoyos sociales a jóvenes</v>
          </cell>
          <cell r="AW192" t="str">
            <v>Persona</v>
          </cell>
        </row>
        <row r="193">
          <cell r="Y193" t="str">
            <v>2.1.6 Se ampliarán las políticas y programas de atención para las personas con discapacidad para garantizarles el goce de sus derechos sociales y de su derecho a la ciudad.</v>
          </cell>
          <cell r="AU193" t="str">
            <v>130006</v>
          </cell>
          <cell r="AV193" t="str">
            <v>Otorgar apoyos y servicios de rehabilitación a población con problemas de adicción</v>
          </cell>
          <cell r="AW193" t="str">
            <v>Persona</v>
          </cell>
        </row>
        <row r="194">
          <cell r="Y194" t="str">
            <v>2.1.7 Mediante la instrumentación del sistema de asistencia social en el DF, se aumentará y mejorará la prevención y atención a personas y familias en condiciones de abandono o extrema necesidad.</v>
          </cell>
          <cell r="AU194" t="str">
            <v>130007</v>
          </cell>
          <cell r="AV194" t="str">
            <v>Otorgar servicios sociales especializados a población indígena y comunidades originarias</v>
          </cell>
          <cell r="AW194" t="str">
            <v>Acción</v>
          </cell>
        </row>
        <row r="195">
          <cell r="Y195" t="str">
            <v>2.1.8 Se implementarán estrategias que favorezcan la rehabilitación y la reinserción social.</v>
          </cell>
          <cell r="AU195" t="str">
            <v>130008</v>
          </cell>
          <cell r="AV195" t="str">
            <v>Proporcionar atención para el desarrollo integral de la niñez</v>
          </cell>
          <cell r="AW195" t="str">
            <v>Niño</v>
          </cell>
        </row>
        <row r="196">
          <cell r="Y196" t="str">
            <v>2.1.9 A través de programas de apoyo, específicos en materia de educación, ingresos, salud, vivienda y alimentación, se buscará cerrar progresivamente las brechas de desigualdad que padecen los indígenas y pueblos originarios en la ciudad.</v>
          </cell>
          <cell r="AU196" t="str">
            <v>130009</v>
          </cell>
          <cell r="AV196" t="str">
            <v>Orientar telefónicamente a la población sobre servicios y políticas públicas del Gobierno del Distrito Federal</v>
          </cell>
          <cell r="AW196" t="str">
            <v>Servicio</v>
          </cell>
        </row>
        <row r="197">
          <cell r="Y197" t="str">
            <v>2.1.10 Se instrumentará una política de atención a migrantes y sus familias para garantizar su acceso a todos los servicios y programas promovidos por el DF.</v>
          </cell>
          <cell r="AU197" t="str">
            <v>130010</v>
          </cell>
          <cell r="AV197" t="str">
            <v>Ampliar y construir infraestructura social</v>
          </cell>
          <cell r="AW197" t="str">
            <v>Inmueble</v>
          </cell>
        </row>
        <row r="198">
          <cell r="Y198" t="str">
            <v>2.1.11 Se extenderán y mejorarán los servicios de atención telefónica de carácter social del DF.</v>
          </cell>
          <cell r="AU198" t="str">
            <v>130011</v>
          </cell>
          <cell r="AV198" t="str">
            <v>Mantener la infraestructura social</v>
          </cell>
          <cell r="AW198" t="str">
            <v>Obra</v>
          </cell>
        </row>
        <row r="199">
          <cell r="Y199" t="str">
            <v>2.1.12 Con la recuperación de los espacios públicos y el mejoramiento de la infraestructura deportiva se promoverá la cultura del deporte competitivo, de alto rendimiento, de esparcimiento y de carácter popular.</v>
          </cell>
          <cell r="AU199" t="str">
            <v>130012</v>
          </cell>
          <cell r="AV199" t="str">
            <v>Operar el funcionamiento de centros de alimentación y desarrollo comunitario</v>
          </cell>
          <cell r="AW199" t="str">
            <v>Centro</v>
          </cell>
        </row>
        <row r="200">
          <cell r="Y200" t="str">
            <v>2.1.13 Se desarrollarán programas de deporte mediante estrategias que estimulen la participación comunitaria y favorezcan a la rehabilitación y reinserción social.</v>
          </cell>
          <cell r="AU200" t="str">
            <v>130013</v>
          </cell>
          <cell r="AV200" t="str">
            <v>Distribuir despensas a niños de escuelas públicas del DF</v>
          </cell>
          <cell r="AW200" t="str">
            <v>Despensa</v>
          </cell>
        </row>
        <row r="201">
          <cell r="Y201" t="str">
            <v>2.2.1 A partir del respeto a los derechos de las mujeres, se garantizará su libertad a decidir sobre su cuerpo y salud reproductiva mediante programas de prevención y atención a la salud integral.</v>
          </cell>
          <cell r="AU201" t="str">
            <v>130014</v>
          </cell>
          <cell r="AV201" t="str">
            <v>Operar panteones públicos y brindar servicios funerarios</v>
          </cell>
          <cell r="AW201" t="str">
            <v>Servicio</v>
          </cell>
        </row>
        <row r="202">
          <cell r="Y202" t="str">
            <v>2.2.2 El gobierno brindará atención integral en salud a Adultos Mayores, se ampliará la atención médica domiciliaria, con especial consideración a la perspectiva de género.</v>
          </cell>
          <cell r="AU202" t="str">
            <v>130015</v>
          </cell>
          <cell r="AV202" t="str">
            <v>Operar los servicios de asistencia social a migrantes del Distrito Federal</v>
          </cell>
          <cell r="AW202" t="str">
            <v>Acción</v>
          </cell>
        </row>
        <row r="203">
          <cell r="Y203" t="str">
            <v>2.2.3 Se asegurará el acceso a servicios médicos y la disponibilidad de medicamentos gratuitos a la población sin seguridad social.</v>
          </cell>
          <cell r="AU203" t="str">
            <v>130016</v>
          </cell>
          <cell r="AV203" t="str">
            <v>Realizar acciones para promover la igualdad, el respeto a la diversidad social y el combate a la discriminación</v>
          </cell>
          <cell r="AW203" t="str">
            <v>Acción</v>
          </cell>
        </row>
        <row r="204">
          <cell r="Y204" t="str">
            <v>2.2.4 Fortaleceremos los programas para la promoción, prevención y manejo de riesgos y daños a la salud; en especial, la prevención en materia de adicciones para reducir el consumo de alcohol, tabaco y drogas ilegales.</v>
          </cell>
          <cell r="AU204" t="str">
            <v>130017</v>
          </cell>
          <cell r="AV204" t="str">
            <v>Operar el programa de coinversión entre el Gobierno del Distrito Federal y Organizaciones no Gubernamentales</v>
          </cell>
          <cell r="AW204" t="str">
            <v>Convenio</v>
          </cell>
        </row>
        <row r="205">
          <cell r="Y205" t="str">
            <v>2.2.5 Mediante el fomento al deporte se impulsará la prevención de enfermedades y reducción de los riesgos de salud en la población.</v>
          </cell>
          <cell r="AU205" t="str">
            <v>130018</v>
          </cell>
          <cell r="AV205" t="str">
            <v>Promover y desarrollar la acción social y la organización vecinal en las unidades territoriales</v>
          </cell>
          <cell r="AW205" t="str">
            <v>Acción</v>
          </cell>
        </row>
        <row r="206">
          <cell r="Y206" t="str">
            <v>2.2.6 Se avanzará hacia la construcción de un sistema de atención en materia de salud mental.</v>
          </cell>
          <cell r="AU206" t="str">
            <v>130019</v>
          </cell>
          <cell r="AV206" t="str">
            <v>Otorgar apoyos económicos a policías preventivos pensionados por discapacidad permanente</v>
          </cell>
          <cell r="AW206" t="str">
            <v>Persona</v>
          </cell>
        </row>
        <row r="207">
          <cell r="Y207" t="str">
            <v>2.2.7 Se fortalecerá el Modelo Ampliado de Atención a la Salud vinculando de manera integral las acciones individuales y comunitarias, con orientación según grupos de edad y sexo.</v>
          </cell>
          <cell r="AU207" t="str">
            <v>130020</v>
          </cell>
          <cell r="AV207" t="str">
            <v>Proporcionar despensas a población en condición de marginación</v>
          </cell>
          <cell r="AW207" t="str">
            <v>Despensa</v>
          </cell>
        </row>
        <row r="208">
          <cell r="Y208" t="str">
            <v>2.2.8 El gobierno impulsará la cooperación, la coordinación interna y externa entre los diversos actores del sistema de salud, para lograr una gestión más efectiva en salud.</v>
          </cell>
          <cell r="AU208" t="str">
            <v>130021</v>
          </cell>
          <cell r="AV208" t="str">
            <v>Otorgar ayudas a jóvenes en situación de riesgo</v>
          </cell>
          <cell r="AW208" t="str">
            <v>Persona</v>
          </cell>
        </row>
        <row r="209">
          <cell r="Y209" t="str">
            <v>2.2.9 Se buscarán mecanismos que promuevan una cultura de la calidad en todo el sistema de salud mediante la inversión en recursos humanos, investigación e infraestructura.</v>
          </cell>
          <cell r="AU209" t="str">
            <v>130024</v>
          </cell>
          <cell r="AV209" t="str">
            <v>Realizar acciones tendientes al desarrollo social comunitario</v>
          </cell>
          <cell r="AW209" t="str">
            <v>Acción</v>
          </cell>
        </row>
        <row r="210">
          <cell r="Y210" t="str">
            <v xml:space="preserve">2.3.1 En el conjunto de programas y políticas sociales del DF, se reconocerán los derechos indígenas y de diversidad pluricultural y pluriétnica </v>
          </cell>
          <cell r="AU210" t="str">
            <v>130025</v>
          </cell>
          <cell r="AV210" t="str">
            <v>Realizar talleres para promover la igualdad social</v>
          </cell>
          <cell r="AW210" t="str">
            <v>Taller</v>
          </cell>
        </row>
        <row r="211">
          <cell r="Y211" t="str">
            <v>2.3.2 La producción y el fomento agropecuario se fortalecerán a través de programas de reconversión productiva y agricultura orgánica.</v>
          </cell>
          <cell r="AU211" t="str">
            <v>130026</v>
          </cell>
          <cell r="AV211" t="str">
            <v>Abastecer de manera gratuita agua potable en zonas vulnerables</v>
          </cell>
          <cell r="AW211" t="str">
            <v>M3</v>
          </cell>
        </row>
        <row r="212">
          <cell r="Y212" t="str">
            <v>2.3.3 Se impulsará la promoción de programas, para generar empleo en el sector rural mediante proyectos de investigación, evaluación, capacitación y asistencia técnica, así como los foros de discusión, análisis y consulta.</v>
          </cell>
          <cell r="AU212" t="str">
            <v>130027</v>
          </cell>
          <cell r="AV212" t="str">
            <v>Atender a menores en condiciones de marginalidad social</v>
          </cell>
          <cell r="AW212" t="str">
            <v>Niño</v>
          </cell>
        </row>
        <row r="213">
          <cell r="Y213" t="str">
            <v>2.3.4 Potenciaremos las capacidades de la mujer rural con programas y proyectos con perspectiva de género.</v>
          </cell>
          <cell r="AU213" t="str">
            <v>130031</v>
          </cell>
          <cell r="AV213" t="str">
            <v>Otorgar apoyos a personas incluidas en el programa impulso joven</v>
          </cell>
          <cell r="AW213" t="str">
            <v>Persona</v>
          </cell>
        </row>
        <row r="214">
          <cell r="Y214" t="str">
            <v>2.3.5 Se promoverán y otorgarán apoyos a la producción de maíz y comercialización de la tortilla.</v>
          </cell>
          <cell r="AU214" t="str">
            <v>130032</v>
          </cell>
          <cell r="AV214" t="str">
            <v>Atender quejas y denuncias por actos de discriminación</v>
          </cell>
          <cell r="AW214" t="str">
            <v>Asunto</v>
          </cell>
        </row>
        <row r="215">
          <cell r="Y215" t="str">
            <v>2.3.6 El gobierno fomentará y promoverá actividades de turismo alternativo en la zona rural para generar nuevos mecanismos de mejora económica de los pueblos y comunidades.</v>
          </cell>
          <cell r="AU215" t="str">
            <v>130033</v>
          </cell>
          <cell r="AV215" t="str">
            <v>Operar el programa de rescate de unidades habitacionales</v>
          </cell>
          <cell r="AW215" t="str">
            <v>U. Habitacional</v>
          </cell>
        </row>
        <row r="216">
          <cell r="Y216" t="str">
            <v>2.4.1 Se contribuirá al gasto que hacen las familias del DF a la educación de sus hijos, mediante la distribución de libros, útiles y uniformes escolares, para evitar que suspendan o abandonen sus estudios por falta de recursos económicos.</v>
          </cell>
          <cell r="AU216" t="str">
            <v>130034</v>
          </cell>
          <cell r="AV216" t="str">
            <v>Promover y desarrollar la acción social y la organización condominial en las unidades habitacionales</v>
          </cell>
          <cell r="AW216" t="str">
            <v>Acción</v>
          </cell>
        </row>
        <row r="217">
          <cell r="Y217" t="str">
            <v>2.4.2 Crearemos un sistema de becas para estudiantes de las escuelas públicas del DF y se garantizará la educación hasta el nivel medio superior para todos los niños y niñas cuya madre o padre fallezca.</v>
          </cell>
          <cell r="AU217" t="str">
            <v>130036</v>
          </cell>
          <cell r="AV217" t="str">
            <v>Otorgar ayudas a personas adultas mayores</v>
          </cell>
          <cell r="AW217" t="str">
            <v>Persona</v>
          </cell>
        </row>
        <row r="218">
          <cell r="Y218" t="str">
            <v>2.4.3 Se renovarán y mejorarán las estancias infantiles, los centros de atención al desarrollo infantil y los centros de asistencia infantil comunitarios.</v>
          </cell>
          <cell r="AU218" t="str">
            <v>130037</v>
          </cell>
          <cell r="AV218" t="str">
            <v>Atender el programa de Hijos e Hijas de la Ciudad</v>
          </cell>
          <cell r="AW218" t="str">
            <v>Niño</v>
          </cell>
        </row>
        <row r="219">
          <cell r="Y219" t="str">
            <v>2.4.4 Mediante la educación a lo largo de la vida se avanzará en la alfabetización de la población que no sabe leer y escribir en nuestra ciudad.</v>
          </cell>
          <cell r="AU219" t="str">
            <v>130038</v>
          </cell>
          <cell r="AV219" t="str">
            <v>Operar los módulos de atención ciudadana</v>
          </cell>
          <cell r="AW219" t="str">
            <v>Módulo</v>
          </cell>
        </row>
        <row r="220">
          <cell r="Y220" t="str">
            <v>2.4.5 Se implementará progresivamente la educación intercultural en todo el sistema educativo, en el marco de la dignificación de las lenguas y la recuperación de la identidad de los pueblos originales de la Ciudad de México.</v>
          </cell>
          <cell r="AU220" t="str">
            <v>130039</v>
          </cell>
          <cell r="AV220" t="str">
            <v>Otorgar apoyos económicos a personas con discapacidad</v>
          </cell>
          <cell r="AW220" t="str">
            <v>Persona</v>
          </cell>
        </row>
        <row r="221">
          <cell r="Y221" t="str">
            <v>2.4.6 Se impulsará el dialogo para lograr un acuerdo de descentralización de la Educación Básica.</v>
          </cell>
          <cell r="AU221" t="str">
            <v>130040</v>
          </cell>
          <cell r="AV221" t="str">
            <v>Proporcionar asistencia alimentaria en centros asistenciales</v>
          </cell>
          <cell r="AW221" t="str">
            <v>Ración</v>
          </cell>
        </row>
        <row r="222">
          <cell r="Y222" t="str">
            <v>2.4.7 Con el objetivo de fortalecer el sistema educativo del DF, se implantará el bachillerato universal, se apoyará la reforma de la Universidad Autónoma de la Ciudad de México y se diversificará la oferta educativa universitaria.</v>
          </cell>
          <cell r="AU222" t="str">
            <v>130041</v>
          </cell>
          <cell r="AV222" t="str">
            <v>Otorgar apoyos y promover la vinculación entre colectivos, organizaciones sociales y el Gobierno del Distrito Federal</v>
          </cell>
          <cell r="AW222" t="str">
            <v>Acción</v>
          </cell>
        </row>
        <row r="223">
          <cell r="Y223" t="str">
            <v>2.4.8 Se buscarán los mecanismos para elevar la calidad educativa mediante la investigación e innovación y la formación integral y moderna de la práctica docente.</v>
          </cell>
          <cell r="AU223" t="str">
            <v>130042</v>
          </cell>
          <cell r="AV223" t="str">
            <v>Operar el programa instancias estatales</v>
          </cell>
          <cell r="AW223" t="str">
            <v>Acción</v>
          </cell>
        </row>
        <row r="224">
          <cell r="Y224" t="str">
            <v>2.4.9 Se promoverá la participación de los alumnos, padres de familia, de los ciudadanos y organizaciones de la sociedad civil, en la formulación, desarrollo y evaluación de las políticas educativas.</v>
          </cell>
          <cell r="AU224" t="str">
            <v>130059</v>
          </cell>
          <cell r="AV224" t="str">
            <v>Otorgar servicios de apoyo administrativo</v>
          </cell>
          <cell r="AW224" t="str">
            <v>A/P</v>
          </cell>
        </row>
        <row r="225">
          <cell r="Y225" t="str">
            <v>2.4.10 Buscaremos la creación territorial y delegacional de la red de escuelas y se impulsará la creación del Sistema Metropolitano de Educación Media y Superior.</v>
          </cell>
          <cell r="AU225" t="str">
            <v>130060</v>
          </cell>
          <cell r="AV225" t="str">
            <v>Cubrir compromisos pendientes de acciones realizadas en ejercicios anteriores</v>
          </cell>
          <cell r="AW225" t="str">
            <v>S/N</v>
          </cell>
        </row>
        <row r="226">
          <cell r="Y226" t="str">
            <v>2.4.11 El gobierno de la Ciudad de México promoverá la investigación y la aplicación de la Ciencia y Tecnología para atender los problemas que enfrenta el DF en todos sus ámbitos.</v>
          </cell>
          <cell r="AU226" t="str">
            <v>130613</v>
          </cell>
          <cell r="AV226" t="str">
            <v>Distribuir despensas a niños de escuelas públicas del DF</v>
          </cell>
          <cell r="AW226" t="str">
            <v>Despensa</v>
          </cell>
        </row>
        <row r="227">
          <cell r="Y227" t="str">
            <v>2.4.12 Se fortalecerán las redes científico tecnológicas para el intercambio de conocimientos entre instituciones nacionales e internacionales.</v>
          </cell>
          <cell r="AU227" t="str">
            <v>130622</v>
          </cell>
          <cell r="AV227" t="str">
            <v>Otorgar apoyos económicos a la población consumidora de leche LICONSA</v>
          </cell>
          <cell r="AW227" t="str">
            <v>Apoyo</v>
          </cell>
        </row>
        <row r="228">
          <cell r="Y228" t="str">
            <v>2.4.13 Se promoverá el conocimiento científico y la enseñanza de la ciencia y la tecnología en las instituciones educativas del DF.</v>
          </cell>
          <cell r="AU228" t="str">
            <v>130623</v>
          </cell>
          <cell r="AV228" t="str">
            <v>Otorgar ayudas a jóvenes por empleos temporales</v>
          </cell>
          <cell r="AW228" t="str">
            <v>Persona</v>
          </cell>
        </row>
        <row r="229">
          <cell r="Y229" t="str">
            <v>2.4.14 Mediante conexiones gratuitas en espacios públicos, instituciones educativas y gubernamentales, se impulsará el acceso a la informática e Internet, así como el uso del software libre.</v>
          </cell>
          <cell r="AU229" t="str">
            <v>130630</v>
          </cell>
          <cell r="AV229" t="str">
            <v>Otorgar becas a menores en condiciones de pobreza y vulnerabilidad social</v>
          </cell>
          <cell r="AW229" t="str">
            <v>Beca</v>
          </cell>
        </row>
        <row r="230">
          <cell r="AU230" t="str">
            <v>130631</v>
          </cell>
          <cell r="AV230" t="str">
            <v>Otorgar apoyos a personas incluidas en el programa Impulso Joven</v>
          </cell>
          <cell r="AW230" t="str">
            <v>Persona</v>
          </cell>
        </row>
        <row r="231">
          <cell r="Y231" t="str">
            <v>3.1 El Gobierno de la Ciudad se apoyará en la supervisión ciudadana para mejorar la capacidad de disuasión, captura de delincuentes e investigación de delitos por parte de los cuerpos policiacos.</v>
          </cell>
          <cell r="AU231" t="str">
            <v>130633</v>
          </cell>
          <cell r="AV231" t="str">
            <v>Operar el Programa de Rescate de Unidades Habitacionales</v>
          </cell>
          <cell r="AW231" t="str">
            <v>Unidad Habitacional</v>
          </cell>
        </row>
        <row r="232">
          <cell r="Y232" t="str">
            <v>3.2 Se promoverán acciones de coordinación para la prevención e investigación del delito.</v>
          </cell>
          <cell r="AU232" t="str">
            <v>130636</v>
          </cell>
          <cell r="AV232" t="str">
            <v>Otorgar ayudas a personas adultas mayores</v>
          </cell>
          <cell r="AW232" t="str">
            <v>Persona</v>
          </cell>
        </row>
        <row r="233">
          <cell r="Y233" t="str">
            <v>3.3 Las condiciones laborales y de vida de los policías se mejorarán, y se dará prioridad a los programas de capacitación y profesionalización.</v>
          </cell>
          <cell r="AU233" t="str">
            <v>130639</v>
          </cell>
          <cell r="AV233" t="str">
            <v>Otorgar apoyos económicos a personas con discapacidad</v>
          </cell>
          <cell r="AW233" t="str">
            <v>Persona</v>
          </cell>
        </row>
        <row r="234">
          <cell r="Y234" t="str">
            <v>3.4 Se mejorará la información estadística, con base en la instrumentación y puesta en marcha de un nuevo modelo de información policial.</v>
          </cell>
          <cell r="AU234" t="str">
            <v>131101</v>
          </cell>
          <cell r="AV234" t="str">
            <v>Otorgar servicios y ayudas de asistencia social</v>
          </cell>
          <cell r="AW234" t="str">
            <v>Acción</v>
          </cell>
        </row>
        <row r="235">
          <cell r="Y235" t="str">
            <v xml:space="preserve">3.5 Se fortalecerá la Unidad de Inteligencia Financiera del DF (UIFDF), que analizará y consolidará la información fiscal, financiera y patrimonial relacionada con conductas que pudieran estar vinculadas con la comisión de delitos en materia de </v>
          </cell>
          <cell r="AU235" t="str">
            <v>131103</v>
          </cell>
          <cell r="AV235" t="str">
            <v>Otorgar servicios de apoyo social a personas adultas mayores</v>
          </cell>
          <cell r="AW235" t="str">
            <v>Persona</v>
          </cell>
        </row>
        <row r="236">
          <cell r="Y236" t="str">
            <v>3.6 Con apoyo en la tecnología y una mayor profesionalización de los servidores públicos, se asegurará la transparencia y eficacia en el servicio que presta el Ministerio Público.</v>
          </cell>
          <cell r="AU236" t="str">
            <v>131104</v>
          </cell>
          <cell r="AV236" t="str">
            <v>Otorgar apoyos a personas con discapacidad</v>
          </cell>
          <cell r="AW236" t="str">
            <v>Persona</v>
          </cell>
        </row>
        <row r="237">
          <cell r="Y237" t="str">
            <v>3.7 Mediante la modernización en la operación y la capacitación de los recursos humanos, se combatirán los rezagos en el sistema de impartición de justicia.</v>
          </cell>
          <cell r="AU237" t="str">
            <v>131106</v>
          </cell>
          <cell r="AV237" t="str">
            <v>Otorgar apoyos y servicios de rehabilitación a población con problemas de adicción</v>
          </cell>
          <cell r="AW237" t="str">
            <v>Persona</v>
          </cell>
        </row>
        <row r="238">
          <cell r="Y238" t="str">
            <v>3.8 Como parte de las tareas encaminadas a garantizar el orden y la impartición de justicia en el DF, se promoverá la actualización, difusión y plena aplicación de las leyes y reglamentos establecidos.</v>
          </cell>
          <cell r="AU238" t="str">
            <v>131108</v>
          </cell>
          <cell r="AV238" t="str">
            <v>Proporcionar atención para el desarrollo integral de la niñez</v>
          </cell>
          <cell r="AW238" t="str">
            <v>Niño</v>
          </cell>
        </row>
        <row r="239">
          <cell r="Y239" t="str">
            <v>3.9 Fomentaremos una cultura ciudadana de los derechos y obligaciones para el cumplimiento de las normas sociales.</v>
          </cell>
          <cell r="AU239" t="str">
            <v>131110</v>
          </cell>
          <cell r="AV239" t="str">
            <v>Ampliar y construir infraestructura social</v>
          </cell>
          <cell r="AW239" t="str">
            <v>Inmueble</v>
          </cell>
        </row>
        <row r="240">
          <cell r="Y240" t="str">
            <v>3.10 La tecnología para el bloqueo de llamadas telefónicas de celulares en todos los reclusorios será objeto de una mejora permanente, para impedir que los internos puedan dirigir telefónicamente operaciones delictivas en el exterior.</v>
          </cell>
          <cell r="AU240" t="str">
            <v>131111</v>
          </cell>
          <cell r="AV240" t="str">
            <v>Mantener la infraestructura social</v>
          </cell>
          <cell r="AW240" t="str">
            <v>Obra</v>
          </cell>
        </row>
        <row r="241">
          <cell r="Y241" t="str">
            <v>3.11 Se construirán dos nuevos reclusorios.</v>
          </cell>
          <cell r="AU241" t="str">
            <v>131116</v>
          </cell>
          <cell r="AV241" t="str">
            <v>Realizar acciones para promover la igualdad, el respeto a la diversidad social y el combate a la discriminación</v>
          </cell>
          <cell r="AW241" t="str">
            <v>Acción</v>
          </cell>
        </row>
        <row r="242">
          <cell r="Y242" t="str">
            <v>3.12 El régimen penitenciario se reordenará bajo un modelo que enfatice de diferenciación de los reclusos de acuerdo a su peligrosidad, desaliente la reincidencia y apoye la reinserción social. Las bases de este modelo serán la educación y el trabajo.</v>
          </cell>
          <cell r="AU242" t="str">
            <v>131121</v>
          </cell>
          <cell r="AV242" t="str">
            <v>Otorgar ayudas a jóvenes en situación de riesgo</v>
          </cell>
          <cell r="AW242" t="str">
            <v>Persona</v>
          </cell>
        </row>
        <row r="243">
          <cell r="Y243" t="str">
            <v>3.13 Con la participación de los vecinos, se intervendrá masivamente, desde todos los frentes y niveles, en las zonas de mayor generación de delincuencia.</v>
          </cell>
          <cell r="AU243" t="str">
            <v>131124</v>
          </cell>
          <cell r="AV243" t="str">
            <v>Realizar acciones tendientes al desarrollo social comunitario</v>
          </cell>
          <cell r="AW243" t="str">
            <v>Acción</v>
          </cell>
        </row>
        <row r="244">
          <cell r="Y244" t="str">
            <v>3.14 Se impulsará la acción coordinada de las diversas instancias de gobierno para promover acciones tendientes a combatir la violencia intrafamiliar.</v>
          </cell>
          <cell r="AU244" t="str">
            <v>131125</v>
          </cell>
          <cell r="AV244" t="str">
            <v>Realizar talleres para promover la igualdad social</v>
          </cell>
          <cell r="AW244" t="str">
            <v>Taller</v>
          </cell>
        </row>
        <row r="245">
          <cell r="Y245" t="str">
            <v>3.15 Sumaremos esfuerzos para atacar el problema de las adicciones en sus causas y sus efectos.</v>
          </cell>
          <cell r="AU245" t="str">
            <v>131131</v>
          </cell>
          <cell r="AV245" t="str">
            <v>Otorgar apoyos a personas incluidas en el programa impulso joven</v>
          </cell>
          <cell r="AW245" t="str">
            <v>Persona</v>
          </cell>
        </row>
        <row r="246">
          <cell r="Y246" t="str">
            <v>3.16 El Gobierno de la Ciudad creará un sistema de previsión y protección, con especial énfasis en la construcción de un modelo de atención de emergencias que actúe con prontitud, profesionalismo y equipamiento técnico.</v>
          </cell>
          <cell r="AU246" t="str">
            <v>131134</v>
          </cell>
          <cell r="AV246" t="str">
            <v>Promover y desarrollar la acción social y la organización condominial en las unidades habitacionales</v>
          </cell>
          <cell r="AW246" t="str">
            <v>Acción</v>
          </cell>
        </row>
        <row r="247">
          <cell r="Y247" t="str">
            <v>3.17 Se actualizará el Atlas de Riesgos y se avanzará en los acuerdos para la ampliación de su cobertura hacia el ámbito metropolitano.</v>
          </cell>
          <cell r="AU247" t="str">
            <v>131501</v>
          </cell>
          <cell r="AV247" t="str">
            <v>Otorgar servicios y ayudas de asistencia social</v>
          </cell>
          <cell r="AW247" t="str">
            <v>Acción</v>
          </cell>
        </row>
        <row r="248">
          <cell r="AU248" t="str">
            <v>131524</v>
          </cell>
          <cell r="AV248" t="str">
            <v>Realizar acciones tendientes al desarrollo social comunitario</v>
          </cell>
          <cell r="AW248" t="str">
            <v>Acción</v>
          </cell>
        </row>
        <row r="249">
          <cell r="Y249" t="str">
            <v>4.1 Se constituirán espacios de coparticipación, deliberación y consulta empresarial para explorar ventanas de oportunidad y propiciar el desarrollo económico.</v>
          </cell>
          <cell r="AU249" t="str">
            <v>131525</v>
          </cell>
          <cell r="AV249" t="str">
            <v>Realizar talleres para promover la igualdad social</v>
          </cell>
          <cell r="AW249" t="str">
            <v>Taller</v>
          </cell>
        </row>
        <row r="250">
          <cell r="Y250" t="str">
            <v>4.2 Apoyaremos la articulación de cadenas productivas, mediante la generación de datos que orienten los proyectos de producción hacia aquellas actividades con mayor valor agregado.</v>
          </cell>
          <cell r="AU250" t="str">
            <v>131710</v>
          </cell>
          <cell r="AV250" t="str">
            <v>Ampliar y construir infraestructura social</v>
          </cell>
          <cell r="AW250" t="str">
            <v>Inmueble</v>
          </cell>
        </row>
        <row r="251">
          <cell r="Y251" t="str">
            <v>4.3 Se promoverá la revalorización del trabajo y el exacto cumplimiento de los derechos humanos laborales, en el marco de una política laboral integral que reactive el crecimiento y desarrollo económico y el fomento del empleo digno y bien remunerado.</v>
          </cell>
          <cell r="AU251" t="str">
            <v>150001</v>
          </cell>
          <cell r="AV251" t="str">
            <v>Operar el sistema de pensiones de las cajas de previsión</v>
          </cell>
          <cell r="AW251" t="str">
            <v>Pago</v>
          </cell>
        </row>
        <row r="252">
          <cell r="Y252" t="str">
            <v>4.4 Se promoverán acciones de apoyo para la constitución, impulso, integración, consolidación, administración y registro de las sociedades cooperativas como polos alternativos de desarrollo económico de la ciudad.</v>
          </cell>
          <cell r="AU252" t="str">
            <v>150002</v>
          </cell>
          <cell r="AV252" t="str">
            <v>Operar el sistema de prestaciones de las cajas de previsión</v>
          </cell>
          <cell r="AW252" t="str">
            <v>Persona</v>
          </cell>
        </row>
        <row r="253">
          <cell r="Y253" t="str">
            <v>4.5 Promoveremos la suma de la fuerza y el talento emprendedor de los agentes económicos del DF para la definición de proyectos y metas comunes, inversiones y estrategias de desarrollo capaces de crear empleos y aumentar nuestra capacidad tecnol</v>
          </cell>
          <cell r="AU253" t="str">
            <v>150003</v>
          </cell>
          <cell r="AV253" t="str">
            <v>Otorgar financiamiento para vivienda</v>
          </cell>
          <cell r="AW253" t="str">
            <v>Crédito</v>
          </cell>
        </row>
        <row r="254">
          <cell r="Y254" t="str">
            <v>4.6 El Instituto de Ciencia y Tecnología del DF se constituirá como espacio de generación de políticas y financiamiento de proyectos.</v>
          </cell>
          <cell r="AU254" t="str">
            <v>150004</v>
          </cell>
          <cell r="AV254" t="str">
            <v>Otorgar apoyos económicos</v>
          </cell>
          <cell r="AW254" t="str">
            <v>Préstamos</v>
          </cell>
        </row>
        <row r="255">
          <cell r="Y255" t="str">
            <v>4.7 Se fortalecerán las acciones que coadyuven a reafirmar a la Ciudad de México como destino turístico a nivel internacional.</v>
          </cell>
          <cell r="AU255" t="str">
            <v>150005</v>
          </cell>
          <cell r="AV255" t="str">
            <v>Otorgar servicios socioculturales y deportivos</v>
          </cell>
          <cell r="AW255" t="str">
            <v>Persona</v>
          </cell>
        </row>
        <row r="256">
          <cell r="Y256" t="str">
            <v>4.8 Se reglamentará el uso y aprovechamiento de las áreas naturales con objetivos de desarrollo turístico, con el propósito de fomentar el ecoturismo y generar recursos que permitan la conservación de estas zonas y el desarrollo de las comunidades que viv</v>
          </cell>
          <cell r="AU256" t="str">
            <v>150006</v>
          </cell>
          <cell r="AV256" t="str">
            <v>Servicios de salud</v>
          </cell>
          <cell r="AW256" t="str">
            <v>Persona</v>
          </cell>
        </row>
        <row r="257">
          <cell r="Y257" t="str">
            <v>4.9 La estrategia económica se aplicará con criterios de articulación y coordinación interinstitucional para garantizar la funcionalidad y la comunicación, la transparencia, la rendición de cuentas y finanzas públicas con equidad social.</v>
          </cell>
          <cell r="AU257" t="str">
            <v>150007</v>
          </cell>
          <cell r="AV257" t="str">
            <v>Otorgar prestaciones, servicios socioculturales y deportivos</v>
          </cell>
          <cell r="AW257" t="str">
            <v>Persona</v>
          </cell>
        </row>
        <row r="258">
          <cell r="Y258" t="str">
            <v>4.10 Se elaborará una reforma fiscal y administrativa que permita captar los recursos necesarios para la construcción de la ciudad moderna e incluyente.</v>
          </cell>
          <cell r="AU258" t="str">
            <v>150008</v>
          </cell>
          <cell r="AV258" t="str">
            <v>Servicios de salud</v>
          </cell>
          <cell r="AW258" t="str">
            <v>Persona</v>
          </cell>
        </row>
        <row r="259">
          <cell r="Y259" t="str">
            <v>4.11 Se encaminarán las acciones institucionales hacia la consolidación del modelo de finanzas públicas con equidad.</v>
          </cell>
          <cell r="AU259" t="str">
            <v>150059</v>
          </cell>
          <cell r="AV259" t="str">
            <v>Otorgar servicios de apoyo administrativo</v>
          </cell>
          <cell r="AW259" t="str">
            <v>A/P</v>
          </cell>
        </row>
        <row r="260">
          <cell r="Y260" t="str">
            <v>4.12 Se impulsará la eficiencia de nuestras instancias de recaudación para no incrementar los costos de la administración tributaria.</v>
          </cell>
          <cell r="AU260" t="str">
            <v>160001</v>
          </cell>
          <cell r="AV260" t="str">
            <v>Aplicar dosis de vacunas</v>
          </cell>
          <cell r="AW260" t="str">
            <v>Dosis</v>
          </cell>
        </row>
        <row r="261">
          <cell r="Y261" t="str">
            <v>4.13 Promoveremos la generación de nuevas formas de financiamiento que garanticen los recursos necesarios para la construcción de la infraestructura que demandan amplios sectores de población.</v>
          </cell>
          <cell r="AU261" t="str">
            <v>160002</v>
          </cell>
          <cell r="AV261" t="str">
            <v>Contribuir a la prevención y atención de personas con VIH/SIDA</v>
          </cell>
          <cell r="AW261" t="str">
            <v>Persona</v>
          </cell>
        </row>
        <row r="262">
          <cell r="Y262" t="str">
            <v>4.14 Se definirá un programa financiero con nuevas fuentes de ingresos, que dé viabilidad al Programa General de Desarrollo del DF 2007-2012, en un marco de responsabilidad social de la inversión.</v>
          </cell>
          <cell r="AU262" t="str">
            <v>160003</v>
          </cell>
          <cell r="AV262" t="str">
            <v>Otorgar atención medica ambulatoria</v>
          </cell>
          <cell r="AW262" t="str">
            <v>Consulta</v>
          </cell>
        </row>
        <row r="263">
          <cell r="Y263" t="str">
            <v>4.15 Se establecerá un esquema de apoyos y estímulos que impulsen la inversión en actividades productivas.</v>
          </cell>
          <cell r="AU263" t="str">
            <v>160004</v>
          </cell>
          <cell r="AV263" t="str">
            <v>Otorgar atención medica hospitalaria</v>
          </cell>
          <cell r="AW263" t="str">
            <v>Egreso Hospitalario</v>
          </cell>
        </row>
        <row r="264">
          <cell r="Y264" t="str">
            <v>4.16 El Gobierno de la Ciudad propiciará un ambiente de certidumbre jurídica, para estimular el crecimiento de la actividad económica y atracción de inversiones.</v>
          </cell>
          <cell r="AU264" t="str">
            <v>160005</v>
          </cell>
          <cell r="AV264" t="str">
            <v>Realizar acciones de orientación, educación y planificación en salud</v>
          </cell>
          <cell r="AW264" t="str">
            <v>Acción</v>
          </cell>
        </row>
        <row r="265">
          <cell r="Y265" t="str">
            <v>4.17 Se reducirá y simplificará la excesiva regulación económica, y se creará una auténtica política de fomento y desarrollo económico que aliente la apertura de nuevas empresas.</v>
          </cell>
          <cell r="AU265" t="str">
            <v>160006</v>
          </cell>
          <cell r="AV265" t="str">
            <v>Mantener la infraestructura de salud</v>
          </cell>
          <cell r="AW265" t="str">
            <v>Inmueble</v>
          </cell>
        </row>
        <row r="266">
          <cell r="Y266" t="str">
            <v>4.18 Se promoverá conjunción de esfuerzos en ciencia, tecnología e innovación, mediante mecanismos la cooperación interinstitucional.</v>
          </cell>
          <cell r="AU266" t="str">
            <v>160007</v>
          </cell>
          <cell r="AV266" t="str">
            <v>Realizar acciones de salud preventiva</v>
          </cell>
          <cell r="AW266" t="str">
            <v>Acción</v>
          </cell>
        </row>
        <row r="267">
          <cell r="Y267" t="str">
            <v>4.19 Impulsaremos la interacción de las instituciones educativas de la zona metropolitana, para que realicen proyectos con empresas y el sector público.</v>
          </cell>
          <cell r="AU267" t="str">
            <v>160008</v>
          </cell>
          <cell r="AV267" t="str">
            <v>Ampliar y construir infraestructura en salud</v>
          </cell>
          <cell r="AW267" t="str">
            <v>Inmueble</v>
          </cell>
        </row>
        <row r="268">
          <cell r="Y268" t="str">
            <v>4.20 Se promoverá activamente, entre los ciudadanos y la comunidad interesada en la ciencia y la tecnología, la difusión de las innovaciones que se obtienen a nivel internacional y se incentivará la generación de innovaciones a nivel local.</v>
          </cell>
          <cell r="AU268" t="str">
            <v>160009</v>
          </cell>
          <cell r="AV268" t="str">
            <v>Realizar acciones de sanidad animal</v>
          </cell>
          <cell r="AW268" t="str">
            <v>Acción</v>
          </cell>
        </row>
        <row r="269">
          <cell r="Y269" t="str">
            <v>4.21 Para combatir todo tipo de discriminación contra las mujeres en el ámbito laboral, se impulsarán iniciativas de equidad y establecerán acuerdos de colaboración con el sector privado.</v>
          </cell>
          <cell r="AU269" t="str">
            <v>160010</v>
          </cell>
          <cell r="AV269" t="str">
            <v>Operar el programa de medicamentos gratuitos</v>
          </cell>
          <cell r="AW269" t="str">
            <v>Programa</v>
          </cell>
        </row>
        <row r="270">
          <cell r="Y270" t="str">
            <v>4.22 En materia de financiamiento para el desarrollo, se trabajará con el Congreso de la Unión, la Asamblea Legislativa y demás instancias responsables para alcanzar un trato equitativo y transparente en la asignación de participaciones, transferencias fe</v>
          </cell>
          <cell r="AU270" t="str">
            <v>160011</v>
          </cell>
          <cell r="AV270" t="str">
            <v>Canalizar enfermos a hospitales</v>
          </cell>
          <cell r="AW270" t="str">
            <v>Persona</v>
          </cell>
        </row>
        <row r="271">
          <cell r="Y271" t="str">
            <v>4.23 Se continuará con el manejo óptimo de la deuda, buscando las mejores condiciones de financiamiento que ofrezcan las diversas fuentes disponibles y potenciales, con el objetivo de reducir al máximo el costo financiero de la deuda.</v>
          </cell>
          <cell r="AU271" t="str">
            <v>160012</v>
          </cell>
          <cell r="AV271" t="str">
            <v>Otorgar servicios de medicina preventiva a población abierta</v>
          </cell>
          <cell r="AW271" t="str">
            <v>Persona</v>
          </cell>
        </row>
        <row r="272">
          <cell r="Y272" t="str">
            <v>4.24 Se impulsarán las acciones necesarias para dotar a la Asamblea Legislativa del DF de autonomía para decidir sobre su endeudamiento, que otorguen a la Ciudad mayor capacidad de inversión.</v>
          </cell>
          <cell r="AU272" t="str">
            <v>160013</v>
          </cell>
          <cell r="AV272" t="str">
            <v>Proporcionar servicios médicos de urgencias</v>
          </cell>
          <cell r="AW272" t="str">
            <v>Servicio</v>
          </cell>
        </row>
        <row r="273">
          <cell r="AU273" t="str">
            <v>160014</v>
          </cell>
          <cell r="AV273" t="str">
            <v>Mantener y adquirir equipo para la atención medica</v>
          </cell>
          <cell r="AW273" t="str">
            <v>Equipo</v>
          </cell>
        </row>
        <row r="274">
          <cell r="Y274" t="str">
            <v>5.1 En coordinación con los diversos actores sociales que intervienen en las tareas culturales, se impulsarán y pondrán en marcha programas de investigación, formación, capacitación, promoción, preservación, creación y divulgación del arte y la cultura.</v>
          </cell>
          <cell r="AU274" t="str">
            <v>160015</v>
          </cell>
          <cell r="AV274" t="str">
            <v>Reforzar servicios de salud pública</v>
          </cell>
          <cell r="AW274" t="str">
            <v>Acción</v>
          </cell>
        </row>
        <row r="275">
          <cell r="Y275" t="str">
            <v>5.2 Se mantendrá una Programación Artística permanente de alta calidad, con circuitos itinerantes de festivales, galerías abiertas y presentación de obras de teatro, para llevar el arte y la cultura a los espacios públicos de colonias y barrios populares.</v>
          </cell>
          <cell r="AU275" t="str">
            <v>160059</v>
          </cell>
          <cell r="AV275" t="str">
            <v>Otorgar servicios de apoyo administrativo</v>
          </cell>
          <cell r="AW275" t="str">
            <v>A/P</v>
          </cell>
        </row>
        <row r="276">
          <cell r="Y276" t="str">
            <v>5.3 El desarrollo comunitario se fortalecerá con la formación de promotores culturales, que realizarán la gestión para atender las necesidades artísticas y culturales de las comunidades.</v>
          </cell>
          <cell r="AU276" t="str">
            <v>160060</v>
          </cell>
          <cell r="AV276" t="str">
            <v>Cubrir compromisos pendientes de acciones realizadas en ejercicios anteriores</v>
          </cell>
          <cell r="AW276" t="str">
            <v>S/N</v>
          </cell>
        </row>
        <row r="277">
          <cell r="Y277" t="str">
            <v>5.4 Se promoverá la creación de centros comunitarios de cultura, encaminados a incrementar la cobertura de servicios culturales comunitarios, apoyando la creación de unidades prestadoras de servicios en toda la ciudad.</v>
          </cell>
          <cell r="AU277" t="str">
            <v>161103</v>
          </cell>
          <cell r="AV277" t="str">
            <v>Otorgar atención medica ambulatoria</v>
          </cell>
          <cell r="AW277" t="str">
            <v>Consulta</v>
          </cell>
        </row>
        <row r="278">
          <cell r="Y278" t="str">
            <v>5.5 La educación artística y cultural formal e informal será fortalecida con la ampliación de la infraestructura y una mejor distribución territorial de la oferta cultural.</v>
          </cell>
          <cell r="AU278" t="str">
            <v>161208</v>
          </cell>
          <cell r="AV278" t="str">
            <v>Ampliar y construir infraestructura en salud</v>
          </cell>
          <cell r="AW278" t="str">
            <v>Inmueble</v>
          </cell>
        </row>
        <row r="279">
          <cell r="Y279" t="str">
            <v>5.6 Se dará impulso particular a las escuelas de cine y cine de barrio, a la creación de fábricas de artes y oficios y respaldo a centros culturales.</v>
          </cell>
          <cell r="AU279" t="str">
            <v>161215</v>
          </cell>
          <cell r="AV279" t="str">
            <v>Reforzar servicios de salud pública</v>
          </cell>
          <cell r="AW279" t="str">
            <v>Acción</v>
          </cell>
        </row>
        <row r="280">
          <cell r="Y280" t="str">
            <v>5.7 A fin de estimular la formación y detección de talentos, el desarrollo de la sensibilidad y la creatividad en los educandos, así como la formación de públicos para las artes, se promoverá la educación artística en el nivel básico del sistema educativo</v>
          </cell>
          <cell r="AU280" t="str">
            <v>161259</v>
          </cell>
          <cell r="AV280" t="str">
            <v>Otorgar Servicios de Apoyo Administrativo</v>
          </cell>
          <cell r="AW280" t="str">
            <v>A/P</v>
          </cell>
        </row>
        <row r="281">
          <cell r="Y281" t="str">
            <v>5.8 Promoveremos la creación de un canal de televisión y una estación de radio de la Ciudad de México, al servicio de la comunidad. Como medios de difusión de la cultura y de contenidos educativos y sociales.</v>
          </cell>
          <cell r="AU281" t="str">
            <v>161260</v>
          </cell>
          <cell r="AV281" t="str">
            <v>Cubrir compromisos pendientes de acciones realizadas en ejercicios anteriores</v>
          </cell>
          <cell r="AW281" t="str">
            <v>S/N</v>
          </cell>
        </row>
        <row r="282">
          <cell r="Y282" t="str">
            <v>5.9 Recuperaremos el dinamismo de los espacios públicos mediante actividades como cine, grupos de teatro, danza, bibliotecas comunitarias, preservación de la memoria histórica y demás acciones que propongan las propias comunidades.</v>
          </cell>
          <cell r="AU282" t="str">
            <v>170001</v>
          </cell>
          <cell r="AV282" t="str">
            <v>Coordinar los Centros de Transformación Educativa</v>
          </cell>
          <cell r="AW282" t="str">
            <v>Centro</v>
          </cell>
        </row>
        <row r="283">
          <cell r="Y283" t="str">
            <v>5.10 Se fortalecerá la participación de la ciudadanía, organizaciones civiles, actores públicos, privados y sociales, nacionales e internacionales, para generar mecanismos de financiamiento que permitan captar recursos públicos y privados.</v>
          </cell>
          <cell r="AU283" t="str">
            <v>170002</v>
          </cell>
          <cell r="AV283" t="str">
            <v>Operar el sistema de educación media y media superior</v>
          </cell>
          <cell r="AW283" t="str">
            <v>Acción</v>
          </cell>
        </row>
        <row r="284">
          <cell r="Y284" t="str">
            <v>5.11 Se buscará afianzar la capacidad financiera de los programas y las políticas culturales, para elevar la calidad y cobertura de la oferta cultural en la Ciudad de México.</v>
          </cell>
          <cell r="AU284" t="str">
            <v>170003</v>
          </cell>
          <cell r="AV284" t="str">
            <v>Ampliar y construir infraestructura educativa</v>
          </cell>
          <cell r="AW284" t="str">
            <v>Inmueble</v>
          </cell>
        </row>
        <row r="285">
          <cell r="Y285" t="str">
            <v>5.12 Impulsaremos la formación de la Fundación Cultural de la Ciudad de México.</v>
          </cell>
          <cell r="AU285" t="str">
            <v>170004</v>
          </cell>
          <cell r="AV285" t="str">
            <v>Mantener la infraestructura educativa</v>
          </cell>
          <cell r="AW285" t="str">
            <v>Obra</v>
          </cell>
        </row>
        <row r="286">
          <cell r="Y286" t="str">
            <v>5.13 Se fomentará la Difusión del Patrimonio de la Ciudad y se generarán puntos de referencia de Difusión Cultural en la Ciudad.</v>
          </cell>
          <cell r="AU286" t="str">
            <v>170005</v>
          </cell>
          <cell r="AV286" t="str">
            <v>Evaluar el programa integral de mantenimiento de escuelas (PIME)</v>
          </cell>
          <cell r="AW286" t="str">
            <v>Acción</v>
          </cell>
        </row>
        <row r="287">
          <cell r="Y287" t="str">
            <v>5.14 Se impulsará la realización de la Feria de Ciencia y Tecnología del Centro Histórico, para promover la cultura científica a través de exposiciones, talleres, teatro científico, experimentos sencillos, entre otras actividades.</v>
          </cell>
          <cell r="AU287" t="str">
            <v>170006</v>
          </cell>
          <cell r="AV287" t="str">
            <v>Coordinar la producción y distribuir libros educativos</v>
          </cell>
          <cell r="AW287" t="str">
            <v>Libro</v>
          </cell>
        </row>
        <row r="288">
          <cell r="AU288" t="str">
            <v>170008</v>
          </cell>
          <cell r="AV288" t="str">
            <v>Brindar atención especializada de nivel básico</v>
          </cell>
          <cell r="AW288" t="str">
            <v>Sesiones</v>
          </cell>
        </row>
        <row r="289">
          <cell r="Y289" t="str">
            <v>6.1.1 Se diseñará e instrumentará el Plan de Acción Climática de la Ciudad de México a partir del impulso a proyectos de reducción de emisiones de gases de efecto invernadero, eficiencia energética y captura de carbono y metano.</v>
          </cell>
          <cell r="AU289" t="str">
            <v>170009</v>
          </cell>
          <cell r="AV289" t="str">
            <v>Distribuir raciones alimenticias a alumnos y alumnas de educación básica</v>
          </cell>
          <cell r="AW289" t="str">
            <v>Ración</v>
          </cell>
        </row>
        <row r="290">
          <cell r="Y290" t="str">
            <v>6.2.1 Se desarrollará la segunda generación de medidas ambientales con respecto a la calidad del aire, con la medición y seguimiento de partículas de 2.5 micras (PM2.5); y, la medición y seguimiento de contaminantes tóxicos.</v>
          </cell>
          <cell r="AU290" t="str">
            <v>170011</v>
          </cell>
          <cell r="AV290" t="str">
            <v>Distribuir uniformes escolares a alumnos y alumnas inscritos en escuelas públicas del Distrito Federal, en los niveles de preescolar, primaria y secundaria</v>
          </cell>
          <cell r="AW290" t="str">
            <v>Servicio</v>
          </cell>
        </row>
        <row r="291">
          <cell r="Y291" t="str">
            <v>6.2.2 Fortaleceremos la operación y funcionamiento del Sistema de Monitoreo Atmosférico.</v>
          </cell>
          <cell r="AU291" t="str">
            <v>170013</v>
          </cell>
          <cell r="AV291" t="str">
            <v>Operar el programa de estímulos a estudiantes de bachillerato</v>
          </cell>
          <cell r="AW291" t="str">
            <v>Servicio</v>
          </cell>
        </row>
        <row r="292">
          <cell r="Y292" t="str">
            <v>6.2.3 El Gobierno de la Ciudad aplicará el programa metropolitano de transporte con nuevos corredores, a partir de los resultados de la nueva encuesta origendestino.</v>
          </cell>
          <cell r="AU292" t="str">
            <v>170015</v>
          </cell>
          <cell r="AV292" t="str">
            <v>Operar el programa de Educación Garantizada</v>
          </cell>
          <cell r="AW292" t="str">
            <v>Niño</v>
          </cell>
        </row>
        <row r="293">
          <cell r="Y293" t="str">
            <v>6.2.4 Se reducirán las emisiones de vehículos en circulación mediante el aseguramiento del mantenimiento preventivo y correctivo de las unidades.</v>
          </cell>
          <cell r="AU293" t="str">
            <v>170016</v>
          </cell>
          <cell r="AV293" t="str">
            <v>Atender la formación y capacitación del docente</v>
          </cell>
          <cell r="AW293" t="str">
            <v>Acción</v>
          </cell>
        </row>
        <row r="294">
          <cell r="Y294" t="str">
            <v>6.2.5 Se promoverá e incentivará la utilización de tecnologías más eficientes en la generación de emisiones; por ejemplo la sustitución de convertidores catalíticos en mal estado, el uso de combustibles con bajo contenido de azufre o combustibles alternos</v>
          </cell>
          <cell r="AU294" t="str">
            <v>170017</v>
          </cell>
          <cell r="AV294" t="str">
            <v>Elaborar contenidos educativos para los programas audiovisuales</v>
          </cell>
          <cell r="AW294" t="str">
            <v>Titulo Serie</v>
          </cell>
        </row>
        <row r="295">
          <cell r="Y295" t="str">
            <v>6.2.6 Se promoverá el uso del sensor remoto como elemento de evaluación de las emisiones a vehículos en movimiento.</v>
          </cell>
          <cell r="AU295" t="str">
            <v>170019</v>
          </cell>
          <cell r="AV295" t="str">
            <v>Coordinar el programa de fomento al aprendizaje social</v>
          </cell>
          <cell r="AW295" t="str">
            <v>Curso</v>
          </cell>
        </row>
        <row r="296">
          <cell r="Y296" t="str">
            <v>6.2.7 Se ampliará el programa de incentivos a través de la exención de la verificación vehicular a unidades con baja emisión de contaminantes y se actualizará el Programa Hoy No Circula.</v>
          </cell>
          <cell r="AU296" t="str">
            <v>170020</v>
          </cell>
          <cell r="AV296" t="str">
            <v>Operar el Programa de Niños Talento</v>
          </cell>
          <cell r="AW296" t="str">
            <v>Niño</v>
          </cell>
        </row>
        <row r="297">
          <cell r="Y297" t="str">
            <v>6.2.8 Se ampliará la infraestructura del transporte masivo y no motorizado, para disminuir la tasa de emisiones por pasajero transportado.</v>
          </cell>
          <cell r="AU297" t="str">
            <v>170021</v>
          </cell>
          <cell r="AV297" t="str">
            <v>Operar el sistema de educación a distancia</v>
          </cell>
          <cell r="AW297" t="str">
            <v>Acción</v>
          </cell>
        </row>
        <row r="298">
          <cell r="Y298" t="str">
            <v>6.2.9 Con el metro, el metrobús y ciclopistas, avanzaremos en el diseño de una redfuncional de transporte que contribuya a disminuir el uso de automotores particulares.</v>
          </cell>
          <cell r="AU298" t="str">
            <v>170022</v>
          </cell>
          <cell r="AV298" t="str">
            <v>Brindar atención integral al estudiante</v>
          </cell>
          <cell r="AW298" t="str">
            <v>Persona</v>
          </cell>
        </row>
        <row r="299">
          <cell r="Y299" t="str">
            <v>6.2.10 El Gobierno de la Ciudad de México promoverá la modernización de la flota vehicular del transporte público y concesionado de pasajeros y establecerá mecanismos para ordenar y regular el servicio de taxis.</v>
          </cell>
          <cell r="AU299" t="str">
            <v>170023</v>
          </cell>
          <cell r="AV299" t="str">
            <v>Brindar servicios educativos</v>
          </cell>
          <cell r="AW299" t="str">
            <v>Acción</v>
          </cell>
        </row>
        <row r="300">
          <cell r="Y300" t="str">
            <v>6.2.11 Se promoverá e incentivará el transporte escolar en escuelas privadas y se regularán horarios de transporte de carga.</v>
          </cell>
          <cell r="AU300" t="str">
            <v>170024</v>
          </cell>
          <cell r="AV300" t="str">
            <v>Brindar atención especializada a la educación media y media superior</v>
          </cell>
          <cell r="AW300" t="str">
            <v>Acción</v>
          </cell>
        </row>
        <row r="301">
          <cell r="Y301" t="str">
            <v>6.2.12 Continuaremos con la adecuación de pistas y carriles urbanos exclusivos para ciclistas como medida de seguridad para este modo de transporte, y crearemos estacionamientos y biciestacionamientos públicos en las principales estaciones del metro y cen</v>
          </cell>
          <cell r="AU301" t="str">
            <v>170042</v>
          </cell>
          <cell r="AV301" t="str">
            <v>Transferencias a Órganos Autónomos</v>
          </cell>
          <cell r="AW301" t="str">
            <v>(en blanco)</v>
          </cell>
        </row>
        <row r="302">
          <cell r="Y302" t="str">
            <v>6.3.1 Se aplicarán mecanismos para fortalecer las fuentes de financiamiento y autofinanciamiento destinadas a la protección, conservación y restauración de los ecosistemas del suelo de conservación.</v>
          </cell>
          <cell r="AU302" t="str">
            <v>170043</v>
          </cell>
          <cell r="AV302" t="str">
            <v>Operar el programa de desarrollo de potencialidades</v>
          </cell>
          <cell r="AW302" t="str">
            <v>Persona</v>
          </cell>
        </row>
        <row r="303">
          <cell r="Y303" t="str">
            <v>6.3.2 Daremos impulso a la retribución por servicios ambientales y diseñaremos métodos adecuados de valuación económica de los servicios ambientales que el Suelo de Conservación presta a la Ciudad.</v>
          </cell>
          <cell r="AU303" t="str">
            <v>170059</v>
          </cell>
          <cell r="AV303" t="str">
            <v>Otorgar servicios de apoyo administrativo</v>
          </cell>
          <cell r="AW303" t="str">
            <v>A/P</v>
          </cell>
        </row>
        <row r="304">
          <cell r="Y304" t="str">
            <v>6.3.3 Se instrumentarán campañas de reforestación en las áreas naturales y protegidas de la Ciudad y en el suelo de conservación.</v>
          </cell>
          <cell r="AU304" t="str">
            <v>170060</v>
          </cell>
          <cell r="AV304" t="str">
            <v>Cubrir compromisos pendientes de acciones realizadas en ejercicios anteriores</v>
          </cell>
          <cell r="AW304" t="str">
            <v>S/N</v>
          </cell>
        </row>
        <row r="305">
          <cell r="Y305" t="str">
            <v>6.3.4 Estableceremos un sistema de áreas de valor ambiental con, por lo menos, 20 áreas verdes protegidas bajo este esquema.</v>
          </cell>
          <cell r="AU305" t="str">
            <v>170403</v>
          </cell>
          <cell r="AV305" t="str">
            <v>Ampliar y construir infraestructura educativa</v>
          </cell>
          <cell r="AW305" t="str">
            <v>Inmueble</v>
          </cell>
        </row>
        <row r="306">
          <cell r="Y306" t="str">
            <v>6.3.5 Se diseñará y se pondrá en marcha el Plan Maestro de Rescate Integral de la Cuenca del Río Magdalena.</v>
          </cell>
          <cell r="AU306" t="str">
            <v>170404</v>
          </cell>
          <cell r="AV306" t="str">
            <v>Mantener la infraestructura educativa</v>
          </cell>
          <cell r="AW306" t="str">
            <v>Obra</v>
          </cell>
        </row>
        <row r="307">
          <cell r="Y307" t="str">
            <v>6.4.1 Se instrumentarán nuevos procesos y mecanismos para optimizar y eficientar el aprovechamiento del agua en beneficio de los habitantes del DF.</v>
          </cell>
          <cell r="AU307" t="str">
            <v>170460</v>
          </cell>
          <cell r="AV307" t="str">
            <v>Cubrir compromisos pendientes de acciones realizadas en ejercicios anteriores</v>
          </cell>
          <cell r="AW307" t="str">
            <v>S/N</v>
          </cell>
        </row>
        <row r="308">
          <cell r="Y308" t="str">
            <v>6.4.2 Aplicaremos instrumentos alternativos para reducir de manera gradual la sobreexplotación del acuífero.</v>
          </cell>
          <cell r="AU308" t="str">
            <v>170607</v>
          </cell>
          <cell r="AV308" t="str">
            <v>Distribuir útiles escolares a alumnos y alumnas inscritos en escuelas públicas del Distrito Federal, en los niveles de preescolar, primaria y secundaria</v>
          </cell>
          <cell r="AW308" t="str">
            <v>Paquete</v>
          </cell>
        </row>
        <row r="309">
          <cell r="Y309" t="str">
            <v>6.4.3 Se promoverán y ampliarán las campañas de ahorro de agua.</v>
          </cell>
          <cell r="AU309" t="str">
            <v>170609</v>
          </cell>
          <cell r="AV309" t="str">
            <v>Distribuir raciones alimenticias a alumnos y alumnas de educación pública</v>
          </cell>
          <cell r="AW309" t="str">
            <v>Ración</v>
          </cell>
        </row>
        <row r="310">
          <cell r="Y310" t="str">
            <v>6.4.4 Instrumentaremos políticas y diseñaremos procesos para consolidar la gestión ambiental del agua.</v>
          </cell>
          <cell r="AU310" t="str">
            <v>170611</v>
          </cell>
          <cell r="AV310" t="str">
            <v>Distribuir uniformes escolares a alumnos y alumnas inscritos en escuelas públicas del Distrito Federal, en los niveles de preescolar, primaria y secundaria</v>
          </cell>
          <cell r="AW310" t="str">
            <v>Paquete</v>
          </cell>
        </row>
        <row r="311">
          <cell r="Y311" t="str">
            <v>6.5.1 Se fomentará con mayor intensidad la separación de residuos, mediante campañas permanentes de difusión y concientización de la ciudadanía.</v>
          </cell>
          <cell r="AU311" t="str">
            <v>170612</v>
          </cell>
          <cell r="AV311" t="str">
            <v>Otorgar becas a estudiantes de nivel medio superior</v>
          </cell>
          <cell r="AW311" t="str">
            <v>Beca</v>
          </cell>
        </row>
        <row r="312">
          <cell r="Y312" t="str">
            <v>6.6.1 Se estimulará la aplicación de medios de eficiencia energética y uso de energías renovables.</v>
          </cell>
          <cell r="AU312" t="str">
            <v>170613</v>
          </cell>
          <cell r="AV312" t="str">
            <v>Operar el Programa de estímulos a estudiantes de bachillerato</v>
          </cell>
          <cell r="AW312" t="str">
            <v>Estimulo</v>
          </cell>
        </row>
        <row r="313">
          <cell r="Y313" t="str">
            <v>6.6.2 Se dará seguimiento a la Norma para el Aprovechamiento de Energía Solar.</v>
          </cell>
          <cell r="AU313" t="str">
            <v>171703</v>
          </cell>
          <cell r="AV313" t="str">
            <v>Ampliar y construir infraestructura educativa</v>
          </cell>
          <cell r="AW313" t="str">
            <v>Inmueble</v>
          </cell>
        </row>
        <row r="314">
          <cell r="Y314" t="str">
            <v>6.6.3 Instrumentaremos el aprovechamiento del biogás que genera el Relleno Sanitario Bordo Poniente.</v>
          </cell>
          <cell r="AU314" t="str">
            <v>171704</v>
          </cell>
          <cell r="AV314" t="str">
            <v>Mantener la infraestructura educativa</v>
          </cell>
          <cell r="AW314" t="str">
            <v>Obra</v>
          </cell>
        </row>
        <row r="315">
          <cell r="AU315" t="str">
            <v>180001</v>
          </cell>
          <cell r="AV315" t="str">
            <v>Promover y realizar campañas de difusión de ciencia y tecnología</v>
          </cell>
          <cell r="AW315" t="str">
            <v>Acción</v>
          </cell>
        </row>
        <row r="316">
          <cell r="Y316" t="str">
            <v>7.1.1 Continuaremos con el mejoramiento del modelo de atención para la producción de vivienda, con instrumentos tales como los cofinanciamientos y la promoción del desarrollo socio-económico del barrio.</v>
          </cell>
          <cell r="AU316" t="str">
            <v>180002</v>
          </cell>
          <cell r="AV316" t="str">
            <v>Coordinar proyectos estratégicos de ciencia y tecnología en el Distrito Federal</v>
          </cell>
          <cell r="AW316" t="str">
            <v>Proyecto</v>
          </cell>
        </row>
        <row r="317">
          <cell r="Y317" t="str">
            <v>7.1.2 Se buscará que la construcción de vivienda, desde su diseño, obedezca a criterios de sustentabilidad.</v>
          </cell>
          <cell r="AU317" t="str">
            <v>180003</v>
          </cell>
          <cell r="AV317" t="str">
            <v>Otorgar estímulos y becas a la investigación y educación científica</v>
          </cell>
          <cell r="AW317" t="str">
            <v>Beca</v>
          </cell>
        </row>
        <row r="318">
          <cell r="Y318" t="str">
            <v>7.1.3 Se regularizarán las edificaciones y se otorgarán escrituras, para garantizar la seguridad del patrimonio habitacional de los habitantes del DF.</v>
          </cell>
          <cell r="AU318" t="str">
            <v>180004</v>
          </cell>
          <cell r="AV318" t="str">
            <v>Operar el sistema de radio y televisión digital</v>
          </cell>
          <cell r="AW318" t="str">
            <v>A/P</v>
          </cell>
        </row>
        <row r="319">
          <cell r="Y319" t="str">
            <v>7.1.4 Se incentivará la participación de los sectores social y privado en programas de vivienda e inversión inmobiliaria, se promoverán sistemas de financiamiento y acceso equitativo a créditos.</v>
          </cell>
          <cell r="AU319" t="str">
            <v>190001</v>
          </cell>
          <cell r="AV319" t="str">
            <v>Realizar acciones de fomento deportivo a la población abierta</v>
          </cell>
          <cell r="AW319" t="str">
            <v>Acción</v>
          </cell>
        </row>
        <row r="320">
          <cell r="Y320" t="str">
            <v>7.1.5 El Gobierno de la Ciudad promoverá la aplicación de esquemas financieros para la adquisición de viviendas, con la corresponsabilidad de los beneficiarios para la recuperación de créditos.</v>
          </cell>
          <cell r="AU320" t="str">
            <v>190002</v>
          </cell>
          <cell r="AV320" t="str">
            <v>Ampliar y construir infraestructura deportiva</v>
          </cell>
          <cell r="AW320" t="str">
            <v>Inmueble</v>
          </cell>
        </row>
        <row r="321">
          <cell r="Y321" t="str">
            <v>7.1.6 Se analizará y, en su caso, se replanteará la aplicación del Bando Dos para la construcción de vivienda.</v>
          </cell>
          <cell r="AU321" t="str">
            <v>190003</v>
          </cell>
          <cell r="AV321" t="str">
            <v>Mantener la infraestructura deportiva</v>
          </cell>
          <cell r="AW321" t="str">
            <v>Obra</v>
          </cell>
        </row>
        <row r="322">
          <cell r="Y322" t="str">
            <v>7.1.7 Se instrumentarán nuevos mecanismos para la adquisición, remodelación y ampliación de viviendas, con particular atención en generación opciones accesibles de crédito a mujeres en condiciones de discriminación y mayor vulnerabilidad.</v>
          </cell>
          <cell r="AU322" t="str">
            <v>190004</v>
          </cell>
          <cell r="AV322" t="str">
            <v>Realizar acciones de difusión cultural</v>
          </cell>
          <cell r="AW322" t="str">
            <v>Acción</v>
          </cell>
        </row>
        <row r="323">
          <cell r="Y323" t="str">
            <v>7.2.1 Promoveremos el uso de autobuses equipados con tecnologías que representen menores impactos negativos en la calidad del aire de la ciudad y en beneficio de la salud de la población.</v>
          </cell>
          <cell r="AU323" t="str">
            <v>190005</v>
          </cell>
          <cell r="AV323" t="str">
            <v>Coordinar los servicios de bibliotecas públicas</v>
          </cell>
          <cell r="AW323" t="str">
            <v>Servicio</v>
          </cell>
        </row>
        <row r="324">
          <cell r="Y324" t="str">
            <v>7.2.2 Se diseñará un programa de ampliación de la red del Sistema de Transporte Colectivo, Metro.</v>
          </cell>
          <cell r="AU324" t="str">
            <v>190006</v>
          </cell>
          <cell r="AV324" t="str">
            <v>Ampliar instalaciones y espacios culturales</v>
          </cell>
          <cell r="AW324" t="str">
            <v>Inmueble</v>
          </cell>
        </row>
        <row r="325">
          <cell r="Y325" t="str">
            <v>7.2.3 Se fortalecerá el Sistema de Metrobús con 10 líneas.</v>
          </cell>
          <cell r="AU325" t="str">
            <v>190007</v>
          </cell>
          <cell r="AV325" t="str">
            <v>Mantener instalaciones y espacios culturales</v>
          </cell>
          <cell r="AW325" t="str">
            <v>Obra</v>
          </cell>
        </row>
        <row r="326">
          <cell r="Y326" t="str">
            <v>7.2.4 Se ampliará la red de transporte público, se definirán vagones de uso exclusivo para mujeres, niñas y niños.</v>
          </cell>
          <cell r="AU326" t="str">
            <v>190008</v>
          </cell>
          <cell r="AV326" t="str">
            <v>Mantener áreas verdes urbanas y zoológicos</v>
          </cell>
          <cell r="AW326" t="str">
            <v>Parque</v>
          </cell>
        </row>
        <row r="327">
          <cell r="Y327" t="str">
            <v>7.2.5 Habilitaremos puentes peatonales, paradas de autobuses, pasos a desnivel, subterráneos y senderos seguros e higiénicos para las mujeres y sus familias.</v>
          </cell>
          <cell r="AU327" t="str">
            <v>190009</v>
          </cell>
          <cell r="AV327" t="str">
            <v>Realizar eventos culturales</v>
          </cell>
          <cell r="AW327" t="str">
            <v>Evento</v>
          </cell>
        </row>
        <row r="328">
          <cell r="Y328" t="str">
            <v>7.2.6 El Gobierno de la Ciudad analizará el beneficio metropolitano del Metro a efecto de establecer acuerdos de cofinanciamiento interestatal, o bien nuevos esquemas de cobro con mayor beneficio para los habitantes del DF.</v>
          </cell>
          <cell r="AU328" t="str">
            <v>190010</v>
          </cell>
          <cell r="AV328" t="str">
            <v>Operar el sistema de educación artística</v>
          </cell>
          <cell r="AW328" t="str">
            <v>Curso</v>
          </cell>
        </row>
        <row r="329">
          <cell r="Y329" t="str">
            <v>7.2.7 Se desarrollarán corredores estratégicos de transporte de carga y se promoverán los acuerdos metropolitanos necesarios para construir el anillo carretero periférico que eviten que la Ciudad de México sea punto de paso para el transporte de carga pro</v>
          </cell>
          <cell r="AU329" t="str">
            <v>190011</v>
          </cell>
          <cell r="AV329" t="str">
            <v>Realizar acciones de fomento al deporte competitivo</v>
          </cell>
          <cell r="AW329" t="str">
            <v>Acción</v>
          </cell>
        </row>
        <row r="330">
          <cell r="Y330" t="str">
            <v>7.2.8 Modernizaremos el transporte público colectivo a partir de la aceleración del cambio de microbuses por autobuses.</v>
          </cell>
          <cell r="AU330" t="str">
            <v>190012</v>
          </cell>
          <cell r="AV330" t="str">
            <v>Desarrollar el programa conmemorativo del Bicentenario</v>
          </cell>
          <cell r="AW330" t="str">
            <v>Programa</v>
          </cell>
        </row>
        <row r="331">
          <cell r="Y331" t="str">
            <v>7.2.9 Continuaremos con el proceso de sustitución de taxis, con el fin de que estos vehículos cumplan con lo establecido en la Ley y tengan como máximo 5 años de antigüedad.</v>
          </cell>
          <cell r="AU331" t="str">
            <v>190013</v>
          </cell>
          <cell r="AV331" t="str">
            <v>Administrar el centro deportivo Rosario Iglesias Rocha</v>
          </cell>
          <cell r="AW331" t="str">
            <v>Acción</v>
          </cell>
        </row>
        <row r="332">
          <cell r="Y332" t="str">
            <v>7.2.10 Se impulsará el reemplazo del 50% de los automóviles particulares con más de 15 años de antigüedad, por vehículos con tecnología apropiada para contribuir a mejorar el ambiente en la ZMVM.</v>
          </cell>
          <cell r="AU332" t="str">
            <v>190059</v>
          </cell>
          <cell r="AV332" t="str">
            <v>Otorgar servicios de apoyo administrativo</v>
          </cell>
          <cell r="AW332" t="str">
            <v>A/P</v>
          </cell>
        </row>
        <row r="333">
          <cell r="Y333" t="str">
            <v>7.2.11 Se modernizarán los Centros de Transferencia Modal, por medio de instalaciones como tiendas de autoservicio, centros recreativos o de diversión y espacios culturales.</v>
          </cell>
          <cell r="AU333" t="str">
            <v>190060</v>
          </cell>
          <cell r="AV333" t="str">
            <v>Cubrir compromisos pendientes de acciones realizadas en ejercicios anteriores</v>
          </cell>
          <cell r="AW333" t="str">
            <v>S/N</v>
          </cell>
        </row>
        <row r="334">
          <cell r="Y334" t="str">
            <v>7.2.12 Alentaremos la construcción de estacionamientos y biciestacionamientos públicos, para promover el transporte público.</v>
          </cell>
          <cell r="AU334" t="str">
            <v>190260</v>
          </cell>
          <cell r="AV334" t="str">
            <v>Cubrir compromisos pendientes de acciones realizadas en ejercicios anteriores</v>
          </cell>
          <cell r="AW334" t="str">
            <v>S/N</v>
          </cell>
        </row>
        <row r="335">
          <cell r="Y335" t="str">
            <v>7.2.13 Se diseñará una estrategia integral de zonas de tráfico controlado para que la ciudad sea más accesible a los peatones.</v>
          </cell>
          <cell r="AU335" t="str">
            <v>191102</v>
          </cell>
          <cell r="AV335" t="str">
            <v>Ampliar y construir infraestructura deportiva</v>
          </cell>
          <cell r="AW335" t="str">
            <v>Inmueble</v>
          </cell>
        </row>
        <row r="336">
          <cell r="Y336" t="str">
            <v>7.2.14 Revaloraremos socialmente la imagen de la bicicleta y estableceremos las condiciones de seguridad que permitan ampliar su uso como medio de transporte cotidiano, además del recreativo.</v>
          </cell>
          <cell r="AU336" t="str">
            <v>191103</v>
          </cell>
          <cell r="AV336" t="str">
            <v>Mantener la infraestructura deportiva</v>
          </cell>
          <cell r="AW336" t="str">
            <v>Obra</v>
          </cell>
        </row>
        <row r="337">
          <cell r="Y337" t="str">
            <v>7.2.15 Se construirá una red primaria de ciclopistas y se instalarán biciestacionamientos en escuelas, edificios públicos y privados, establecimientos comerciales, y estaciones del transporte masivo.</v>
          </cell>
          <cell r="AU337" t="str">
            <v>191104</v>
          </cell>
          <cell r="AV337" t="str">
            <v>Realizar acciones de difusión cultural</v>
          </cell>
          <cell r="AW337" t="str">
            <v>Acción</v>
          </cell>
        </row>
        <row r="338">
          <cell r="Y338" t="str">
            <v>7.2.16 Se proyectará la operación de cuatro nuevos trenes ligeros, a fin de incrementar en un 25% la flota vehicular de operación.</v>
          </cell>
          <cell r="AU338" t="str">
            <v>191107</v>
          </cell>
          <cell r="AV338" t="str">
            <v>Mantener instalaciones y espacios culturales</v>
          </cell>
          <cell r="AW338" t="str">
            <v>Obra</v>
          </cell>
        </row>
        <row r="339">
          <cell r="Y339" t="str">
            <v>7.3.1 Emprenderemos el rescate de espacios públicos y se diseñarán las estructuras de participación y corresponsabilidad social para la realización de actividades culturales, deportivas, artísticas y recreativas que dinamicen su utilización.</v>
          </cell>
          <cell r="AU339" t="str">
            <v>191501</v>
          </cell>
          <cell r="AV339" t="str">
            <v>Realizar acciones de fomento deportivo a la población abierta</v>
          </cell>
          <cell r="AW339" t="str">
            <v>Acción</v>
          </cell>
        </row>
        <row r="340">
          <cell r="Y340" t="str">
            <v>7.3.2 Estableceremos nuevas políticas y estrategias metropolitanas y regionales para alcanzar la sustentabilidad, homogeneidad y equilibrios en la Ciudad.</v>
          </cell>
          <cell r="AU340" t="str">
            <v>191503</v>
          </cell>
          <cell r="AV340" t="str">
            <v>Mantener la infraestructura deportiva</v>
          </cell>
          <cell r="AW340" t="str">
            <v>Obra</v>
          </cell>
        </row>
        <row r="341">
          <cell r="Y341" t="str">
            <v>7.3.3 El gobierno coadyuvará en la planeación y ejecución de acciones relacionadas con el ordenamiento territorial y los asentamientos humanos en la ZMVM.</v>
          </cell>
          <cell r="AU341" t="str">
            <v>191504</v>
          </cell>
          <cell r="AV341" t="str">
            <v>Realizar acciones de difusión cultural</v>
          </cell>
          <cell r="AW341" t="str">
            <v>Acción</v>
          </cell>
        </row>
        <row r="342">
          <cell r="Y342" t="str">
            <v>7.3.4 Se abordarán a nivel regional los temas de planeación del desarrollo sustentable, administración y control urbano, suelo y reservas territoriales, vivienda, equipamiento regional, proyectos especiales, legislación urbana y una gobernabilidad territo</v>
          </cell>
          <cell r="AU342" t="str">
            <v>191507</v>
          </cell>
          <cell r="AV342" t="str">
            <v>Mantener instalaciones y espacios culturales</v>
          </cell>
          <cell r="AW342" t="str">
            <v>Obra</v>
          </cell>
        </row>
        <row r="343">
          <cell r="Y343" t="str">
            <v>7.3.5 Promoveremos nuevas alternativas de desarrollo que equilibren la oferta de servicios, equipamiento y vivienda, que acerquen las oportunidades de empleo, recreación, educación y cultura a todos los habitantes de la ciudad.</v>
          </cell>
          <cell r="AU343" t="str">
            <v>200001</v>
          </cell>
          <cell r="AV343" t="str">
            <v>Ampliar y construir infraestructura vial</v>
          </cell>
          <cell r="AW343" t="str">
            <v>Obra</v>
          </cell>
        </row>
        <row r="344">
          <cell r="Y344" t="str">
            <v>7.3.6 Se frenará el crecimiento horizontal de la mancha urbana.</v>
          </cell>
          <cell r="AU344" t="str">
            <v>200002</v>
          </cell>
          <cell r="AV344" t="str">
            <v>Mantener la infraestructura vial</v>
          </cell>
          <cell r="AW344" t="str">
            <v>Obra</v>
          </cell>
        </row>
        <row r="345">
          <cell r="Y345" t="str">
            <v>7.3.7 Protegeremos las áreas ambientales e impulsaremos el aprovechamiento, racional y sustentable, de los recursos naturales de la Ciudad.</v>
          </cell>
          <cell r="AU345" t="str">
            <v>200003</v>
          </cell>
          <cell r="AV345" t="str">
            <v>Ampliar y construir infraestructura urbana</v>
          </cell>
          <cell r="AW345" t="str">
            <v>Obra</v>
          </cell>
        </row>
        <row r="346">
          <cell r="Y346" t="str">
            <v>7.3.8 Se crearán y mantendrán zonas peatonales, incluyendo parques, jardines, camellones y plazas; con especial énfasis en la arquitectura urbana de accesibilidad y movilidad para discapacitados.</v>
          </cell>
          <cell r="AU346" t="str">
            <v>200004</v>
          </cell>
          <cell r="AV346" t="str">
            <v>Mantener la infraestructura urbana</v>
          </cell>
          <cell r="AW346" t="str">
            <v>Obra</v>
          </cell>
        </row>
        <row r="347">
          <cell r="Y347" t="str">
            <v>7.3.9 Impulsaremos proyectos de equipamiento social, localizados en puntos estratégicos de la ciudad, que ayuden a equilibrar las desigualdades existentes entre la zona poniente de la ciudad y el norte, sur y oriente de la misma.</v>
          </cell>
          <cell r="AU347" t="str">
            <v>200005</v>
          </cell>
          <cell r="AV347" t="str">
            <v>Realizar acciones para la conservación de la imagen urbana</v>
          </cell>
          <cell r="AW347" t="str">
            <v>Acción</v>
          </cell>
        </row>
        <row r="348">
          <cell r="Y348" t="str">
            <v>7.3.10 Se generarán proyectos ordenadores y de equipamiento en grandes áreas que están subutilizadas y que tienen un alto potencial para convertirse en  detonadores de inversión y desarrollo, para buscar el equilibrio de las desigualdades e incrementar la</v>
          </cell>
          <cell r="AU348" t="str">
            <v>200006</v>
          </cell>
          <cell r="AV348" t="str">
            <v>Realizar acciones de atención estructural a taludes, minas y grietas</v>
          </cell>
          <cell r="AW348" t="str">
            <v>Acción</v>
          </cell>
        </row>
        <row r="349">
          <cell r="Y349" t="str">
            <v>7.3.11 Se detectarán zonas o polígonos de la Ciudad donde exista alto grado de deterioro o subutilización de la infraestructura, para su mejoramiento integral y adecuado.</v>
          </cell>
          <cell r="AU349" t="str">
            <v>200007</v>
          </cell>
          <cell r="AV349" t="str">
            <v>Ampliar y construir infraestructura para el transporte público</v>
          </cell>
          <cell r="AW349" t="str">
            <v>Obra</v>
          </cell>
        </row>
        <row r="350">
          <cell r="Y350" t="str">
            <v>7.3.12 Garantizaremos la igualdad de género con proyectos urbanos y de equipamiento que faciliten las tareas y la movilidad de la mujer en la Ciudad, que fortalezcan el desarrollo integral de la sociedad.</v>
          </cell>
          <cell r="AU350" t="str">
            <v>200008</v>
          </cell>
          <cell r="AV350" t="str">
            <v>Adquirir mezcla asfáltica</v>
          </cell>
          <cell r="AW350" t="str">
            <v>Tonelada</v>
          </cell>
        </row>
        <row r="351">
          <cell r="Y351" t="str">
            <v>7.3.13 Se hará uso de las nuevas tecnologías para crear mecanismos de control que abatan el estacionamiento vehicular en zonas prohibidas y la apropiación privada del espacio público.</v>
          </cell>
          <cell r="AU351" t="str">
            <v>200009</v>
          </cell>
          <cell r="AV351" t="str">
            <v>Construir edificios y estaciones del metro</v>
          </cell>
          <cell r="AW351" t="str">
            <v>Obra</v>
          </cell>
        </row>
        <row r="352">
          <cell r="Y352" t="str">
            <v>7.3.14 Se promoverá la inversión inmobiliaria, tanto del sector público como privado, para la ejecución de los proyectos estratégicos de equipamiento y servicios, a través de la realización de Foros de Financiamiento.</v>
          </cell>
          <cell r="AU352" t="str">
            <v>200010</v>
          </cell>
          <cell r="AV352" t="str">
            <v>Mantener edificios públicos</v>
          </cell>
          <cell r="AW352" t="str">
            <v>Obra</v>
          </cell>
        </row>
        <row r="353">
          <cell r="Y353" t="str">
            <v>7.3.15 Se coadyuvará en la elaboración del Programa de Desarrollo Urbano para la Región Centro del país.</v>
          </cell>
          <cell r="AU353" t="str">
            <v>200012</v>
          </cell>
          <cell r="AV353" t="str">
            <v>Mantener la carpeta asfáltica</v>
          </cell>
          <cell r="AW353" t="str">
            <v>M2</v>
          </cell>
        </row>
        <row r="354">
          <cell r="Y354" t="str">
            <v>7.3.16 Se ampliará la cobertura y calidad de los servicios de agua potable, de drenaje y de tratamiento de aguas residuales. El abasto de agua habrá de ser de forma continua, con calidad y en cantidad adecuadas, con un sistema comercial eficiente, de acue</v>
          </cell>
          <cell r="AU354" t="str">
            <v>200013</v>
          </cell>
          <cell r="AV354" t="str">
            <v>Regular la publicidad exterior</v>
          </cell>
          <cell r="AW354" t="str">
            <v>Acción</v>
          </cell>
        </row>
        <row r="355">
          <cell r="Y355" t="str">
            <v>7.3.17 Se reducirá de manera gradual el porcentaje de pérdidas por fugas en la red de agua potable con la sectorización y la renovación de la red de distribución.</v>
          </cell>
          <cell r="AU355" t="str">
            <v>200014</v>
          </cell>
          <cell r="AV355" t="str">
            <v>Realizar el servicio de poda de árboles</v>
          </cell>
          <cell r="AW355" t="str">
            <v>Acción</v>
          </cell>
        </row>
        <row r="356">
          <cell r="Y356" t="str">
            <v>7.3.18 Se aplicarán acciones encaminadas a disminuir sensiblemente los reportes de fallas de los sistemas hidráulicos (fugas, falta de agua, encharcamientos, drenajes obstruidos).</v>
          </cell>
          <cell r="AU356" t="str">
            <v>200015</v>
          </cell>
          <cell r="AV356" t="str">
            <v>Ampliar y rehabilitar el alumbrado público</v>
          </cell>
          <cell r="AW356" t="str">
            <v>Poste</v>
          </cell>
        </row>
        <row r="357">
          <cell r="AU357" t="str">
            <v>200016</v>
          </cell>
          <cell r="AV357" t="str">
            <v>Conservar y rehabilitar áreas verdes urbanas</v>
          </cell>
          <cell r="AW357" t="str">
            <v>M2</v>
          </cell>
        </row>
        <row r="358">
          <cell r="AU358" t="str">
            <v>200017</v>
          </cell>
          <cell r="AV358" t="str">
            <v>Acondicionamiento de Inmuebles y Locales Comerciales en el Centro Histórico</v>
          </cell>
          <cell r="AW358" t="str">
            <v>Inmueble</v>
          </cell>
        </row>
        <row r="359">
          <cell r="AU359" t="str">
            <v>200018</v>
          </cell>
          <cell r="AV359" t="str">
            <v>Acciones de mejoramiento barrial</v>
          </cell>
          <cell r="AW359" t="str">
            <v>Obra</v>
          </cell>
        </row>
        <row r="360">
          <cell r="AU360" t="str">
            <v>200019</v>
          </cell>
          <cell r="AV360" t="str">
            <v>Instalar y operar el sistema de semáforos</v>
          </cell>
          <cell r="AW360" t="str">
            <v>Servicio</v>
          </cell>
        </row>
        <row r="361">
          <cell r="AU361" t="str">
            <v>200020</v>
          </cell>
          <cell r="AV361" t="str">
            <v>Participar en colaboración con el sector privado en proyectos de infraestructura urbana</v>
          </cell>
          <cell r="AW361" t="str">
            <v>Proyecto</v>
          </cell>
        </row>
        <row r="362">
          <cell r="AU362" t="str">
            <v>200021</v>
          </cell>
          <cell r="AV362" t="str">
            <v>Ampliar y Construir Inmuebles</v>
          </cell>
          <cell r="AW362" t="str">
            <v>Obra</v>
          </cell>
        </row>
        <row r="363">
          <cell r="AU363" t="str">
            <v>200050</v>
          </cell>
          <cell r="AV363" t="str">
            <v>Realizar estudios, investigaciones y proyectos</v>
          </cell>
          <cell r="AW363" t="str">
            <v>Documento</v>
          </cell>
        </row>
        <row r="364">
          <cell r="AU364" t="str">
            <v>200059</v>
          </cell>
          <cell r="AV364" t="str">
            <v>Otorgar servicios de apoyo administrativo</v>
          </cell>
          <cell r="AW364" t="str">
            <v>A/P</v>
          </cell>
        </row>
        <row r="365">
          <cell r="AU365" t="str">
            <v>200060</v>
          </cell>
          <cell r="AV365" t="str">
            <v>Cubrir compromisos pendientes de acciones realizadas en ejercicios anteriores</v>
          </cell>
          <cell r="AW365" t="str">
            <v>S/N</v>
          </cell>
        </row>
        <row r="366">
          <cell r="AU366" t="str">
            <v>200301</v>
          </cell>
          <cell r="AV366" t="str">
            <v>Ampliar y construir infraestructura vial</v>
          </cell>
          <cell r="AW366" t="str">
            <v>Obra</v>
          </cell>
        </row>
        <row r="367">
          <cell r="AU367" t="str">
            <v>200311</v>
          </cell>
          <cell r="AV367" t="str">
            <v>Realizar obras y acciones de remodelación en el Centro Histórico</v>
          </cell>
          <cell r="AW367" t="str">
            <v>Obra</v>
          </cell>
        </row>
        <row r="368">
          <cell r="AU368" t="str">
            <v>200322</v>
          </cell>
          <cell r="AV368" t="str">
            <v>Mantener y conservar la imagen urbana en el centro histórico</v>
          </cell>
          <cell r="AW368" t="str">
            <v>Acción</v>
          </cell>
        </row>
        <row r="369">
          <cell r="AU369" t="str">
            <v>200360</v>
          </cell>
          <cell r="AV369" t="str">
            <v>Cubrir compromisos pendientes de acciones realizadas en ejercicios anteriores</v>
          </cell>
          <cell r="AW369" t="str">
            <v>S/N</v>
          </cell>
        </row>
        <row r="370">
          <cell r="AU370" t="str">
            <v>201101</v>
          </cell>
          <cell r="AV370" t="str">
            <v>Ampliar y construir infraestructura vial</v>
          </cell>
          <cell r="AW370" t="str">
            <v>Obra</v>
          </cell>
        </row>
        <row r="371">
          <cell r="AU371" t="str">
            <v>201102</v>
          </cell>
          <cell r="AV371" t="str">
            <v>Mantener la infraestructura vial</v>
          </cell>
          <cell r="AW371" t="str">
            <v>Obra</v>
          </cell>
        </row>
        <row r="372">
          <cell r="AU372" t="str">
            <v>201105</v>
          </cell>
          <cell r="AV372" t="str">
            <v>Realizar acciones para la conservación de la imagen urbana</v>
          </cell>
          <cell r="AW372" t="str">
            <v>Acción</v>
          </cell>
        </row>
        <row r="373">
          <cell r="AU373" t="str">
            <v>201111</v>
          </cell>
          <cell r="AV373" t="str">
            <v>Realizar obras y acciones de remodelación en el centro histórico</v>
          </cell>
          <cell r="AW373" t="str">
            <v>Obra</v>
          </cell>
        </row>
        <row r="374">
          <cell r="AU374" t="str">
            <v>201112</v>
          </cell>
          <cell r="AV374" t="str">
            <v>Mantener la carpeta asfáltica</v>
          </cell>
          <cell r="AW374" t="str">
            <v>M2</v>
          </cell>
        </row>
        <row r="375">
          <cell r="AU375" t="str">
            <v>201115</v>
          </cell>
          <cell r="AV375" t="str">
            <v>Ampliar y rehabilitar el alumbrado público</v>
          </cell>
          <cell r="AW375" t="str">
            <v>Poste</v>
          </cell>
        </row>
        <row r="376">
          <cell r="AU376" t="str">
            <v>201116</v>
          </cell>
          <cell r="AV376" t="str">
            <v>Conservar y rehabilitar áreas verdes urbanas</v>
          </cell>
          <cell r="AW376" t="str">
            <v>M2</v>
          </cell>
        </row>
        <row r="377">
          <cell r="AU377" t="str">
            <v>201505</v>
          </cell>
          <cell r="AV377" t="str">
            <v>Realizar acciones para la conservación de la imagen urbana</v>
          </cell>
          <cell r="AW377" t="str">
            <v>Acción</v>
          </cell>
        </row>
        <row r="378">
          <cell r="AU378" t="str">
            <v>210001</v>
          </cell>
          <cell r="AV378" t="str">
            <v>Otorgar financiamiento para mejoramiento de vivienda</v>
          </cell>
          <cell r="AW378" t="str">
            <v>Crédito</v>
          </cell>
        </row>
        <row r="379">
          <cell r="AU379" t="str">
            <v>210002</v>
          </cell>
          <cell r="AV379" t="str">
            <v>Otorgar financiamiento para vivienda nueva</v>
          </cell>
          <cell r="AW379" t="str">
            <v>Crédito</v>
          </cell>
        </row>
        <row r="380">
          <cell r="AU380" t="str">
            <v>210003</v>
          </cell>
          <cell r="AV380" t="str">
            <v>Adquirir vivienda</v>
          </cell>
          <cell r="AW380" t="str">
            <v>Vivienda</v>
          </cell>
        </row>
        <row r="381">
          <cell r="AU381" t="str">
            <v>210004</v>
          </cell>
          <cell r="AV381" t="str">
            <v>Realizar acciones para el mantenimiento de vivienda</v>
          </cell>
          <cell r="AW381" t="str">
            <v>Acción</v>
          </cell>
        </row>
        <row r="382">
          <cell r="AU382" t="str">
            <v>210005</v>
          </cell>
          <cell r="AV382" t="str">
            <v>Realizar la adquisición de suelo urbano y rural</v>
          </cell>
          <cell r="AW382" t="str">
            <v>M2</v>
          </cell>
        </row>
        <row r="383">
          <cell r="AU383" t="str">
            <v>210006</v>
          </cell>
          <cell r="AV383" t="str">
            <v>Realizar acciones para la enajenación y desincorporación de la reserva territorial</v>
          </cell>
          <cell r="AW383" t="str">
            <v>Acción</v>
          </cell>
        </row>
        <row r="384">
          <cell r="AU384" t="str">
            <v>210007</v>
          </cell>
          <cell r="AV384" t="str">
            <v>Realizar acciones para la regularización de tenencia de la propiedad</v>
          </cell>
          <cell r="AW384" t="str">
            <v>Acción</v>
          </cell>
        </row>
        <row r="385">
          <cell r="AU385" t="str">
            <v>210009</v>
          </cell>
          <cell r="AV385" t="str">
            <v>Otorgar apoyos para rehabilitación en zonas de alto riesgo</v>
          </cell>
          <cell r="AW385" t="str">
            <v>Apoyo</v>
          </cell>
        </row>
        <row r="386">
          <cell r="AU386" t="str">
            <v>210010</v>
          </cell>
          <cell r="AV386" t="str">
            <v>Realizar acciones para el ordenamiento urbano</v>
          </cell>
          <cell r="AW386" t="str">
            <v>Documento</v>
          </cell>
        </row>
        <row r="387">
          <cell r="AU387" t="str">
            <v>210011</v>
          </cell>
          <cell r="AV387" t="str">
            <v>Demolición de inmuebles privados</v>
          </cell>
          <cell r="AW387" t="str">
            <v>Inmueble</v>
          </cell>
        </row>
        <row r="388">
          <cell r="AU388" t="str">
            <v>210020</v>
          </cell>
          <cell r="AV388" t="str">
            <v>Participar en colaboración con el sector privado en proyectos de infraestructura urbana</v>
          </cell>
          <cell r="AW388" t="str">
            <v>Proyecto</v>
          </cell>
        </row>
        <row r="389">
          <cell r="AU389" t="str">
            <v>210025</v>
          </cell>
          <cell r="AV389" t="str">
            <v>Realizar acciones para la regularización de tenencia de la propiedad</v>
          </cell>
          <cell r="AW389" t="str">
            <v>Acción</v>
          </cell>
        </row>
        <row r="390">
          <cell r="AU390" t="str">
            <v>210059</v>
          </cell>
          <cell r="AV390" t="str">
            <v>Otorgar servicios de apoyo administrativo</v>
          </cell>
          <cell r="AW390" t="str">
            <v>A/P</v>
          </cell>
        </row>
        <row r="391">
          <cell r="AU391" t="str">
            <v>210060</v>
          </cell>
          <cell r="AV391" t="str">
            <v>Cubrir compromisos pendientes de acciones realizadas en ejercicios anteriores</v>
          </cell>
          <cell r="AW391" t="str">
            <v>S/N</v>
          </cell>
        </row>
        <row r="392">
          <cell r="AU392" t="str">
            <v>210601</v>
          </cell>
          <cell r="AV392" t="str">
            <v>Otorgar financiamiento para mejoramiento de vivienda</v>
          </cell>
          <cell r="AW392" t="str">
            <v>Crédito</v>
          </cell>
        </row>
        <row r="393">
          <cell r="AU393" t="str">
            <v>210602</v>
          </cell>
          <cell r="AV393" t="str">
            <v>Otorgar financiamiento para vivienda nueva</v>
          </cell>
          <cell r="AW393" t="str">
            <v>Crédito</v>
          </cell>
        </row>
        <row r="394">
          <cell r="AU394" t="str">
            <v>210609</v>
          </cell>
          <cell r="AV394" t="str">
            <v>Otorgar financiamiento para vivienda a habitantes de zonas en riesgo</v>
          </cell>
          <cell r="AW394" t="str">
            <v>Crédito</v>
          </cell>
        </row>
        <row r="395">
          <cell r="AU395" t="str">
            <v>211104</v>
          </cell>
          <cell r="AV395" t="str">
            <v>Realizar acciones para el mantenimiento de vivienda</v>
          </cell>
          <cell r="AW395" t="str">
            <v>Acción</v>
          </cell>
        </row>
        <row r="396">
          <cell r="AU396" t="str">
            <v>220001</v>
          </cell>
          <cell r="AV396" t="str">
            <v>Expedir licencias y permisos para el transporte público y particular</v>
          </cell>
          <cell r="AW396" t="str">
            <v>Documento</v>
          </cell>
        </row>
        <row r="397">
          <cell r="AU397" t="str">
            <v>220002</v>
          </cell>
          <cell r="AV397" t="str">
            <v>Actualizar el padrón vehicular</v>
          </cell>
          <cell r="AW397" t="str">
            <v>Vehiculo</v>
          </cell>
        </row>
        <row r="398">
          <cell r="AU398" t="str">
            <v>220003</v>
          </cell>
          <cell r="AV398" t="str">
            <v>Regular el servicio de transporte público y público concesionado</v>
          </cell>
          <cell r="AW398" t="str">
            <v>Acción</v>
          </cell>
        </row>
        <row r="399">
          <cell r="AU399" t="str">
            <v>220004</v>
          </cell>
          <cell r="AV399" t="str">
            <v>Controlar vehículos en depósito</v>
          </cell>
          <cell r="AW399" t="str">
            <v>Vehiculo</v>
          </cell>
        </row>
        <row r="400">
          <cell r="AU400" t="str">
            <v>220005</v>
          </cell>
          <cell r="AV400" t="str">
            <v>Operar paraderos de transporte público</v>
          </cell>
          <cell r="AW400" t="str">
            <v>Paradero</v>
          </cell>
        </row>
        <row r="401">
          <cell r="AU401" t="str">
            <v>220006</v>
          </cell>
          <cell r="AV401" t="str">
            <v>Otorgar apoyos para la modernización de las unidades del transporte público concesionado</v>
          </cell>
          <cell r="AW401" t="str">
            <v>Apoyo</v>
          </cell>
        </row>
        <row r="402">
          <cell r="AU402" t="str">
            <v>220007</v>
          </cell>
          <cell r="AV402" t="str">
            <v>Transportar pasajeros en los sistemas de transporte público</v>
          </cell>
          <cell r="AW402" t="str">
            <v>Mill/pasajeros</v>
          </cell>
        </row>
        <row r="403">
          <cell r="AU403" t="str">
            <v>220008</v>
          </cell>
          <cell r="AV403" t="str">
            <v>Mantener las unidades y el equipo de los sistemas de transporte público</v>
          </cell>
          <cell r="AW403" t="str">
            <v>Vehiculo</v>
          </cell>
        </row>
        <row r="404">
          <cell r="AU404" t="str">
            <v>220009</v>
          </cell>
          <cell r="AV404" t="str">
            <v>Mantener la infraestructura del sistema de transporte público</v>
          </cell>
          <cell r="AW404" t="str">
            <v>Acción</v>
          </cell>
        </row>
        <row r="405">
          <cell r="AU405" t="str">
            <v>220010</v>
          </cell>
          <cell r="AV405" t="str">
            <v>Ampliar y renovar el parque vehicular y equipo del sistema de transporte</v>
          </cell>
          <cell r="AW405" t="str">
            <v>Vehiculo</v>
          </cell>
        </row>
        <row r="406">
          <cell r="AU406" t="str">
            <v>220011</v>
          </cell>
          <cell r="AV406" t="str">
            <v>Planear, administrar y controlar el sistema de corredores de transporte público "Metrobus"</v>
          </cell>
          <cell r="AW406" t="str">
            <v>Sistema</v>
          </cell>
        </row>
        <row r="407">
          <cell r="AU407" t="str">
            <v>220014</v>
          </cell>
          <cell r="AV407" t="str">
            <v>Fomentar los servicios de planeación vial</v>
          </cell>
          <cell r="AW407" t="str">
            <v>Acción</v>
          </cell>
        </row>
        <row r="408">
          <cell r="AU408" t="str">
            <v>220015</v>
          </cell>
          <cell r="AV408" t="str">
            <v>Otorgar servicios de transporte emergente</v>
          </cell>
          <cell r="AW408" t="str">
            <v>Servicio</v>
          </cell>
        </row>
        <row r="409">
          <cell r="AU409" t="str">
            <v>220016</v>
          </cell>
          <cell r="AV409" t="str">
            <v>Ampliar y renovar las unidades de transporte público</v>
          </cell>
          <cell r="AW409" t="str">
            <v>Vehiculo</v>
          </cell>
        </row>
        <row r="410">
          <cell r="AU410" t="str">
            <v>220017</v>
          </cell>
          <cell r="AV410" t="str">
            <v>Transportar pasajeros en los sistemas de transporte público de tren ligero</v>
          </cell>
          <cell r="AW410" t="str">
            <v>Mill/Pasajeros</v>
          </cell>
        </row>
        <row r="411">
          <cell r="AU411" t="str">
            <v>220018</v>
          </cell>
          <cell r="AV411" t="str">
            <v>Transportar pasajeros en los sistemas de transporte público en trolebús</v>
          </cell>
          <cell r="AW411" t="str">
            <v>Mill/Pasajeros</v>
          </cell>
        </row>
        <row r="412">
          <cell r="AU412" t="str">
            <v>220019</v>
          </cell>
          <cell r="AV412" t="str">
            <v>Operar el programa de reentarjetamiento vehicular</v>
          </cell>
          <cell r="AW412" t="str">
            <v>Tarjeta de circulación</v>
          </cell>
        </row>
        <row r="413">
          <cell r="AU413" t="str">
            <v>220059</v>
          </cell>
          <cell r="AV413" t="str">
            <v>Otorgar servicios de apoyo administrativo</v>
          </cell>
          <cell r="AW413" t="str">
            <v>A/P</v>
          </cell>
        </row>
        <row r="414">
          <cell r="AU414" t="str">
            <v>220060</v>
          </cell>
          <cell r="AV414" t="str">
            <v>Cubrir compromisos pendientes de acciones realizadas en ejercicios anteriores</v>
          </cell>
          <cell r="AW414" t="str">
            <v>S/N</v>
          </cell>
        </row>
        <row r="415">
          <cell r="AU415" t="str">
            <v>220258</v>
          </cell>
          <cell r="AV415" t="str">
            <v>Operar el Programa Nacional de Seguridad Pública</v>
          </cell>
          <cell r="AW415" t="str">
            <v>Programa</v>
          </cell>
        </row>
        <row r="416">
          <cell r="AU416" t="str">
            <v>220260</v>
          </cell>
          <cell r="AV416" t="str">
            <v>Cubrir compromisos pendientes de acciones realizadas en ejercicios anteriores</v>
          </cell>
          <cell r="AW416" t="str">
            <v>S/N</v>
          </cell>
        </row>
        <row r="417">
          <cell r="AU417" t="str">
            <v>230001</v>
          </cell>
          <cell r="AV417" t="str">
            <v>Operar el sistema de agua potable</v>
          </cell>
          <cell r="AW417" t="str">
            <v>Acción</v>
          </cell>
        </row>
        <row r="418">
          <cell r="AU418" t="str">
            <v>230002</v>
          </cell>
          <cell r="AV418" t="str">
            <v>Ampliar y construir infraestructura del sistema de agua potable</v>
          </cell>
          <cell r="AW418" t="str">
            <v>Obra</v>
          </cell>
        </row>
        <row r="419">
          <cell r="AU419" t="str">
            <v>230003</v>
          </cell>
          <cell r="AV419" t="str">
            <v>Mantener la infraestructura del sistema de agua potable</v>
          </cell>
          <cell r="AW419" t="str">
            <v>Obra</v>
          </cell>
        </row>
        <row r="420">
          <cell r="AU420" t="str">
            <v>230004</v>
          </cell>
          <cell r="AV420" t="str">
            <v>Realizar el pago de derechos y por la captación de agua en bloque</v>
          </cell>
          <cell r="AW420" t="str">
            <v>Millones de m3</v>
          </cell>
        </row>
        <row r="421">
          <cell r="AU421" t="str">
            <v>230005</v>
          </cell>
          <cell r="AV421" t="str">
            <v>Realizar acciones para apoyar el Sistema Comercial de Agua</v>
          </cell>
          <cell r="AW421" t="str">
            <v>Acción</v>
          </cell>
        </row>
        <row r="422">
          <cell r="AU422" t="str">
            <v>230006</v>
          </cell>
          <cell r="AV422" t="str">
            <v>Repartir agua potable en pipas</v>
          </cell>
          <cell r="AW422" t="str">
            <v>M3</v>
          </cell>
        </row>
        <row r="423">
          <cell r="AU423" t="str">
            <v>230007</v>
          </cell>
          <cell r="AV423" t="str">
            <v>Apoyar la ejecución de las obras para el saneamiento de la cuenca del valle de México</v>
          </cell>
          <cell r="AW423" t="str">
            <v>Acción</v>
          </cell>
        </row>
        <row r="424">
          <cell r="AU424" t="str">
            <v>230060</v>
          </cell>
          <cell r="AV424" t="str">
            <v>Cubrir compromisos pendientes de acciones realizadas en ejercicios anteriores</v>
          </cell>
          <cell r="AW424" t="str">
            <v>S/N</v>
          </cell>
        </row>
        <row r="425">
          <cell r="AU425" t="str">
            <v>230302</v>
          </cell>
          <cell r="AV425" t="str">
            <v>Ampliar y construir infraestructura del sistema de agua potable</v>
          </cell>
          <cell r="AW425" t="str">
            <v>Obra</v>
          </cell>
        </row>
        <row r="426">
          <cell r="AU426" t="str">
            <v>231102</v>
          </cell>
          <cell r="AV426" t="str">
            <v>Ampliar y construir infraestructura del sistema de agua potable</v>
          </cell>
          <cell r="AW426" t="str">
            <v>Obra</v>
          </cell>
        </row>
        <row r="427">
          <cell r="AU427" t="str">
            <v>240001</v>
          </cell>
          <cell r="AV427" t="str">
            <v>Operar el sistema de drenaje</v>
          </cell>
          <cell r="AW427" t="str">
            <v>Acción</v>
          </cell>
        </row>
        <row r="428">
          <cell r="AU428" t="str">
            <v>240002</v>
          </cell>
          <cell r="AV428" t="str">
            <v>Ampliar y construir infraestructura del sistema de drenaje</v>
          </cell>
          <cell r="AW428" t="str">
            <v>Obra</v>
          </cell>
        </row>
        <row r="429">
          <cell r="AU429" t="str">
            <v>240003</v>
          </cell>
          <cell r="AV429" t="str">
            <v>Mantener la infraestructura del sistema de drenaje</v>
          </cell>
          <cell r="AW429" t="str">
            <v>Obra</v>
          </cell>
        </row>
        <row r="430">
          <cell r="AU430" t="str">
            <v>240004</v>
          </cell>
          <cell r="AV430" t="str">
            <v>Apoyar la ejecución de las obras para el saneamiento de la cuenca del valle de México</v>
          </cell>
          <cell r="AW430" t="str">
            <v>Acción</v>
          </cell>
        </row>
        <row r="431">
          <cell r="AU431" t="str">
            <v>240005</v>
          </cell>
          <cell r="AV431" t="str">
            <v>Operar el sistema de tratamiento de aguas residuales</v>
          </cell>
          <cell r="AW431" t="str">
            <v>Acción</v>
          </cell>
        </row>
        <row r="432">
          <cell r="AU432" t="str">
            <v>240006</v>
          </cell>
          <cell r="AV432" t="str">
            <v>Realizar obras complementarias al sistema de drenaje</v>
          </cell>
          <cell r="AW432" t="str">
            <v>Acción</v>
          </cell>
        </row>
        <row r="433">
          <cell r="AU433" t="str">
            <v>240007</v>
          </cell>
          <cell r="AV433" t="str">
            <v>Ampliar y construir infraestructura para el sistema de tratamiento de aguas residuales</v>
          </cell>
          <cell r="AW433" t="str">
            <v>Obra</v>
          </cell>
        </row>
        <row r="434">
          <cell r="AU434" t="str">
            <v>240008</v>
          </cell>
          <cell r="AV434" t="str">
            <v>Mantener el sistema de tratamiento de aguas residuales</v>
          </cell>
          <cell r="AW434" t="str">
            <v>Acción</v>
          </cell>
        </row>
        <row r="435">
          <cell r="AU435" t="str">
            <v>240009</v>
          </cell>
          <cell r="AV435" t="str">
            <v>Realizar acciones de drenaje para apoyar el sistema comercial</v>
          </cell>
          <cell r="AW435" t="str">
            <v>Acción</v>
          </cell>
        </row>
        <row r="436">
          <cell r="AU436" t="str">
            <v>240060</v>
          </cell>
          <cell r="AV436" t="str">
            <v>Cubrir compromisos pendientes de acciones realizadas en ejercicios anteriores</v>
          </cell>
          <cell r="AW436" t="str">
            <v>S/N</v>
          </cell>
        </row>
        <row r="437">
          <cell r="AU437" t="str">
            <v>240302</v>
          </cell>
          <cell r="AV437" t="str">
            <v>Ampliar y construir infraestructura del sistema de drenaje</v>
          </cell>
          <cell r="AW437" t="str">
            <v>Obra</v>
          </cell>
        </row>
        <row r="438">
          <cell r="AU438" t="str">
            <v>241102</v>
          </cell>
          <cell r="AV438" t="str">
            <v>Ampliar y construir infraestructura del sistema de drenaje</v>
          </cell>
          <cell r="AW438" t="str">
            <v>Obra</v>
          </cell>
        </row>
        <row r="439">
          <cell r="AU439" t="str">
            <v>241103</v>
          </cell>
          <cell r="AV439" t="str">
            <v>Mantener la infraestructura del sistema de drenaje</v>
          </cell>
          <cell r="AW439" t="str">
            <v>Obra</v>
          </cell>
        </row>
        <row r="440">
          <cell r="AU440" t="str">
            <v>250001</v>
          </cell>
          <cell r="AV440" t="str">
            <v>Controlar emisiones contaminantes ambientales</v>
          </cell>
          <cell r="AW440" t="str">
            <v>Acción</v>
          </cell>
        </row>
        <row r="441">
          <cell r="AU441" t="str">
            <v>250002</v>
          </cell>
          <cell r="AV441" t="str">
            <v>Operar y mantener sistemas de monitoreo ambiental</v>
          </cell>
          <cell r="AW441" t="str">
            <v>Acción</v>
          </cell>
        </row>
        <row r="442">
          <cell r="AU442" t="str">
            <v>250003</v>
          </cell>
          <cell r="AV442" t="str">
            <v>Operar y tratar los residuos sólidos desde su recolección hasta su disposición final</v>
          </cell>
          <cell r="AW442" t="str">
            <v>Tonelada</v>
          </cell>
        </row>
        <row r="443">
          <cell r="AU443" t="str">
            <v>250004</v>
          </cell>
          <cell r="AV443" t="str">
            <v>Operar y Mantener plantas, estaciones de transferencia y sitios de disposición final</v>
          </cell>
          <cell r="AW443" t="str">
            <v>Planta</v>
          </cell>
        </row>
        <row r="444">
          <cell r="AU444" t="str">
            <v>250006</v>
          </cell>
          <cell r="AV444" t="str">
            <v>Operar el sistema de áreas naturales protegidas</v>
          </cell>
          <cell r="AW444" t="str">
            <v>Acción</v>
          </cell>
        </row>
        <row r="445">
          <cell r="AU445" t="str">
            <v>250007</v>
          </cell>
          <cell r="AV445" t="str">
            <v>Ampliar y construir infraestructura para la preservación de los recursos naturales</v>
          </cell>
          <cell r="AW445" t="str">
            <v>Obra</v>
          </cell>
        </row>
        <row r="446">
          <cell r="AU446" t="str">
            <v>250008</v>
          </cell>
          <cell r="AV446" t="str">
            <v>Realizar obras de acondicionamiento para el rescate del ex Lago de Texcoco</v>
          </cell>
          <cell r="AW446" t="str">
            <v>Obra</v>
          </cell>
        </row>
        <row r="447">
          <cell r="AU447" t="str">
            <v>250009</v>
          </cell>
          <cell r="AV447" t="str">
            <v>Construir rellenos sanitarios</v>
          </cell>
          <cell r="AW447" t="str">
            <v>Relleno Sanitario</v>
          </cell>
        </row>
        <row r="448">
          <cell r="AU448" t="str">
            <v>250010</v>
          </cell>
          <cell r="AV448" t="str">
            <v>Realizar acciones en materia de procuración ambiental y del ordenamiento territorial</v>
          </cell>
          <cell r="AW448" t="str">
            <v>Acción</v>
          </cell>
        </row>
        <row r="449">
          <cell r="AU449" t="str">
            <v>250011</v>
          </cell>
          <cell r="AV449" t="str">
            <v>Diseñar y operar instrumentos de planeación ambiental</v>
          </cell>
          <cell r="AW449" t="str">
            <v>Programa</v>
          </cell>
        </row>
        <row r="450">
          <cell r="AU450" t="str">
            <v>250012</v>
          </cell>
          <cell r="AV450" t="str">
            <v>Realizar la recolección de residuos sólidos</v>
          </cell>
          <cell r="AW450" t="str">
            <v>Tonelada</v>
          </cell>
        </row>
        <row r="451">
          <cell r="AU451" t="str">
            <v>250013</v>
          </cell>
          <cell r="AV451" t="str">
            <v>Financiar proyectos para conservar el medio ambiente, proteger la ecología y apoyar la educación ambiental</v>
          </cell>
          <cell r="AW451" t="str">
            <v>Proyecto</v>
          </cell>
        </row>
        <row r="452">
          <cell r="AU452" t="str">
            <v>250015</v>
          </cell>
          <cell r="AV452" t="str">
            <v>Operar y mantener rellenos sanitarios</v>
          </cell>
          <cell r="AW452" t="str">
            <v>Planta</v>
          </cell>
        </row>
        <row r="453">
          <cell r="AU453" t="str">
            <v>250017</v>
          </cell>
          <cell r="AV453" t="str">
            <v>Mantener y recuperar el suelo de conservación</v>
          </cell>
          <cell r="AW453" t="str">
            <v>Acción</v>
          </cell>
        </row>
        <row r="454">
          <cell r="AU454" t="str">
            <v>250018</v>
          </cell>
          <cell r="AV454" t="str">
            <v>Realizar acciones para la prevención del cambio climático y uso eficiente de la energía</v>
          </cell>
          <cell r="AW454" t="str">
            <v>Programa</v>
          </cell>
        </row>
        <row r="455">
          <cell r="AU455" t="str">
            <v>250019</v>
          </cell>
          <cell r="AV455" t="str">
            <v>Realizar acciones para la promoción de la cultura ambiental</v>
          </cell>
          <cell r="AW455" t="str">
            <v>Acción</v>
          </cell>
        </row>
        <row r="456">
          <cell r="AU456" t="str">
            <v>250020</v>
          </cell>
          <cell r="AV456" t="str">
            <v>Formular normas y otorgar licencias y permisos ambientales</v>
          </cell>
          <cell r="AW456" t="str">
            <v>Trámite</v>
          </cell>
        </row>
        <row r="457">
          <cell r="AU457" t="str">
            <v>250021</v>
          </cell>
          <cell r="AV457" t="str">
            <v>Elaborar y tramitar peritajes, así como dictámenes técnicos y periciales en materia de ordenamiento territorial</v>
          </cell>
          <cell r="AW457" t="str">
            <v>Dictamen</v>
          </cell>
        </row>
        <row r="458">
          <cell r="AU458" t="str">
            <v>250022</v>
          </cell>
          <cell r="AV458" t="str">
            <v>Operar el sistema de bosques, áreas verdes urbanas y zoológicos del Distrito Federal</v>
          </cell>
          <cell r="AW458" t="str">
            <v>Acción</v>
          </cell>
        </row>
        <row r="459">
          <cell r="AU459" t="str">
            <v>250023</v>
          </cell>
          <cell r="AV459" t="str">
            <v>Implementar el sistema de mejoramiento de micro cuencas</v>
          </cell>
          <cell r="AW459" t="str">
            <v>Programa</v>
          </cell>
        </row>
        <row r="460">
          <cell r="AU460" t="str">
            <v>250024</v>
          </cell>
          <cell r="AV460" t="str">
            <v>Realizar inspecciones y acciones de vigilancia ambiental</v>
          </cell>
          <cell r="AW460" t="str">
            <v>Acción</v>
          </cell>
        </row>
        <row r="461">
          <cell r="AU461" t="str">
            <v>250025</v>
          </cell>
          <cell r="AV461" t="str">
            <v>Mejoramiento de la movilidad para la protección ambiental</v>
          </cell>
          <cell r="AW461" t="str">
            <v>Programa</v>
          </cell>
        </row>
        <row r="462">
          <cell r="AU462" t="str">
            <v>250026</v>
          </cell>
          <cell r="AV462" t="str">
            <v>Realizar acciones para el mejoramiento ambiental de espacios públicos</v>
          </cell>
          <cell r="AW462" t="str">
            <v>Programa</v>
          </cell>
        </row>
        <row r="463">
          <cell r="AU463" t="str">
            <v>250027</v>
          </cell>
          <cell r="AV463" t="str">
            <v>Definir políticas de gestión integral de residuos sólidos</v>
          </cell>
          <cell r="AW463" t="str">
            <v>Programa</v>
          </cell>
        </row>
        <row r="464">
          <cell r="AU464" t="str">
            <v>250028</v>
          </cell>
          <cell r="AV464" t="str">
            <v>Ampliar y construir infraestructura para el mejoramiento de la movilidad y el fomento a la protección ambiental</v>
          </cell>
          <cell r="AW464" t="str">
            <v>Obra</v>
          </cell>
        </row>
        <row r="465">
          <cell r="AU465" t="str">
            <v>250059</v>
          </cell>
          <cell r="AV465" t="str">
            <v>Otorgar servicios de apoyo administrativo</v>
          </cell>
          <cell r="AW465" t="str">
            <v>A/P</v>
          </cell>
        </row>
        <row r="466">
          <cell r="AU466" t="str">
            <v>250060</v>
          </cell>
          <cell r="AV466" t="str">
            <v>Cubrir compromisos pendientes de acciones realizadas en ejercicios anteriores</v>
          </cell>
          <cell r="AW466" t="str">
            <v>S/N</v>
          </cell>
        </row>
        <row r="467">
          <cell r="AU467" t="str">
            <v>250101</v>
          </cell>
          <cell r="AV467" t="str">
            <v>Controlar emisiones contaminantes ambientales</v>
          </cell>
          <cell r="AW467" t="str">
            <v>Acción</v>
          </cell>
        </row>
        <row r="468">
          <cell r="AU468" t="str">
            <v>250260</v>
          </cell>
          <cell r="AV468" t="str">
            <v>Cubrir compromisos pendientes de acciones realizadas en ejercicios anteriores</v>
          </cell>
          <cell r="AW468" t="str">
            <v>S/N</v>
          </cell>
        </row>
        <row r="469">
          <cell r="AU469" t="str">
            <v>250628</v>
          </cell>
          <cell r="AV469" t="str">
            <v>Apoyar la participación social en acciones para la conservación y restauración de ecosistemas (APASO)</v>
          </cell>
          <cell r="AW469" t="str">
            <v>Proyecto</v>
          </cell>
        </row>
        <row r="470">
          <cell r="AU470" t="str">
            <v>250629</v>
          </cell>
          <cell r="AV470" t="str">
            <v>Otorgar fondos para la conservación y restauración de ecosistemas (FOCORE)</v>
          </cell>
          <cell r="AW470" t="str">
            <v>Convenio</v>
          </cell>
        </row>
        <row r="471">
          <cell r="AU471" t="str">
            <v>251106</v>
          </cell>
          <cell r="AV471" t="str">
            <v>Operar el sistema de áreas naturales protegidas</v>
          </cell>
          <cell r="AW471" t="str">
            <v>Acción</v>
          </cell>
        </row>
        <row r="472">
          <cell r="AU472" t="str">
            <v>251117</v>
          </cell>
          <cell r="AV472" t="str">
            <v>Mantener y recuperar el suelo de conservación</v>
          </cell>
          <cell r="AW472" t="str">
            <v>Acción</v>
          </cell>
        </row>
        <row r="473">
          <cell r="AU473" t="str">
            <v>260001</v>
          </cell>
          <cell r="AV473" t="str">
            <v>Realizar la impresión de documentos oficiales</v>
          </cell>
          <cell r="AW473" t="str">
            <v>Impreso</v>
          </cell>
        </row>
        <row r="474">
          <cell r="AU474" t="str">
            <v>260003</v>
          </cell>
          <cell r="AV474" t="str">
            <v>Producir material asfáltico</v>
          </cell>
          <cell r="AW474" t="str">
            <v>Tonelada</v>
          </cell>
        </row>
        <row r="475">
          <cell r="AU475" t="str">
            <v>260004</v>
          </cell>
          <cell r="AV475" t="str">
            <v>Arrendar espacios publicitarios</v>
          </cell>
          <cell r="AW475" t="str">
            <v>Espacio</v>
          </cell>
        </row>
        <row r="476">
          <cell r="AU476" t="str">
            <v>260005</v>
          </cell>
          <cell r="AV476" t="str">
            <v>Realizar compra y venta de predios</v>
          </cell>
          <cell r="AW476" t="str">
            <v>Predio</v>
          </cell>
        </row>
        <row r="477">
          <cell r="AU477" t="str">
            <v>260006</v>
          </cell>
          <cell r="AV477" t="str">
            <v>Prestar servicios de estacionamiento y parquímetro</v>
          </cell>
          <cell r="AW477" t="str">
            <v>Programa</v>
          </cell>
        </row>
        <row r="478">
          <cell r="AU478" t="str">
            <v>260060</v>
          </cell>
          <cell r="AV478" t="str">
            <v>Cubrir compromisos pendientes de acciones realizadas en ejercicios anteriores</v>
          </cell>
          <cell r="AW478" t="str">
            <v>S/N</v>
          </cell>
        </row>
        <row r="479">
          <cell r="AU479" t="str">
            <v>270001</v>
          </cell>
          <cell r="AV479" t="str">
            <v>Promover la inversión privada en el Distrito Federal</v>
          </cell>
          <cell r="AW479" t="str">
            <v>Acción</v>
          </cell>
        </row>
        <row r="480">
          <cell r="AU480" t="str">
            <v>270002</v>
          </cell>
          <cell r="AV480" t="str">
            <v>Realizar acciones de apoyo a los micro, pequeñas y mediana empresa</v>
          </cell>
          <cell r="AW480" t="str">
            <v>Acción</v>
          </cell>
        </row>
        <row r="481">
          <cell r="AU481" t="str">
            <v>270003</v>
          </cell>
          <cell r="AV481" t="str">
            <v>Realizar acciones para el reordenamiento del comercio en la vía pública</v>
          </cell>
          <cell r="AW481" t="str">
            <v>Acción</v>
          </cell>
        </row>
        <row r="482">
          <cell r="AU482" t="str">
            <v>270004</v>
          </cell>
          <cell r="AV482" t="str">
            <v>Ampliar y construir infraestructura de los sectores industrial, comercial y de servicios</v>
          </cell>
          <cell r="AW482" t="str">
            <v>Inmueble</v>
          </cell>
        </row>
        <row r="483">
          <cell r="AU483" t="str">
            <v>270005</v>
          </cell>
          <cell r="AV483" t="str">
            <v>Mantener la infraestructura de los sectores industrial, comercial y de servicios</v>
          </cell>
          <cell r="AW483" t="str">
            <v>Obra</v>
          </cell>
        </row>
        <row r="484">
          <cell r="AU484" t="str">
            <v>270006</v>
          </cell>
          <cell r="AV484" t="str">
            <v>Realizar acciones para fortalecer las actividades turísticas</v>
          </cell>
          <cell r="AW484" t="str">
            <v>Acción</v>
          </cell>
        </row>
        <row r="485">
          <cell r="AU485" t="str">
            <v>270007</v>
          </cell>
          <cell r="AV485" t="str">
            <v>Otorgar financiamiento a micro, pequeñas y medianas empresas</v>
          </cell>
          <cell r="AW485" t="str">
            <v>Crédito</v>
          </cell>
        </row>
        <row r="486">
          <cell r="AU486" t="str">
            <v>270008</v>
          </cell>
          <cell r="AV486" t="str">
            <v>Otorgar financiamiento para la comercialización de productos rurales</v>
          </cell>
          <cell r="AW486" t="str">
            <v>Crédito</v>
          </cell>
        </row>
        <row r="487">
          <cell r="AU487" t="str">
            <v>270009</v>
          </cell>
          <cell r="AV487" t="str">
            <v>Administrar Plazas Comerciales</v>
          </cell>
          <cell r="AW487" t="str">
            <v>Plazas</v>
          </cell>
        </row>
        <row r="488">
          <cell r="AU488" t="str">
            <v>270010</v>
          </cell>
          <cell r="AV488" t="str">
            <v>Promover la regularización de los establecimientos mercantiles e industriales</v>
          </cell>
          <cell r="AW488" t="str">
            <v>Acción</v>
          </cell>
        </row>
        <row r="489">
          <cell r="AU489" t="str">
            <v>270011</v>
          </cell>
          <cell r="AV489" t="str">
            <v>Promover la desregulación administrativa para el aumento de la competitividad de la Ciudad de México</v>
          </cell>
          <cell r="AW489" t="str">
            <v>Acción</v>
          </cell>
        </row>
        <row r="490">
          <cell r="AU490" t="str">
            <v>270012</v>
          </cell>
          <cell r="AV490" t="str">
            <v>Supervisar y operar el sistema de mercados públicos del Distrito Federal</v>
          </cell>
          <cell r="AW490" t="str">
            <v>Inspección</v>
          </cell>
        </row>
        <row r="491">
          <cell r="AU491" t="str">
            <v>270013</v>
          </cell>
          <cell r="AV491" t="str">
            <v>Operar Centros de Incubación de empresas</v>
          </cell>
          <cell r="AW491" t="str">
            <v>Centro</v>
          </cell>
        </row>
        <row r="492">
          <cell r="AU492" t="str">
            <v>270014</v>
          </cell>
          <cell r="AV492" t="str">
            <v>Diseñar indicadores y operar información estadística, geográfica y económica</v>
          </cell>
          <cell r="AW492" t="str">
            <v>Documento</v>
          </cell>
        </row>
        <row r="493">
          <cell r="AU493" t="str">
            <v>270015</v>
          </cell>
          <cell r="AV493" t="str">
            <v>Promover proyectos estratégicos de desarrollo económico y promoción al turismo</v>
          </cell>
          <cell r="AW493" t="str">
            <v>Proyecto</v>
          </cell>
        </row>
        <row r="494">
          <cell r="AU494" t="str">
            <v>270016</v>
          </cell>
          <cell r="AV494" t="str">
            <v>Promover la imagen de la Ciudad de México</v>
          </cell>
          <cell r="AW494" t="str">
            <v>Campaña</v>
          </cell>
        </row>
        <row r="495">
          <cell r="AU495" t="str">
            <v>270017</v>
          </cell>
          <cell r="AV495" t="str">
            <v>Realizar acciones de fortalecimiento para empresas turísticas</v>
          </cell>
          <cell r="AW495" t="str">
            <v>Acción</v>
          </cell>
        </row>
        <row r="496">
          <cell r="AU496" t="str">
            <v>270018</v>
          </cell>
          <cell r="AV496" t="str">
            <v>Operar el Sistema de Información Turística</v>
          </cell>
          <cell r="AW496" t="str">
            <v>Sistema</v>
          </cell>
        </row>
        <row r="497">
          <cell r="AU497" t="str">
            <v>270019</v>
          </cell>
          <cell r="AV497" t="str">
            <v>Supervisar el sistema de abastecimiento del Distrito Federal</v>
          </cell>
          <cell r="AW497" t="str">
            <v>A/P</v>
          </cell>
        </row>
        <row r="498">
          <cell r="AU498" t="str">
            <v>270020</v>
          </cell>
          <cell r="AV498" t="str">
            <v>Proporcionar atención a congresos, convenciones y eventos especiales</v>
          </cell>
          <cell r="AW498" t="str">
            <v>Acción</v>
          </cell>
        </row>
        <row r="499">
          <cell r="AU499" t="str">
            <v>270021</v>
          </cell>
          <cell r="AV499" t="str">
            <v>Otorgar créditos</v>
          </cell>
          <cell r="AW499" t="str">
            <v>Crédito</v>
          </cell>
        </row>
        <row r="500">
          <cell r="AU500" t="str">
            <v>270059</v>
          </cell>
          <cell r="AV500" t="str">
            <v>Otorgar servicios de apoyo administrativo</v>
          </cell>
          <cell r="AW500" t="str">
            <v>A/P</v>
          </cell>
        </row>
        <row r="501">
          <cell r="AU501" t="str">
            <v>270060</v>
          </cell>
          <cell r="AV501" t="str">
            <v>Cubrir compromisos pendientes de acciones realizadas en ejercicios anteriores</v>
          </cell>
          <cell r="AW501" t="str">
            <v>S/N</v>
          </cell>
        </row>
        <row r="502">
          <cell r="AU502" t="str">
            <v>270315</v>
          </cell>
          <cell r="AV502" t="str">
            <v>Promover proyectos estratégicos de desarrollo económico y promoción al turismo</v>
          </cell>
          <cell r="AW502" t="str">
            <v>Proyecto</v>
          </cell>
        </row>
        <row r="503">
          <cell r="AU503" t="str">
            <v>270607</v>
          </cell>
          <cell r="AV503" t="str">
            <v>Otorgar financiamiento a micro, pequeñas y medianas empresas</v>
          </cell>
          <cell r="AW503" t="str">
            <v>Crédito</v>
          </cell>
        </row>
        <row r="504">
          <cell r="AU504" t="str">
            <v>270608</v>
          </cell>
          <cell r="AV504" t="str">
            <v>Otorgar financiamiento para la comercialización de productos rurales</v>
          </cell>
          <cell r="AW504" t="str">
            <v>Crédito</v>
          </cell>
        </row>
        <row r="505">
          <cell r="AU505" t="str">
            <v>271801</v>
          </cell>
          <cell r="AV505" t="str">
            <v>Promover la inversión privada en el Distrito Federal</v>
          </cell>
          <cell r="AW505" t="str">
            <v>Acción</v>
          </cell>
        </row>
        <row r="506">
          <cell r="AU506" t="str">
            <v>271802</v>
          </cell>
          <cell r="AV506" t="str">
            <v>Realizar acciones de apoyo a los micro, pequeñas y mediana empresa</v>
          </cell>
          <cell r="AW506" t="str">
            <v>Acción</v>
          </cell>
        </row>
        <row r="507">
          <cell r="AU507" t="str">
            <v>280001</v>
          </cell>
          <cell r="AV507" t="str">
            <v>Realizar acciones de fomento a la producción agrícola, forestal y pecuaria</v>
          </cell>
          <cell r="AW507" t="str">
            <v>Acción</v>
          </cell>
        </row>
        <row r="508">
          <cell r="AU508" t="str">
            <v>280002</v>
          </cell>
          <cell r="AV508" t="str">
            <v>Rehabilitar los canales de las zonas chinamperas</v>
          </cell>
          <cell r="AW508" t="str">
            <v>Kilómetro</v>
          </cell>
        </row>
        <row r="509">
          <cell r="AU509" t="str">
            <v>280003</v>
          </cell>
          <cell r="AV509" t="str">
            <v>Ampliar y construir infraestructura agropecuaria</v>
          </cell>
          <cell r="AW509" t="str">
            <v>Obra</v>
          </cell>
        </row>
        <row r="510">
          <cell r="AU510" t="str">
            <v>280004</v>
          </cell>
          <cell r="AV510" t="str">
            <v>Producir y mantener plantas en viveros</v>
          </cell>
          <cell r="AW510" t="str">
            <v>Planta</v>
          </cell>
        </row>
        <row r="511">
          <cell r="AU511" t="str">
            <v>280005</v>
          </cell>
          <cell r="AV511" t="str">
            <v>Fomentar las actividades productivas relacionadas con la protección y restauración de los ecosistemas del suelo de conservación (PIEPS)</v>
          </cell>
          <cell r="AW511" t="str">
            <v>Proyecto</v>
          </cell>
        </row>
        <row r="512">
          <cell r="AU512" t="str">
            <v>280006</v>
          </cell>
          <cell r="AV512" t="str">
            <v>Apoyar a los productores en el suelo de conservación en proyectos que garantizan la sustentabilidad de los bienes y servicios ambientales (FOCOMDES)</v>
          </cell>
          <cell r="AW512" t="str">
            <v>Convenio</v>
          </cell>
        </row>
        <row r="513">
          <cell r="AU513" t="str">
            <v>280007</v>
          </cell>
          <cell r="AV513" t="str">
            <v>Organizar, capacitar y apoyar a productores agropecuarios</v>
          </cell>
          <cell r="AW513" t="str">
            <v>Acción</v>
          </cell>
        </row>
        <row r="514">
          <cell r="AU514" t="str">
            <v>280009</v>
          </cell>
          <cell r="AV514" t="str">
            <v>Promover al desarrollo sustentable de las actividades primarias</v>
          </cell>
          <cell r="AW514" t="str">
            <v>Acción</v>
          </cell>
        </row>
        <row r="515">
          <cell r="AU515" t="str">
            <v>280010</v>
          </cell>
          <cell r="AV515" t="str">
            <v>Promover acciones económicas para la explotación forestal sustentable</v>
          </cell>
          <cell r="AW515" t="str">
            <v>Convenio</v>
          </cell>
        </row>
        <row r="516">
          <cell r="AU516" t="str">
            <v>280011</v>
          </cell>
          <cell r="AV516" t="str">
            <v>Operar programas concurrentes de desarrollo rural</v>
          </cell>
          <cell r="AW516" t="str">
            <v>Programa</v>
          </cell>
        </row>
        <row r="517">
          <cell r="AU517" t="str">
            <v>280012</v>
          </cell>
          <cell r="AV517" t="str">
            <v>Realizar acciones de fomento y conservación forestal</v>
          </cell>
          <cell r="AW517" t="str">
            <v>Acción</v>
          </cell>
        </row>
        <row r="518">
          <cell r="AU518" t="str">
            <v>280013</v>
          </cell>
          <cell r="AV518" t="str">
            <v>Apoyar a productores afectados por continencias climatológicas</v>
          </cell>
          <cell r="AW518" t="str">
            <v>Productor</v>
          </cell>
        </row>
        <row r="519">
          <cell r="AU519" t="str">
            <v>280059</v>
          </cell>
          <cell r="AV519" t="str">
            <v>Otorgar servicios de apoyo administrativo</v>
          </cell>
          <cell r="AW519" t="str">
            <v>A/P</v>
          </cell>
        </row>
        <row r="520">
          <cell r="AU520" t="str">
            <v>280060</v>
          </cell>
          <cell r="AV520" t="str">
            <v>Cubrir compromisos pendientes de acciones realizadas en ejercicios anteriores</v>
          </cell>
          <cell r="AW520" t="str">
            <v>S/N</v>
          </cell>
        </row>
        <row r="521">
          <cell r="AU521" t="str">
            <v>280260</v>
          </cell>
          <cell r="AV521" t="str">
            <v>Cubrir compromisos pendientes de acciones realizadas en ejercicios anteriores</v>
          </cell>
          <cell r="AW521" t="str">
            <v>S/N</v>
          </cell>
        </row>
        <row r="522">
          <cell r="AU522" t="str">
            <v>280605</v>
          </cell>
          <cell r="AV522" t="str">
            <v>Fomentar las actividades productivas relacionadas con la protección y restauración de los ecosistemas del suelo de conservación (PIEPS)</v>
          </cell>
          <cell r="AW522" t="str">
            <v>Proyecto</v>
          </cell>
        </row>
        <row r="523">
          <cell r="AU523" t="str">
            <v>280606</v>
          </cell>
          <cell r="AV523" t="str">
            <v>Apoyar a los productores en el suelo de conservación en proyectos que garantizan la sustentabilidad de los bienes y servicios ambientales (FOCOMDES)</v>
          </cell>
          <cell r="AW523" t="str">
            <v>Convenio</v>
          </cell>
        </row>
        <row r="524">
          <cell r="AU524" t="str">
            <v>280608</v>
          </cell>
          <cell r="AV524" t="str">
            <v>Desarrollar programas agropecuarios a través de la Alianza para el Campo</v>
          </cell>
          <cell r="AW524" t="str">
            <v>Programa</v>
          </cell>
        </row>
        <row r="525">
          <cell r="AU525" t="str">
            <v>280610</v>
          </cell>
          <cell r="AV525" t="str">
            <v>Promover acciones económicas para la explotación forestal sustentable-</v>
          </cell>
          <cell r="AW525" t="str">
            <v>Convenio</v>
          </cell>
        </row>
        <row r="526">
          <cell r="AU526" t="str">
            <v>290001</v>
          </cell>
          <cell r="AV526" t="str">
            <v>Realizar acciones de fomento al empleo</v>
          </cell>
          <cell r="AW526" t="str">
            <v>Acción</v>
          </cell>
        </row>
        <row r="527">
          <cell r="AU527" t="str">
            <v>290002</v>
          </cell>
          <cell r="AV527" t="str">
            <v>Proporcionar atención a trabajadores no asalariados</v>
          </cell>
          <cell r="AW527" t="str">
            <v>Persona</v>
          </cell>
        </row>
        <row r="528">
          <cell r="AU528" t="str">
            <v>290003</v>
          </cell>
          <cell r="AV528" t="str">
            <v>Operar el programa de apoyo al empleo (PAE)</v>
          </cell>
          <cell r="AW528" t="str">
            <v>Apoyo</v>
          </cell>
        </row>
        <row r="529">
          <cell r="AU529" t="str">
            <v>290004</v>
          </cell>
          <cell r="AV529" t="str">
            <v>Otorgar apoyo a desempleados</v>
          </cell>
          <cell r="AW529" t="str">
            <v>Persona</v>
          </cell>
        </row>
        <row r="530">
          <cell r="AU530" t="str">
            <v>290005</v>
          </cell>
          <cell r="AV530" t="str">
            <v>Realizar acciones encaminadas al comercio en vía pública</v>
          </cell>
          <cell r="AW530" t="str">
            <v>Acción</v>
          </cell>
        </row>
        <row r="531">
          <cell r="AU531" t="str">
            <v>290006</v>
          </cell>
          <cell r="AV531" t="str">
            <v>Realizar acciones de capacitación</v>
          </cell>
          <cell r="AW531" t="str">
            <v>Acción</v>
          </cell>
        </row>
        <row r="532">
          <cell r="AU532" t="str">
            <v>290007</v>
          </cell>
          <cell r="AV532" t="str">
            <v>Promover la vinculación entre oferta y demanda de empleo</v>
          </cell>
          <cell r="AW532" t="str">
            <v>Acción</v>
          </cell>
        </row>
        <row r="533">
          <cell r="AU533" t="str">
            <v>290008</v>
          </cell>
          <cell r="AV533" t="str">
            <v>Supervisar las condiciones de seguridad y sanidad en el trabajo</v>
          </cell>
          <cell r="AW533" t="str">
            <v>Acción</v>
          </cell>
        </row>
        <row r="534">
          <cell r="AU534" t="str">
            <v>290009</v>
          </cell>
          <cell r="AV534" t="str">
            <v>Brindar atención al menor trabajador</v>
          </cell>
          <cell r="AW534" t="str">
            <v>Acción</v>
          </cell>
        </row>
        <row r="535">
          <cell r="AU535" t="str">
            <v>290010</v>
          </cell>
          <cell r="AV535" t="str">
            <v>Realizar acciones sobre procuración de justicia laboral</v>
          </cell>
          <cell r="AW535" t="str">
            <v>Acción</v>
          </cell>
        </row>
        <row r="536">
          <cell r="AU536" t="str">
            <v>290011</v>
          </cell>
          <cell r="AV536" t="str">
            <v>Operar el seguro de desempleo del Distrito Federal</v>
          </cell>
          <cell r="AW536" t="str">
            <v>Persona</v>
          </cell>
        </row>
        <row r="537">
          <cell r="AU537" t="str">
            <v>290059</v>
          </cell>
          <cell r="AV537" t="str">
            <v>Otorgar servicios de apoyo administrativo</v>
          </cell>
          <cell r="AW537" t="str">
            <v>A/P</v>
          </cell>
        </row>
        <row r="538">
          <cell r="AU538" t="str">
            <v>290060</v>
          </cell>
          <cell r="AV538" t="str">
            <v>Cubrir compromisos pendientes de acciones realizadas en ejercicios anteriores</v>
          </cell>
          <cell r="AW538" t="str">
            <v>S/N</v>
          </cell>
        </row>
        <row r="539">
          <cell r="AU539" t="str">
            <v>290603</v>
          </cell>
          <cell r="AV539" t="str">
            <v>Operar el Programa de Apoyo al Empleo (PAE)</v>
          </cell>
          <cell r="AW539" t="str">
            <v>Apoyo</v>
          </cell>
        </row>
        <row r="540">
          <cell r="AU540" t="str">
            <v>290604</v>
          </cell>
          <cell r="AV540" t="str">
            <v>Otorgar apoyo a desempleados</v>
          </cell>
          <cell r="AW540" t="str">
            <v>Persona</v>
          </cell>
        </row>
        <row r="541">
          <cell r="AU541" t="str">
            <v>290611</v>
          </cell>
          <cell r="AV541" t="str">
            <v>Operar el Seguro de Desempleo del Distrito Federal</v>
          </cell>
          <cell r="AW541" t="str">
            <v>Persona</v>
          </cell>
        </row>
        <row r="542">
          <cell r="AU542" t="str">
            <v>290612</v>
          </cell>
          <cell r="AV542" t="str">
            <v>Fomentar proyectos productivos para cooperativas</v>
          </cell>
          <cell r="AW542" t="str">
            <v>Proyecto</v>
          </cell>
        </row>
        <row r="543">
          <cell r="AU543" t="str">
            <v>290660</v>
          </cell>
          <cell r="AV543" t="str">
            <v>Cubrir compromisos pendientes de acciones realizadas en ejercicios anteriores</v>
          </cell>
          <cell r="AW543" t="str">
            <v>S/N</v>
          </cell>
        </row>
      </sheetData>
      <sheetData sheetId="1">
        <row r="1">
          <cell r="A1" t="str">
            <v>s</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 sheetId="21" refreshError="1"/>
      <sheetData sheetId="22" refreshError="1"/>
      <sheetData sheetId="2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 val="cats"/>
      <sheetName val="IAT ver 10.0"/>
      <sheetName val="ADS-1"/>
    </sheetNames>
    <sheetDataSet>
      <sheetData sheetId="0">
        <row r="4">
          <cell r="Y4" t="str">
            <v>ASAMBLEA LEGISLATIVA DEL DF</v>
          </cell>
        </row>
        <row r="5">
          <cell r="Y5" t="str">
            <v>AUTORIDAD DEL CENTRO HISTÓRICO</v>
          </cell>
          <cell r="AJ5" t="str">
            <v>01C001</v>
          </cell>
          <cell r="AK5" t="str">
            <v>JEFATURA DE GOBIERNO DEL DF</v>
          </cell>
          <cell r="AL5" t="str">
            <v>UNIDAD RESPONSABLE: 01 C0 01 JEFATURA DE GOBIERNO DEL DF</v>
          </cell>
          <cell r="AM5" t="str">
            <v>JEFATURA</v>
          </cell>
          <cell r="AO5" t="str">
            <v>01</v>
          </cell>
          <cell r="AP5" t="str">
            <v>LEGISLATIVO</v>
          </cell>
          <cell r="AR5" t="str">
            <v>00</v>
          </cell>
          <cell r="AS5" t="str">
            <v>Acciones del Programa Normal</v>
          </cell>
          <cell r="AU5" t="str">
            <v>000000</v>
          </cell>
          <cell r="AV5" t="str">
            <v>Actividad especial para operaciones ajenas</v>
          </cell>
          <cell r="AW5" t="str">
            <v>---</v>
          </cell>
          <cell r="DE5" t="str">
            <v>ASAMBLEA LEGISLATIVA DEL DF</v>
          </cell>
          <cell r="DF5" t="str">
            <v>NO</v>
          </cell>
          <cell r="DH5" t="str">
            <v>ASAMBLEA LEGISLATIVA DEL DF</v>
          </cell>
          <cell r="DI5" t="str">
            <v>NO</v>
          </cell>
        </row>
        <row r="6">
          <cell r="Y6" t="str">
            <v>CAJA DE PREVISIÓN DE LA POLICÍA AUXILIAR DEL DF</v>
          </cell>
          <cell r="AJ6" t="str">
            <v>01CD01</v>
          </cell>
          <cell r="AK6" t="str">
            <v>AUTORIDAD DEL CENTRO HISTÓRICO</v>
          </cell>
          <cell r="AL6" t="str">
            <v>UNIDAD RESPONSABLE: 01 CD 01 AUTORIDAD DEL CENTRO HISTÓRICO</v>
          </cell>
          <cell r="AM6" t="str">
            <v>ACH</v>
          </cell>
          <cell r="AO6" t="str">
            <v>02</v>
          </cell>
          <cell r="AP6" t="str">
            <v>IMPARTICIÓN DE JUSTICIA</v>
          </cell>
          <cell r="AR6" t="str">
            <v>01</v>
          </cell>
          <cell r="AS6" t="str">
            <v>Proyecto GEF</v>
          </cell>
          <cell r="AU6" t="str">
            <v>010042</v>
          </cell>
          <cell r="AV6" t="str">
            <v>Transferencias a Órganos Autónomos</v>
          </cell>
          <cell r="AW6" t="str">
            <v>A/P</v>
          </cell>
          <cell r="DE6" t="str">
            <v>AUTORIDAD DEL CENTRO HISTÓRICO</v>
          </cell>
          <cell r="DF6" t="str">
            <v>NO</v>
          </cell>
          <cell r="DH6" t="str">
            <v>AUTORIDAD DEL CENTRO HISTÓRICO</v>
          </cell>
          <cell r="DI6" t="str">
            <v>NO</v>
          </cell>
        </row>
        <row r="7">
          <cell r="Y7" t="str">
            <v>CAJA DE PREVISIÓN DE LA POLICÍA PREVENTIVA</v>
          </cell>
          <cell r="AJ7" t="str">
            <v>01PDDF</v>
          </cell>
          <cell r="AK7" t="str">
            <v>SISTEMA PARA EL DESARROLLO INTEGRAL DE LA FAMILIA DEL DF</v>
          </cell>
          <cell r="AL7" t="str">
            <v>UNIDAD RESPONSABLE: 01 PD DF SISTEMA PARA EL DESARROLLO INTEGRAL DE LA FAMILIA DEL DF</v>
          </cell>
          <cell r="AM7" t="str">
            <v>DIFDF</v>
          </cell>
          <cell r="AO7" t="str">
            <v>03</v>
          </cell>
          <cell r="AP7" t="str">
            <v>ADMINISTRACIÓN PÚBLICA</v>
          </cell>
          <cell r="AR7" t="str">
            <v>02</v>
          </cell>
          <cell r="AS7" t="str">
            <v>Programa Nacional de Seguridad Pública</v>
          </cell>
          <cell r="AU7" t="str">
            <v>020042</v>
          </cell>
          <cell r="AV7" t="str">
            <v>Transferencias a Órganos Autónomos</v>
          </cell>
          <cell r="AW7" t="str">
            <v>A/P</v>
          </cell>
          <cell r="DE7" t="str">
            <v>CAJA DE PREVISIÓN DE LA POLICÍA AUXILIAR DEL DF</v>
          </cell>
          <cell r="DF7" t="str">
            <v>NO</v>
          </cell>
          <cell r="DH7" t="str">
            <v>CAJA DE PREVISIÓN DE LA POLICÍA AUXILIAR DEL DF</v>
          </cell>
          <cell r="DI7" t="str">
            <v>NO</v>
          </cell>
        </row>
        <row r="8">
          <cell r="Y8" t="str">
            <v>CAJA DE PREVISIÓN PARA TRABAJADORES A LISTA DE RAYA DEL GDF</v>
          </cell>
          <cell r="AJ8" t="str">
            <v>02C001</v>
          </cell>
          <cell r="AK8" t="str">
            <v>SECRETARÍA DE GOBIERNO</v>
          </cell>
          <cell r="AL8" t="str">
            <v>UNIDAD RESPONSABLE: 02 C0 01 SECRETARÍA DE GOBIERNO</v>
          </cell>
          <cell r="AM8" t="str">
            <v>GOBIERNO</v>
          </cell>
          <cell r="AO8" t="str">
            <v>04</v>
          </cell>
          <cell r="AP8" t="str">
            <v>CONTROL Y EVALUACIÓN DE LA GESTIÓN GUBERNAMENTAL</v>
          </cell>
          <cell r="AR8" t="str">
            <v>03</v>
          </cell>
          <cell r="AS8" t="str">
            <v>Corredor Turístico Reforma-Centro Histórico</v>
          </cell>
          <cell r="AU8" t="str">
            <v>020258</v>
          </cell>
          <cell r="AV8" t="str">
            <v>Operar el programa nacional de seguridad pública</v>
          </cell>
          <cell r="AW8" t="str">
            <v>Programa</v>
          </cell>
          <cell r="DE8" t="str">
            <v>CAJA DE PREVISIÓN DE LA POLICÍA PREVENTIVA</v>
          </cell>
          <cell r="DF8" t="str">
            <v>NO</v>
          </cell>
          <cell r="DH8" t="str">
            <v>CAJA DE PREVISIÓN DE LA POLICÍA PREVENTIVA</v>
          </cell>
          <cell r="DI8" t="str">
            <v>NO</v>
          </cell>
        </row>
        <row r="9">
          <cell r="Y9" t="str">
            <v>COMISIÓN DE DERECHOS HUMANOS DEL DF</v>
          </cell>
          <cell r="AJ9" t="str">
            <v>02CD01</v>
          </cell>
          <cell r="AK9" t="str">
            <v>DELEGACIÓN ÁLVARO OBREGÓN</v>
          </cell>
          <cell r="AL9" t="str">
            <v>UNIDAD RESPONSABLE: 02 CD 01 DELEGACIÓN ÁLVARO OBREGÓN</v>
          </cell>
          <cell r="AM9" t="str">
            <v>AO</v>
          </cell>
          <cell r="AO9" t="str">
            <v>05</v>
          </cell>
          <cell r="AP9" t="str">
            <v>CONDUCCIÓN Y COORDINACIÓN DE LA POLÍTICA DE DESARROLLO</v>
          </cell>
          <cell r="AR9" t="str">
            <v>04</v>
          </cell>
          <cell r="AS9" t="str">
            <v>Infraestructura escolar de nivel básico</v>
          </cell>
          <cell r="AU9" t="str">
            <v>030001</v>
          </cell>
          <cell r="AV9" t="str">
            <v>Proporcionar servicios administrativos en el sector central del Distrito Federal</v>
          </cell>
          <cell r="AW9" t="str">
            <v>Acción</v>
          </cell>
          <cell r="DE9" t="str">
            <v>CAJA DE PREVISIÓN PARA TRABAJADORES A LISTA DE RAYA DEL GDF</v>
          </cell>
          <cell r="DF9" t="str">
            <v>NO</v>
          </cell>
          <cell r="DH9" t="str">
            <v>CAJA DE PREVISIÓN PARA TRABAJADORES A LISTA DE RAYA DEL GDF</v>
          </cell>
          <cell r="DI9" t="str">
            <v>NO</v>
          </cell>
        </row>
        <row r="10">
          <cell r="Y10" t="str">
            <v>CONSEJERÍA JURÍDICA Y SERVICIOS LEGALES</v>
          </cell>
          <cell r="AA10" t="str">
            <v>&lt;Seleccione una opción de esta lista&gt;</v>
          </cell>
          <cell r="AJ10" t="str">
            <v>02CD02</v>
          </cell>
          <cell r="AK10" t="str">
            <v>DELEGACIÓN AZCAPOTZALCO</v>
          </cell>
          <cell r="AL10" t="str">
            <v>UNIDAD RESPONSABLE: 02 CD 02 DELEGACIÓN AZCAPOTZALCO</v>
          </cell>
          <cell r="AM10" t="str">
            <v>AZC</v>
          </cell>
          <cell r="AO10" t="str">
            <v>06</v>
          </cell>
          <cell r="AP10" t="str">
            <v>ADMINISTRACIÓN DE LA HACIENDA PÚBLICA</v>
          </cell>
          <cell r="AR10" t="str">
            <v>06</v>
          </cell>
          <cell r="AS10" t="str">
            <v>Equidad en la Ciudad</v>
          </cell>
          <cell r="AU10" t="str">
            <v>030002</v>
          </cell>
          <cell r="AV10" t="str">
            <v>Realizar acciones en materia de adquisiciones y servicios generales del Gobierno del Distrito Federal</v>
          </cell>
          <cell r="AW10" t="str">
            <v>A/P</v>
          </cell>
          <cell r="DE10" t="str">
            <v>COMISIÓN DE DERECHOS HUMANOS DEL DF</v>
          </cell>
          <cell r="DF10" t="str">
            <v>NO</v>
          </cell>
          <cell r="DH10" t="str">
            <v>COMISIÓN DE DERECHOS HUMANOS DEL DF</v>
          </cell>
          <cell r="DI10" t="str">
            <v>NO</v>
          </cell>
        </row>
        <row r="11">
          <cell r="Y11" t="str">
            <v>CONSEJO DE EVALUACIÓN DEL DESARROLLO SOCIAL DEL DF</v>
          </cell>
          <cell r="AJ11" t="str">
            <v>02CD03</v>
          </cell>
          <cell r="AK11" t="str">
            <v>DELEGACIÓN BENITO JUÁREZ</v>
          </cell>
          <cell r="AL11" t="str">
            <v>UNIDAD RESPONSABLE: 02 CD 03 DELEGACIÓN BENITO JUÁREZ</v>
          </cell>
          <cell r="AM11" t="str">
            <v>BJ</v>
          </cell>
          <cell r="AO11" t="str">
            <v>07</v>
          </cell>
          <cell r="AP11" t="str">
            <v>PROCESOS ELECTORALES</v>
          </cell>
          <cell r="AR11" t="str">
            <v>11</v>
          </cell>
          <cell r="AS11" t="str">
            <v>Hábitat</v>
          </cell>
          <cell r="AU11" t="str">
            <v>030003</v>
          </cell>
          <cell r="AV11" t="str">
            <v>Operar el programa integral del Registro Civil</v>
          </cell>
          <cell r="AW11" t="str">
            <v>Programa</v>
          </cell>
          <cell r="DE11" t="str">
            <v>CONSEJERÍA JURÍDICA Y SERVICIOS LEGALES</v>
          </cell>
          <cell r="DF11" t="str">
            <v>NO</v>
          </cell>
          <cell r="DH11" t="str">
            <v>CONSEJERÍA JURÍDICA Y SERVICIOS LEGALES</v>
          </cell>
          <cell r="DI11" t="str">
            <v>NO</v>
          </cell>
        </row>
        <row r="12">
          <cell r="Y12" t="str">
            <v>CONSEJO DE LA JUDICATURA DEL DF</v>
          </cell>
          <cell r="AA12" t="str">
            <v>VAYA A LA HOJA INICIO Y SELECIONE EL PERIODO CORRESPONDIENTE A ESTE INFORME</v>
          </cell>
          <cell r="AJ12" t="str">
            <v>02CD04</v>
          </cell>
          <cell r="AK12" t="str">
            <v>DELEGACIÓN COYOACÁN</v>
          </cell>
          <cell r="AL12" t="str">
            <v>UNIDAD RESPONSABLE: 02 CD 04 DELEGACIÓN COYOACÁN</v>
          </cell>
          <cell r="AM12" t="str">
            <v>COY</v>
          </cell>
          <cell r="AO12" t="str">
            <v>08</v>
          </cell>
          <cell r="AP12" t="str">
            <v>SEGURIDAD PÚBLICA</v>
          </cell>
          <cell r="AR12" t="str">
            <v>12</v>
          </cell>
          <cell r="AS12" t="str">
            <v>Seguro Popular</v>
          </cell>
          <cell r="AU12" t="str">
            <v>030004</v>
          </cell>
          <cell r="AV12" t="str">
            <v>Proporcionar servicios legales</v>
          </cell>
          <cell r="AW12" t="str">
            <v>Acción</v>
          </cell>
          <cell r="DE12" t="str">
            <v>CONSEJO DE EVALUACIÓN DEL DESARROLLO SOCIAL DEL DF</v>
          </cell>
          <cell r="DF12" t="str">
            <v>NO</v>
          </cell>
          <cell r="DH12" t="str">
            <v>CONSEJO DE EVALUACIÓN DEL DESARROLLO SOCIAL DEL DF</v>
          </cell>
          <cell r="DI12" t="str">
            <v>NO</v>
          </cell>
        </row>
        <row r="13">
          <cell r="Y13" t="str">
            <v>CONTADURÍA MAYOR DE HACIENDA DE LA ALDF</v>
          </cell>
          <cell r="AJ13" t="str">
            <v>02CD05</v>
          </cell>
          <cell r="AK13" t="str">
            <v>DELEGACIÓN CUAJIMALPA DE MORELOS</v>
          </cell>
          <cell r="AL13" t="str">
            <v>UNIDAD RESPONSABLE: 02 CD 05 DELEGACIÓN CUAJIMALPA DE MORELOS</v>
          </cell>
          <cell r="AM13" t="str">
            <v>CUAJ</v>
          </cell>
          <cell r="AO13" t="str">
            <v>09</v>
          </cell>
          <cell r="AP13" t="str">
            <v>PROTECCIÓN CIVIL</v>
          </cell>
          <cell r="AR13" t="str">
            <v>15</v>
          </cell>
          <cell r="AS13" t="str">
            <v>Recuperación de espacios públicos</v>
          </cell>
          <cell r="AU13" t="str">
            <v>030006</v>
          </cell>
          <cell r="AV13" t="str">
            <v>Elaborar decretos de expropiación y desincorporación</v>
          </cell>
          <cell r="AW13" t="str">
            <v>Documento</v>
          </cell>
          <cell r="DE13" t="str">
            <v>CONSEJO DE LA JUDICATURA DEL DF</v>
          </cell>
          <cell r="DF13" t="str">
            <v>NO</v>
          </cell>
          <cell r="DH13" t="str">
            <v>CONSEJO DE LA JUDICATURA DEL DF</v>
          </cell>
          <cell r="DI13" t="str">
            <v>NO</v>
          </cell>
        </row>
        <row r="14">
          <cell r="Y14" t="str">
            <v>CONTRALORÍA GENERAL</v>
          </cell>
          <cell r="AJ14" t="str">
            <v>02CD06</v>
          </cell>
          <cell r="AK14" t="str">
            <v>DELEGACIÓN CUAUHTÉMOC</v>
          </cell>
          <cell r="AL14" t="str">
            <v>UNIDAD RESPONSABLE: 02 CD 06 DELEGACIÓN CUAUHTÉMOC</v>
          </cell>
          <cell r="AM14" t="str">
            <v>CUAU</v>
          </cell>
          <cell r="AO14" t="str">
            <v>10</v>
          </cell>
          <cell r="AP14" t="str">
            <v>READAPTACIÓN SOCIAL</v>
          </cell>
          <cell r="AR14">
            <v>16</v>
          </cell>
          <cell r="AS14" t="str">
            <v>Fortalecimiento de las funciones de las Delegaciones en Materia de Seguridad  Pública</v>
          </cell>
          <cell r="AU14" t="str">
            <v>030007</v>
          </cell>
          <cell r="AV14" t="str">
            <v>Publicar la Gaceta Oficial del Gobierno del Distrito Federal</v>
          </cell>
          <cell r="AW14" t="str">
            <v>Ejemplar</v>
          </cell>
          <cell r="DE14" t="str">
            <v>CONTADURÍA MAYOR DE HACIENDA DE LA ALDF</v>
          </cell>
          <cell r="DF14" t="str">
            <v>NO</v>
          </cell>
          <cell r="DH14" t="str">
            <v>CONTADURÍA MAYOR DE HACIENDA DE LA ALDF</v>
          </cell>
          <cell r="DI14" t="str">
            <v>NO</v>
          </cell>
        </row>
        <row r="15">
          <cell r="Y15" t="str">
            <v>CORPORACIÓN MEXICANA DE IMPRESIÓN S.A. DE C.V.</v>
          </cell>
          <cell r="AJ15" t="str">
            <v>02CD07</v>
          </cell>
          <cell r="AK15" t="str">
            <v>DELEGACIÓN GUSTAVO A. MADERO</v>
          </cell>
          <cell r="AL15" t="str">
            <v>UNIDAD RESPONSABLE: 02 CD 07 DELEGACIÓN GUSTAVO A. MADERO</v>
          </cell>
          <cell r="AM15" t="str">
            <v>GAM</v>
          </cell>
          <cell r="AO15" t="str">
            <v>11</v>
          </cell>
          <cell r="AP15" t="str">
            <v>PROCURACIÓN DE JUSTICIA</v>
          </cell>
          <cell r="AR15">
            <v>17</v>
          </cell>
          <cell r="AS15" t="str">
            <v>Fondo de Coinversión</v>
          </cell>
          <cell r="AU15" t="str">
            <v>030008</v>
          </cell>
          <cell r="AV15" t="str">
            <v>Administrar los recursos materiales y humanos del Gobierno del Distrito Federal</v>
          </cell>
          <cell r="AW15" t="str">
            <v>Acción</v>
          </cell>
          <cell r="DE15" t="str">
            <v>CONTRALORÍA GENERAL</v>
          </cell>
          <cell r="DF15" t="str">
            <v>NO</v>
          </cell>
          <cell r="DH15" t="str">
            <v>CONTRALORÍA GENERAL</v>
          </cell>
          <cell r="DI15" t="str">
            <v>NO</v>
          </cell>
        </row>
        <row r="16">
          <cell r="Y16" t="str">
            <v>DELEGACIÓN ÁLVARO OBREGÓN</v>
          </cell>
          <cell r="AJ16" t="str">
            <v>02CD08</v>
          </cell>
          <cell r="AK16" t="str">
            <v>DELEGACIÓN IZTACALCO</v>
          </cell>
          <cell r="AL16" t="str">
            <v>UNIDAD RESPONSABLE: 02 CD 08 DELEGACIÓN IZTACALCO</v>
          </cell>
          <cell r="AM16" t="str">
            <v>IZT</v>
          </cell>
          <cell r="AO16" t="str">
            <v>12</v>
          </cell>
          <cell r="AP16" t="str">
            <v>IGUALDAD DE GÉNERO</v>
          </cell>
          <cell r="AR16">
            <v>18</v>
          </cell>
          <cell r="AS16" t="str">
            <v>Programa para el Desarrollo de la Industria de Software y Pyme</v>
          </cell>
          <cell r="AU16" t="str">
            <v>030009</v>
          </cell>
          <cell r="AV16" t="str">
            <v>Administrar el patrimonio inmobiliario del Distrito Federal</v>
          </cell>
          <cell r="AW16" t="str">
            <v>A/P</v>
          </cell>
          <cell r="DE16" t="str">
            <v>CORPORACIÓN MEXICANA DE IMPRESIÓN S.A. DE C.V.</v>
          </cell>
          <cell r="DF16" t="str">
            <v>NO</v>
          </cell>
          <cell r="DH16" t="str">
            <v>CORPORACIÓN MEXICANA DE IMPRESIÓN S.A. DE C.V.</v>
          </cell>
          <cell r="DI16" t="str">
            <v>NO</v>
          </cell>
        </row>
        <row r="17">
          <cell r="Y17" t="str">
            <v>DELEGACIÓN AZCAPOTZALCO</v>
          </cell>
          <cell r="AJ17" t="str">
            <v>02CD09</v>
          </cell>
          <cell r="AK17" t="str">
            <v>DELEGACIÓN IZTAPALAPA</v>
          </cell>
          <cell r="AL17" t="str">
            <v>UNIDAD RESPONSABLE: 02 CD 09 DELEGACIÓN IZTAPALAPA</v>
          </cell>
          <cell r="AM17" t="str">
            <v>IZP</v>
          </cell>
          <cell r="AO17" t="str">
            <v>13</v>
          </cell>
          <cell r="AP17" t="str">
            <v>DESARROLLO Y ASISTENCIA SOCIAL</v>
          </cell>
          <cell r="AU17" t="str">
            <v>030010</v>
          </cell>
          <cell r="AV17" t="str">
            <v>Actualizar las normas de construcción</v>
          </cell>
          <cell r="AW17" t="str">
            <v>Estudio</v>
          </cell>
          <cell r="DE17" t="str">
            <v>DELEGACIÓN ÁLVARO OBREGÓN</v>
          </cell>
          <cell r="DF17" t="str">
            <v>SÍ</v>
          </cell>
          <cell r="DH17" t="str">
            <v>DELEGACIÓN ÁLVARO OBREGÓN</v>
          </cell>
          <cell r="DI17" t="str">
            <v>NO</v>
          </cell>
        </row>
        <row r="18">
          <cell r="Y18" t="str">
            <v>DELEGACIÓN BENITO JUÁREZ</v>
          </cell>
          <cell r="AJ18" t="str">
            <v>02CD10</v>
          </cell>
          <cell r="AK18" t="str">
            <v>DELEGACIÓN MAGDALENA CONTRERAS</v>
          </cell>
          <cell r="AL18" t="str">
            <v>UNIDAD RESPONSABLE: 02 CD 10 DELEGACIÓN MAGDALENA CONTRERAS</v>
          </cell>
          <cell r="AM18" t="str">
            <v>MC</v>
          </cell>
          <cell r="AO18" t="str">
            <v>15</v>
          </cell>
          <cell r="AP18" t="str">
            <v>PRESTACIONES Y SERVICIOS DE SEGURIDAD SOCIAL</v>
          </cell>
          <cell r="AU18" t="str">
            <v>030011</v>
          </cell>
          <cell r="AV18" t="str">
            <v>Realizar acciones en materia de administración de personal y política laboral</v>
          </cell>
          <cell r="AW18" t="str">
            <v>A/P</v>
          </cell>
          <cell r="DE18" t="str">
            <v>DELEGACIÓN AZCAPOTZALCO</v>
          </cell>
          <cell r="DF18" t="str">
            <v>SÍ</v>
          </cell>
          <cell r="DH18" t="str">
            <v>DELEGACIÓN AZCAPOTZALCO</v>
          </cell>
          <cell r="DI18" t="str">
            <v>NO</v>
          </cell>
        </row>
        <row r="19">
          <cell r="Y19" t="str">
            <v>DELEGACIÓN COYOACÁN</v>
          </cell>
          <cell r="AA19" t="str">
            <v>ELIJA LA UNIDAD RESPONSABLE CORRESPONDIENTE A ESTE INFORME</v>
          </cell>
          <cell r="AJ19" t="str">
            <v>02CD11</v>
          </cell>
          <cell r="AK19" t="str">
            <v>DELEGACIÓN MIGUEL HIDALGO</v>
          </cell>
          <cell r="AL19" t="str">
            <v>UNIDAD RESPONSABLE: 02 CD 11 DELEGACIÓN MIGUEL HIDALGO</v>
          </cell>
          <cell r="AM19" t="str">
            <v>MH</v>
          </cell>
          <cell r="AO19" t="str">
            <v>16</v>
          </cell>
          <cell r="AP19" t="str">
            <v>SALUD</v>
          </cell>
          <cell r="AU19" t="str">
            <v>030012</v>
          </cell>
          <cell r="AV19" t="str">
            <v>Cubrir las erogaciones por concepto de responsabilidad patrimonial</v>
          </cell>
          <cell r="AW19" t="str">
            <v>Resolución</v>
          </cell>
          <cell r="DE19" t="str">
            <v>DELEGACIÓN BENITO JUÁREZ</v>
          </cell>
          <cell r="DF19" t="str">
            <v>SÍ</v>
          </cell>
          <cell r="DH19" t="str">
            <v>DELEGACIÓN BENITO JUÁREZ</v>
          </cell>
          <cell r="DI19" t="str">
            <v>NO</v>
          </cell>
        </row>
        <row r="20">
          <cell r="Y20" t="str">
            <v>DELEGACIÓN CUAJIMALPA DE MORELOS</v>
          </cell>
          <cell r="AJ20" t="str">
            <v>02CD12</v>
          </cell>
          <cell r="AK20" t="str">
            <v>DELEGACIÓN MILPA ALTA</v>
          </cell>
          <cell r="AL20" t="str">
            <v>UNIDAD RESPONSABLE: 02 CD 12 DELEGACIÓN MILPA ALTA</v>
          </cell>
          <cell r="AM20" t="str">
            <v>MA</v>
          </cell>
          <cell r="AO20" t="str">
            <v>17</v>
          </cell>
          <cell r="AP20" t="str">
            <v>EDUCACIÓN</v>
          </cell>
          <cell r="AU20" t="str">
            <v>030013</v>
          </cell>
          <cell r="AV20" t="str">
            <v>Realizar acciones tendientes a la extinción y liquidación de fideicomisos</v>
          </cell>
          <cell r="AW20" t="str">
            <v>Acción</v>
          </cell>
          <cell r="DE20" t="str">
            <v>DELEGACIÓN COYOACÁN</v>
          </cell>
          <cell r="DF20" t="str">
            <v>SÍ</v>
          </cell>
          <cell r="DH20" t="str">
            <v>DELEGACIÓN COYOACÁN</v>
          </cell>
          <cell r="DI20" t="str">
            <v>NO</v>
          </cell>
        </row>
        <row r="21">
          <cell r="Y21" t="str">
            <v>DELEGACIÓN CUAUHTÉMOC</v>
          </cell>
          <cell r="AJ21" t="str">
            <v>02CD13</v>
          </cell>
          <cell r="AK21" t="str">
            <v>DELEGACIÓN TLÁHUAC</v>
          </cell>
          <cell r="AL21" t="str">
            <v>UNIDAD RESPONSABLE: 02 CD 13 DELEGACIÓN TLÁHUAC</v>
          </cell>
          <cell r="AM21" t="str">
            <v>TLAH</v>
          </cell>
          <cell r="AO21" t="str">
            <v>18</v>
          </cell>
          <cell r="AP21" t="str">
            <v>CIENCIA Y TECNOLOGÍA</v>
          </cell>
          <cell r="AU21" t="str">
            <v>030014</v>
          </cell>
          <cell r="AV21" t="str">
            <v>Atender asuntos y procedimientos jurídicos</v>
          </cell>
          <cell r="AW21" t="str">
            <v>Juicio</v>
          </cell>
          <cell r="DE21" t="str">
            <v>DELEGACIÓN CUAJIMALPA DE MORELOS</v>
          </cell>
          <cell r="DF21" t="str">
            <v>SÍ</v>
          </cell>
          <cell r="DH21" t="str">
            <v>DELEGACIÓN CUAJIMALPA DE MORELOS</v>
          </cell>
          <cell r="DI21" t="str">
            <v>NO</v>
          </cell>
        </row>
        <row r="22">
          <cell r="Y22" t="str">
            <v>DELEGACIÓN GUSTAVO A. MADERO</v>
          </cell>
          <cell r="AA22" t="str">
            <v>UNIDAD RESPONSABLE</v>
          </cell>
          <cell r="AJ22" t="str">
            <v>02CD14</v>
          </cell>
          <cell r="AK22" t="str">
            <v>DELEGACIÓN TLALPAN</v>
          </cell>
          <cell r="AL22" t="str">
            <v>UNIDAD RESPONSABLE: 02 CD 14 DELEGACIÓN TLALPAN</v>
          </cell>
          <cell r="AM22" t="str">
            <v>TLAL</v>
          </cell>
          <cell r="AO22" t="str">
            <v>19</v>
          </cell>
          <cell r="AP22" t="str">
            <v>CULTURA, ESPARCIMIENTO Y DEPORTE</v>
          </cell>
          <cell r="AU22" t="str">
            <v>030015</v>
          </cell>
          <cell r="AV22" t="str">
            <v>Realizar acciones de modernización administrativa</v>
          </cell>
          <cell r="AW22" t="str">
            <v>A/P</v>
          </cell>
          <cell r="DE22" t="str">
            <v>DELEGACIÓN CUAUHTÉMOC</v>
          </cell>
          <cell r="DF22" t="str">
            <v>SÍ</v>
          </cell>
          <cell r="DH22" t="str">
            <v>DELEGACIÓN CUAUHTÉMOC</v>
          </cell>
          <cell r="DI22" t="str">
            <v>NO</v>
          </cell>
        </row>
        <row r="23">
          <cell r="Y23" t="str">
            <v>DELEGACIÓN IZTACALCO</v>
          </cell>
          <cell r="AJ23" t="str">
            <v>02CD15</v>
          </cell>
          <cell r="AK23" t="str">
            <v>DELEGACIÓN VENUSTIANO CARRANZA</v>
          </cell>
          <cell r="AL23" t="str">
            <v>UNIDAD RESPONSABLE: 02 CD 15 DELEGACIÓN VENUSTIANO CARRANZA</v>
          </cell>
          <cell r="AM23" t="str">
            <v>VC</v>
          </cell>
          <cell r="AO23" t="str">
            <v>20</v>
          </cell>
          <cell r="AP23" t="str">
            <v>PROVISIÓN DE SERVICIOS E INFRAESTRUCTURA URBANOS</v>
          </cell>
          <cell r="AU23" t="str">
            <v>030016</v>
          </cell>
          <cell r="AV23" t="str">
            <v>Supervisar y realizar actividades para la debida integración de los actos jurídicos administrativos</v>
          </cell>
          <cell r="AW23" t="str">
            <v>Acción</v>
          </cell>
          <cell r="DE23" t="str">
            <v>DELEGACIÓN GUSTAVO A. MADERO</v>
          </cell>
          <cell r="DF23" t="str">
            <v>SÍ</v>
          </cell>
          <cell r="DH23" t="str">
            <v>DELEGACIÓN GUSTAVO A. MADERO</v>
          </cell>
          <cell r="DI23" t="str">
            <v>NO</v>
          </cell>
        </row>
        <row r="24">
          <cell r="Y24" t="str">
            <v>DELEGACIÓN IZTAPALAPA</v>
          </cell>
          <cell r="AJ24" t="str">
            <v>02CD16</v>
          </cell>
          <cell r="AK24" t="str">
            <v>DELEGACIÓN XOCHIMILCO</v>
          </cell>
          <cell r="AL24" t="str">
            <v>UNIDAD RESPONSABLE: 02 CD 16 DELEGACIÓN XOCHIMILCO</v>
          </cell>
          <cell r="AM24" t="str">
            <v>XOCH</v>
          </cell>
          <cell r="AO24" t="str">
            <v>21</v>
          </cell>
          <cell r="AP24" t="str">
            <v>FOMENTO Y APOYO A LOS ASENTAMIENTOS HUMANOS</v>
          </cell>
          <cell r="AR24" t="str">
            <v>Asociación</v>
          </cell>
          <cell r="AU24" t="str">
            <v>030017</v>
          </cell>
          <cell r="AV24" t="str">
            <v>Emitir dictámenes valuatorios de bienes muebles, inmuebles y fiscales</v>
          </cell>
          <cell r="AW24" t="str">
            <v>Dictamen</v>
          </cell>
          <cell r="DE24" t="str">
            <v>DELEGACIÓN IZTACALCO</v>
          </cell>
          <cell r="DF24" t="str">
            <v>SÍ</v>
          </cell>
          <cell r="DH24" t="str">
            <v>DELEGACIÓN IZTACALCO</v>
          </cell>
          <cell r="DI24" t="str">
            <v>NO</v>
          </cell>
        </row>
        <row r="25">
          <cell r="Y25" t="str">
            <v>DELEGACIÓN MAGDALENA CONTRERAS</v>
          </cell>
          <cell r="AJ25" t="str">
            <v>02CD17</v>
          </cell>
          <cell r="AK25" t="str">
            <v>SISTEMA DE RADIO Y TELEVISIÓN DIGITAL DEL GDF</v>
          </cell>
          <cell r="AL25" t="str">
            <v>UNIDAD RESPONSABLE: 02 CD 17 SISTEMA DE RADIO Y TELEVISIÓN DIGITAL DEL GDF</v>
          </cell>
          <cell r="AM25" t="str">
            <v>RYT</v>
          </cell>
          <cell r="AO25" t="str">
            <v>22</v>
          </cell>
          <cell r="AP25" t="str">
            <v>REGULACIÓN VIAL Y TRANSPORTE PÚBLICO</v>
          </cell>
          <cell r="AR25" t="str">
            <v>Empresa</v>
          </cell>
          <cell r="AU25" t="str">
            <v>030018</v>
          </cell>
          <cell r="AV25" t="str">
            <v>Otorgar Servicios de Apoyo Administrativo en delegaciones</v>
          </cell>
          <cell r="AW25" t="str">
            <v>Apoyo</v>
          </cell>
          <cell r="DE25" t="str">
            <v>DELEGACIÓN IZTAPALAPA</v>
          </cell>
          <cell r="DF25" t="str">
            <v>SÍ</v>
          </cell>
          <cell r="DH25" t="str">
            <v>DELEGACIÓN IZTAPALAPA</v>
          </cell>
          <cell r="DI25" t="str">
            <v>NO</v>
          </cell>
        </row>
        <row r="26">
          <cell r="Y26" t="str">
            <v>DELEGACIÓN MIGUEL HIDALGO</v>
          </cell>
          <cell r="AJ26" t="str">
            <v>02OD03</v>
          </cell>
          <cell r="AK26" t="str">
            <v>SISTEMA DE RADIO Y TELEVISIÓN DIGITAL DEL GDF</v>
          </cell>
          <cell r="AL26" t="str">
            <v>UNIDAD RESPONSABLE: 02 OD 03 SISTEMA DE RADIO Y TELEVISIÓN DIGITAL DEL GDF</v>
          </cell>
          <cell r="AM26" t="str">
            <v>RYT</v>
          </cell>
          <cell r="AO26" t="str">
            <v>23</v>
          </cell>
          <cell r="AP26" t="str">
            <v>AGUA POTABLE</v>
          </cell>
          <cell r="AR26" t="str">
            <v>Grupo</v>
          </cell>
          <cell r="AU26" t="str">
            <v>030019</v>
          </cell>
          <cell r="AV26" t="str">
            <v>Intervenir en juicios jurídicos contenciosos</v>
          </cell>
          <cell r="AW26" t="str">
            <v>Acción</v>
          </cell>
          <cell r="DE26" t="str">
            <v>DELEGACIÓN MAGDALENA CONTRERAS</v>
          </cell>
          <cell r="DF26" t="str">
            <v>SÍ</v>
          </cell>
          <cell r="DH26" t="str">
            <v>DELEGACIÓN MAGDALENA CONTRERAS</v>
          </cell>
          <cell r="DI26" t="str">
            <v>NO</v>
          </cell>
        </row>
        <row r="27">
          <cell r="Y27" t="str">
            <v>DELEGACIÓN MILPA ALTA</v>
          </cell>
          <cell r="AJ27" t="str">
            <v>03C001</v>
          </cell>
          <cell r="AK27" t="str">
            <v>SECRETARÍA DE DESARROLLO URBANO Y VIVIENDA</v>
          </cell>
          <cell r="AL27" t="str">
            <v>UNIDAD RESPONSABLE: 03 C0 01 SECRETARÍA DE DESARROLLO URBANO Y VIVIENDA</v>
          </cell>
          <cell r="AM27" t="str">
            <v>SEDUVI</v>
          </cell>
          <cell r="AO27" t="str">
            <v>24</v>
          </cell>
          <cell r="AP27" t="str">
            <v>DRENAJE Y TRATAMIENTO DE AGUAS NEGRAS</v>
          </cell>
          <cell r="AR27" t="str">
            <v>Persona</v>
          </cell>
          <cell r="AU27" t="str">
            <v>030020</v>
          </cell>
          <cell r="AV27" t="str">
            <v>Impartir cursos de capacitación y actualización a servidores públicos</v>
          </cell>
          <cell r="AW27" t="str">
            <v>Curso</v>
          </cell>
          <cell r="DE27" t="str">
            <v>DELEGACIÓN MIGUEL HIDALGO</v>
          </cell>
          <cell r="DF27" t="str">
            <v>SÍ</v>
          </cell>
          <cell r="DH27" t="str">
            <v>DELEGACIÓN MIGUEL HIDALGO</v>
          </cell>
          <cell r="DI27" t="str">
            <v>NO</v>
          </cell>
        </row>
        <row r="28">
          <cell r="Y28" t="str">
            <v>DELEGACIÓN TLÁHUAC</v>
          </cell>
          <cell r="AJ28" t="str">
            <v>03PDIV</v>
          </cell>
          <cell r="AK28" t="str">
            <v>INSTITUTO DE VIVIENDA DEL DF</v>
          </cell>
          <cell r="AL28" t="str">
            <v>UNIDAD RESPONSABLE: 03 PD IV INSTITUTO DE VIVIENDA DEL DF</v>
          </cell>
          <cell r="AM28" t="str">
            <v>INVIDF</v>
          </cell>
          <cell r="AO28" t="str">
            <v>25</v>
          </cell>
          <cell r="AP28" t="str">
            <v>PROTECCIÓN AL MEDIO AMBIENTE Y LOS RECURSOS NATURALES</v>
          </cell>
          <cell r="AU28" t="str">
            <v>030021</v>
          </cell>
          <cell r="AV28" t="str">
            <v>Evaluar el desempeño y desarrollo profesional de los servidores públicos del Gobierno del Distrito Federal</v>
          </cell>
          <cell r="AW28" t="str">
            <v>A/P</v>
          </cell>
          <cell r="DE28" t="str">
            <v>DELEGACIÓN MILPA ALTA</v>
          </cell>
          <cell r="DF28" t="str">
            <v>SÍ</v>
          </cell>
          <cell r="DH28" t="str">
            <v>DELEGACIÓN MILPA ALTA</v>
          </cell>
          <cell r="DI28" t="str">
            <v>NO</v>
          </cell>
        </row>
        <row r="29">
          <cell r="Y29" t="str">
            <v>DELEGACIÓN TLALPAN</v>
          </cell>
          <cell r="AJ29" t="str">
            <v>04C001</v>
          </cell>
          <cell r="AK29" t="str">
            <v>SECRETARÍA DE DESARROLLO ECONÓMICO</v>
          </cell>
          <cell r="AL29" t="str">
            <v>UNIDAD RESPONSABLE: 04 C0 01 SECRETARÍA DE DESARROLLO ECONÓMICO</v>
          </cell>
          <cell r="AM29" t="str">
            <v>SEDECO</v>
          </cell>
          <cell r="AO29" t="str">
            <v>26</v>
          </cell>
          <cell r="AP29" t="str">
            <v>PRODUCCIÓN Y COMERCIALIZACIÓN DE BIENES Y SERVICIOS</v>
          </cell>
          <cell r="AU29" t="str">
            <v>030022</v>
          </cell>
          <cell r="AV29" t="str">
            <v>Administrar la red principal de datos del Gobierno del Distrito Federal y sitios web</v>
          </cell>
          <cell r="AW29" t="str">
            <v>A/P</v>
          </cell>
          <cell r="DE29" t="str">
            <v>DELEGACIÓN TLÁHUAC</v>
          </cell>
          <cell r="DF29" t="str">
            <v>SÍ</v>
          </cell>
          <cell r="DH29" t="str">
            <v>DELEGACIÓN TLÁHUAC</v>
          </cell>
          <cell r="DI29" t="str">
            <v>NO</v>
          </cell>
        </row>
        <row r="30">
          <cell r="Y30" t="str">
            <v>DELEGACIÓN VENUSTIANO CARRANZA</v>
          </cell>
          <cell r="AJ30" t="str">
            <v>04P0DS</v>
          </cell>
          <cell r="AK30" t="str">
            <v>FONDO PARA EL DESARROLLO SOCIAL DE LA CIUDAD DE MÉXICO</v>
          </cell>
          <cell r="AL30" t="str">
            <v>UNIDAD RESPONSABLE: 04 P0 DS FONDO PARA EL DESARROLLO SOCIAL DE LA CIUDAD DE MÉXICO</v>
          </cell>
          <cell r="AM30" t="str">
            <v>FONDESO</v>
          </cell>
          <cell r="AO30" t="str">
            <v>27</v>
          </cell>
          <cell r="AP30" t="str">
            <v>FOMENTO ECONÓMICO</v>
          </cell>
          <cell r="AU30" t="str">
            <v>030023</v>
          </cell>
          <cell r="AV30" t="str">
            <v>Atender el sistema delegacional de orientación, información y quejas</v>
          </cell>
          <cell r="AW30" t="str">
            <v>A/P</v>
          </cell>
          <cell r="DE30" t="str">
            <v>DELEGACIÓN TLALPAN</v>
          </cell>
          <cell r="DF30" t="str">
            <v>SÍ</v>
          </cell>
          <cell r="DH30" t="str">
            <v>DELEGACIÓN TLALPAN</v>
          </cell>
          <cell r="DI30" t="str">
            <v>NO</v>
          </cell>
        </row>
        <row r="31">
          <cell r="Y31" t="str">
            <v>DELEGACIÓN XOCHIMILCO</v>
          </cell>
          <cell r="AJ31" t="str">
            <v>05C001</v>
          </cell>
          <cell r="AK31" t="str">
            <v>SECRETARÍA DE TURISMO</v>
          </cell>
          <cell r="AL31" t="str">
            <v>UNIDAD RESPONSABLE: 05 C0 01 SECRETARÍA DE TURISMO</v>
          </cell>
          <cell r="AM31" t="str">
            <v>TURISMO</v>
          </cell>
          <cell r="AO31" t="str">
            <v>28</v>
          </cell>
          <cell r="AP31" t="str">
            <v>DESARROLLO RURAL</v>
          </cell>
          <cell r="AU31" t="str">
            <v>030024</v>
          </cell>
          <cell r="AV31" t="str">
            <v>Operar el programa de participación social y de fomento a la cultura cívica</v>
          </cell>
          <cell r="AW31" t="str">
            <v>Acción</v>
          </cell>
          <cell r="DE31" t="str">
            <v>DELEGACIÓN VENUSTIANO CARRANZA</v>
          </cell>
          <cell r="DF31" t="str">
            <v>SÍ</v>
          </cell>
          <cell r="DH31" t="str">
            <v>DELEGACIÓN VENUSTIANO CARRANZA</v>
          </cell>
          <cell r="DI31" t="str">
            <v>NO</v>
          </cell>
        </row>
        <row r="32">
          <cell r="Y32" t="str">
            <v>FIDEICOMISO DE RECUPERACIÓN CREDITICIA DEL DF</v>
          </cell>
          <cell r="AJ32" t="str">
            <v>05P0PT</v>
          </cell>
          <cell r="AK32" t="str">
            <v>FONDO MIXTO DE PROMOCIÓN TURÍSTICA</v>
          </cell>
          <cell r="AL32" t="str">
            <v>UNIDAD RESPONSABLE: 05 P0 PT FONDO MIXTO DE PROMOCIÓN TURÍSTICA</v>
          </cell>
          <cell r="AM32" t="str">
            <v>FONDOMIX</v>
          </cell>
          <cell r="AO32" t="str">
            <v>29</v>
          </cell>
          <cell r="AP32" t="str">
            <v>FOMENTO DEL EMPLEO Y LA PRODUCTIVIDAD</v>
          </cell>
          <cell r="AU32" t="str">
            <v>030025</v>
          </cell>
          <cell r="AV32" t="str">
            <v>Operar el programa de ingenieros como peritos de tránsito terrestre</v>
          </cell>
          <cell r="AW32" t="str">
            <v>Programa</v>
          </cell>
          <cell r="DE32" t="str">
            <v>DELEGACIÓN XOCHIMILCO</v>
          </cell>
          <cell r="DF32" t="str">
            <v>SÍ</v>
          </cell>
          <cell r="DH32" t="str">
            <v>DELEGACIÓN XOCHIMILCO</v>
          </cell>
          <cell r="DI32" t="str">
            <v>SÍ</v>
          </cell>
        </row>
        <row r="33">
          <cell r="Y33" t="str">
            <v>FIDEICOMISO DEL CENTRO HISTÓRICO</v>
          </cell>
          <cell r="AJ33" t="str">
            <v>06C001</v>
          </cell>
          <cell r="AK33" t="str">
            <v>SECRETARÍA DE MEDIO AMBIENTE</v>
          </cell>
          <cell r="AL33" t="str">
            <v>UNIDAD RESPONSABLE: 06 C0 01 SECRETARÍA DE MEDIO AMBIENTE</v>
          </cell>
          <cell r="AM33" t="str">
            <v>AMBIENTE</v>
          </cell>
          <cell r="AU33" t="str">
            <v>030026</v>
          </cell>
          <cell r="AV33" t="str">
            <v>Operar el programa estatal de modernización del registro público de la propiedad</v>
          </cell>
          <cell r="AW33" t="str">
            <v>A/P</v>
          </cell>
          <cell r="DE33" t="str">
            <v>FIDEICOMISO DE RECUPERACIÓN CREDITICIA DEL DF</v>
          </cell>
          <cell r="DF33" t="str">
            <v>NO</v>
          </cell>
          <cell r="DH33" t="str">
            <v>FIDEICOMISO DE RECUPERACIÓN CREDITICIA DEL DF</v>
          </cell>
          <cell r="DI33" t="str">
            <v>SÍ</v>
          </cell>
        </row>
        <row r="34">
          <cell r="Y34" t="str">
            <v>FIDEICOMISO EDUCACIÓN GARANTIZADA DEL DF</v>
          </cell>
          <cell r="AJ34" t="str">
            <v>06CD03</v>
          </cell>
          <cell r="AK34" t="str">
            <v>SISTEMA DE AGUAS DE LA CIUDAD DE MÉXICO</v>
          </cell>
          <cell r="AL34" t="str">
            <v>UNIDAD RESPONSABLE: 06 CD 03 SISTEMA DE AGUAS DE LA CIUDAD DE MÉXICO</v>
          </cell>
          <cell r="AM34" t="str">
            <v>SACM</v>
          </cell>
          <cell r="AR34" t="str">
            <v>Álvaro Obregón</v>
          </cell>
          <cell r="AU34" t="str">
            <v>030059</v>
          </cell>
          <cell r="AV34" t="str">
            <v>Otorgar Servicios de Apoyo Administrativo</v>
          </cell>
          <cell r="AW34" t="str">
            <v>A/P</v>
          </cell>
          <cell r="DE34" t="str">
            <v>FIDEICOMISO DEL CENTRO HISTÓRICO</v>
          </cell>
          <cell r="DF34" t="str">
            <v>NO</v>
          </cell>
          <cell r="DH34" t="str">
            <v>FIDEICOMISO DEL CENTRO HISTÓRICO</v>
          </cell>
          <cell r="DI34" t="str">
            <v>SÍ</v>
          </cell>
        </row>
        <row r="35">
          <cell r="Y35" t="str">
            <v>FIDEICOMISO FONDO DE APOYO A LA PROCURACIÓN DE JUSTICIA EN EL DF</v>
          </cell>
          <cell r="AJ35" t="str">
            <v>06P0FA</v>
          </cell>
          <cell r="AK35" t="str">
            <v>FONDO AMBIENTAL PÚBLICO DEL DF</v>
          </cell>
          <cell r="AL35" t="str">
            <v>UNIDAD RESPONSABLE: 06 P0 FA FONDO AMBIENTAL PÚBLICO DEL DF</v>
          </cell>
          <cell r="AM35" t="str">
            <v>FAPDF</v>
          </cell>
          <cell r="AR35" t="str">
            <v>Azcapotzalco</v>
          </cell>
          <cell r="AU35" t="str">
            <v>030060</v>
          </cell>
          <cell r="AV35" t="str">
            <v>Cubrir compromisos pendientes de acciones realizadas en ejercicios anteriores</v>
          </cell>
          <cell r="AW35" t="str">
            <v>S/N</v>
          </cell>
          <cell r="DE35" t="str">
            <v>FIDEICOMISO EDUCACIÓN GARANTIZADA DEL DF</v>
          </cell>
          <cell r="DF35" t="str">
            <v>NO</v>
          </cell>
          <cell r="DH35" t="str">
            <v>FIDEICOMISO EDUCACIÓN GARANTIZADA DEL DF</v>
          </cell>
          <cell r="DI35" t="str">
            <v>SÍ</v>
          </cell>
        </row>
        <row r="36">
          <cell r="Y36" t="str">
            <v>FIDEICOMISO INNOVA DEL DF</v>
          </cell>
          <cell r="AJ36" t="str">
            <v>07C001</v>
          </cell>
          <cell r="AK36" t="str">
            <v>SECRETARÍA DE OBRAS Y SERVICIOS</v>
          </cell>
          <cell r="AL36" t="str">
            <v>UNIDAD RESPONSABLE: 07 C0 01 SECRETARÍA DE OBRAS Y SERVICIOS</v>
          </cell>
          <cell r="AM36" t="str">
            <v>SOS</v>
          </cell>
          <cell r="AR36" t="str">
            <v>Benito Juárez</v>
          </cell>
          <cell r="AU36" t="str">
            <v>030258</v>
          </cell>
          <cell r="AV36" t="str">
            <v>Operar el programa nacional de seguridad</v>
          </cell>
          <cell r="AW36" t="str">
            <v>Programa</v>
          </cell>
          <cell r="DE36" t="str">
            <v>FIDEICOMISO FONDO DE APOYO A LA PROCURACIÓN DE JUSTICIA EN EL DF</v>
          </cell>
          <cell r="DF36" t="str">
            <v>NO</v>
          </cell>
          <cell r="DH36" t="str">
            <v>FIDEICOMISO FONDO DE APOYO A LA PROCURACIÓN DE JUSTICIA EN EL DF</v>
          </cell>
          <cell r="DI36" t="str">
            <v>SÍ</v>
          </cell>
        </row>
        <row r="37">
          <cell r="Y37" t="str">
            <v>FIDEICOMISO MUSEO DE ARTE POPULAR</v>
          </cell>
          <cell r="AJ37" t="str">
            <v>07PFCH</v>
          </cell>
          <cell r="AK37" t="str">
            <v>FIDEICOMISO DEL CENTRO HISTÓRICO</v>
          </cell>
          <cell r="AL37" t="str">
            <v>UNIDAD RESPONSABLE: 07 PF CH FIDEICOMISO DEL CENTRO HISTÓRICO</v>
          </cell>
          <cell r="AM37" t="str">
            <v>FICENTRO</v>
          </cell>
          <cell r="AR37" t="str">
            <v>Coyoacán</v>
          </cell>
          <cell r="AU37" t="str">
            <v>030260</v>
          </cell>
          <cell r="AV37" t="str">
            <v>Cubrir compromisos pendientes de acciones realizadas en ejercicios anteriores</v>
          </cell>
          <cell r="AW37" t="str">
            <v>S/N</v>
          </cell>
          <cell r="DE37" t="str">
            <v>FIDEICOMISO INNOVA DEL DF</v>
          </cell>
          <cell r="DF37" t="str">
            <v>NO</v>
          </cell>
          <cell r="DH37" t="str">
            <v>FIDEICOMISO INNOVA DEL DF</v>
          </cell>
          <cell r="DI37" t="str">
            <v>SÍ</v>
          </cell>
        </row>
        <row r="38">
          <cell r="Y38" t="str">
            <v>FIDEICOMISO MUSEO DEL ESTANQUILLO</v>
          </cell>
          <cell r="AJ38" t="str">
            <v>07PFMV</v>
          </cell>
          <cell r="AK38" t="str">
            <v>FIDEICOMISO PARA EL MEJORAMIENTO DE LAS VÍAS DE COMUNICACIÓN DEL DF</v>
          </cell>
          <cell r="AL38" t="str">
            <v>UNIDAD RESPONSABLE: 07 PF MV FIDEICOMISO PARA EL MEJORAMIENTO DE LAS VÍAS DE COMUNICACIÓN DEL DF</v>
          </cell>
          <cell r="AM38" t="str">
            <v>FIMEVIC</v>
          </cell>
          <cell r="AR38" t="str">
            <v>Cuajimalpa de Morelos</v>
          </cell>
          <cell r="AU38" t="str">
            <v>040002</v>
          </cell>
          <cell r="AV38" t="str">
            <v>Coordinar el sistema de control y evaluación del GDF</v>
          </cell>
          <cell r="AW38" t="str">
            <v>A/P</v>
          </cell>
          <cell r="DE38" t="str">
            <v>FIDEICOMISO MUSEO DE ARTE POPULAR</v>
          </cell>
          <cell r="DF38" t="str">
            <v>NO</v>
          </cell>
          <cell r="DH38" t="str">
            <v>FIDEICOMISO MUSEO DE ARTE POPULAR</v>
          </cell>
          <cell r="DI38" t="str">
            <v>SÍ</v>
          </cell>
        </row>
        <row r="39">
          <cell r="Y39" t="str">
            <v>FIDEICOMISO PARA EL FONDO DE PROMOCIÓN PARA EL FINANCIAMIENTO DEL TRANSPORTE PÚBLICO</v>
          </cell>
          <cell r="AJ39" t="str">
            <v>08C001</v>
          </cell>
          <cell r="AK39" t="str">
            <v>SECRETARÍA DE DESARROLLO SOCIAL</v>
          </cell>
          <cell r="AL39" t="str">
            <v>UNIDAD RESPONSABLE: 08 C0 01 SECRETARÍA DE DESARROLLO SOCIAL</v>
          </cell>
          <cell r="AM39" t="str">
            <v>SEDESO</v>
          </cell>
          <cell r="AO39" t="str">
            <v>Adquisición de equipo de rescate y emergencias</v>
          </cell>
          <cell r="AR39" t="str">
            <v>Cuauhtémoc</v>
          </cell>
          <cell r="AU39" t="str">
            <v>040003</v>
          </cell>
          <cell r="AV39" t="str">
            <v>Ejecutar el programa de evaluación y seguimiento del control interno del Gobierno del Distrito Federal</v>
          </cell>
          <cell r="AW39" t="str">
            <v>Programa</v>
          </cell>
          <cell r="DE39" t="str">
            <v>FIDEICOMISO MUSEO DEL ESTANQUILLO</v>
          </cell>
          <cell r="DF39" t="str">
            <v>NO</v>
          </cell>
          <cell r="DH39" t="str">
            <v>FIDEICOMISO MUSEO DEL ESTANQUILLO</v>
          </cell>
          <cell r="DI39" t="str">
            <v>SÍ</v>
          </cell>
        </row>
        <row r="40">
          <cell r="Y40" t="str">
            <v>FIDEICOMISO PARA EL MEJORAMIENTO DE LAS VÍAS DE COMUNICACIÓN DEL DF</v>
          </cell>
          <cell r="AJ40" t="str">
            <v>08PDCE</v>
          </cell>
          <cell r="AK40" t="str">
            <v>CONSEJO DE EVALUACIÓN DEL DESARROLLO SOCIAL DEL DF</v>
          </cell>
          <cell r="AL40" t="str">
            <v>UNIDAD RESPONSABLE: 08 PD CE CONSEJO DE EVALUACIÓN DEL DESARROLLO SOCIAL DEL DF</v>
          </cell>
          <cell r="AM40" t="str">
            <v>CONSEJO</v>
          </cell>
          <cell r="AO40" t="str">
            <v>Atención de vivienda en riesgo</v>
          </cell>
          <cell r="AR40" t="str">
            <v>Gustavo A. Madero</v>
          </cell>
          <cell r="AU40" t="str">
            <v>040004</v>
          </cell>
          <cell r="AV40" t="str">
            <v>Ejecutar el programa anual de auditorias</v>
          </cell>
          <cell r="AW40" t="str">
            <v>Programa</v>
          </cell>
          <cell r="DE40" t="str">
            <v>FIDEICOMISO PARA EL FONDO DE PROMOCIÓN PARA EL FINANCIAMIENTO DEL TRANSPORTE PÚBLICO</v>
          </cell>
          <cell r="DF40" t="str">
            <v>NO</v>
          </cell>
          <cell r="DH40" t="str">
            <v>FIDEICOMISO PARA EL FONDO DE PROMOCIÓN PARA EL FINANCIAMIENTO DEL TRANSPORTE PÚBLICO</v>
          </cell>
          <cell r="DI40" t="str">
            <v>SÍ</v>
          </cell>
        </row>
        <row r="41">
          <cell r="Y41" t="str">
            <v>FIDEICOMISO PÚBLICO "CIUDAD DIGITAL"</v>
          </cell>
          <cell r="AJ41" t="str">
            <v>08PDIJ</v>
          </cell>
          <cell r="AK41" t="str">
            <v>INSTITUTO DE LA JUVENTUD DEL DF</v>
          </cell>
          <cell r="AL41" t="str">
            <v>UNIDAD RESPONSABLE: 08 PD IJ INSTITUTO DE LA JUVENTUD DEL DF</v>
          </cell>
          <cell r="AM41" t="str">
            <v>INJUVEDF</v>
          </cell>
          <cell r="AO41" t="str">
            <v>Construcción de muros de contención</v>
          </cell>
          <cell r="AR41" t="str">
            <v>Iztacalco</v>
          </cell>
          <cell r="AU41" t="str">
            <v>040005</v>
          </cell>
          <cell r="AV41" t="str">
            <v>Resolver procedimientos disciplinarios</v>
          </cell>
          <cell r="AW41" t="str">
            <v>A/P</v>
          </cell>
          <cell r="DE41" t="str">
            <v>FIDEICOMISO PARA EL MEJORAMIENTO DE LAS VÍAS DE COMUNICACIÓN DEL DF</v>
          </cell>
          <cell r="DF41" t="str">
            <v>NO</v>
          </cell>
          <cell r="DH41" t="str">
            <v>FIDEICOMISO PARA EL MEJORAMIENTO DE LAS VÍAS DE COMUNICACIÓN DEL DF</v>
          </cell>
          <cell r="DI41" t="str">
            <v>SÍ</v>
          </cell>
        </row>
        <row r="42">
          <cell r="Y42" t="str">
            <v>FIDEICOMISO PÚBLICO COMPLEJO AMBIENTAL "XOCHIMILCO"</v>
          </cell>
          <cell r="AJ42" t="str">
            <v>08PDIM</v>
          </cell>
          <cell r="AK42" t="str">
            <v>INSTITUTO DE LAS MUJERES DEL DF</v>
          </cell>
          <cell r="AL42" t="str">
            <v>UNIDAD RESPONSABLE: 08 PD IM INSTITUTO DE LAS MUJERES DEL DF</v>
          </cell>
          <cell r="AM42" t="str">
            <v>INMUJERESDF</v>
          </cell>
          <cell r="AO42" t="str">
            <v>Relleno de minas y taludes</v>
          </cell>
          <cell r="AR42" t="str">
            <v>Iztapalapa</v>
          </cell>
          <cell r="AU42" t="str">
            <v>040006</v>
          </cell>
          <cell r="AV42" t="str">
            <v>Coordinar la red de contralorías ciudadanas</v>
          </cell>
          <cell r="AW42" t="str">
            <v>A/P</v>
          </cell>
          <cell r="DE42" t="str">
            <v>FIDEICOMISO PÚBLICO "CIUDAD DIGITAL"</v>
          </cell>
          <cell r="DF42" t="str">
            <v>NO</v>
          </cell>
          <cell r="DH42" t="str">
            <v>FIDEICOMISO PÚBLICO "CIUDAD DIGITAL"</v>
          </cell>
          <cell r="DI42" t="str">
            <v>SÍ</v>
          </cell>
        </row>
        <row r="43">
          <cell r="Y43" t="str">
            <v>FONDO AMBIENTAL PÚBLICO DEL DF</v>
          </cell>
          <cell r="AJ43" t="str">
            <v>08PDPS</v>
          </cell>
          <cell r="AK43" t="str">
            <v>PROCURADURÍA SOCIAL DEL DF</v>
          </cell>
          <cell r="AL43" t="str">
            <v>UNIDAD RESPONSABLE: 08 PD PS PROCURADURÍA SOCIAL DEL DF</v>
          </cell>
          <cell r="AM43" t="str">
            <v>PROSOC</v>
          </cell>
          <cell r="AR43" t="str">
            <v>Magdalena Contreras</v>
          </cell>
          <cell r="AU43" t="str">
            <v>040007</v>
          </cell>
          <cell r="AV43" t="str">
            <v>Procesar las declaraciones de situación patrimonial de los servidores públicos</v>
          </cell>
          <cell r="AW43" t="str">
            <v>Declaración</v>
          </cell>
          <cell r="DE43" t="str">
            <v>FIDEICOMISO PÚBLICO COMPLEJO AMBIENTAL "XOCHIMILCO"</v>
          </cell>
          <cell r="DF43" t="str">
            <v>NO</v>
          </cell>
          <cell r="DH43" t="str">
            <v>FIDEICOMISO PÚBLICO COMPLEJO AMBIENTAL "XOCHIMILCO"</v>
          </cell>
          <cell r="DI43" t="str">
            <v>SÍ</v>
          </cell>
        </row>
        <row r="44">
          <cell r="Y44" t="str">
            <v>FONDO DE DESARROLLO ECONÓMICO DEL DF</v>
          </cell>
          <cell r="AJ44" t="str">
            <v>09C001</v>
          </cell>
          <cell r="AK44" t="str">
            <v>SECRETARÍA DE FINANZAS</v>
          </cell>
          <cell r="AL44" t="str">
            <v>UNIDAD RESPONSABLE: 09 C0 01 SECRETARÍA DE FINANZAS</v>
          </cell>
          <cell r="AM44" t="str">
            <v>FINANZAS</v>
          </cell>
          <cell r="AR44" t="str">
            <v>Miguel Hidalgo</v>
          </cell>
          <cell r="AU44" t="str">
            <v>040008</v>
          </cell>
          <cell r="AV44" t="str">
            <v>Captar, recibir y resolver quejas o denuncias de la gestión pública</v>
          </cell>
          <cell r="AW44" t="str">
            <v>Queja</v>
          </cell>
          <cell r="DE44" t="str">
            <v>FONDO AMBIENTAL PÚBLICO DEL DF</v>
          </cell>
          <cell r="DF44" t="str">
            <v>NO</v>
          </cell>
          <cell r="DH44" t="str">
            <v>FONDO AMBIENTAL PÚBLICO DEL DF</v>
          </cell>
          <cell r="DI44" t="str">
            <v>NO</v>
          </cell>
        </row>
        <row r="45">
          <cell r="Y45" t="str">
            <v>FONDO DE SEGURIDAD PÚBLICA DEL DF</v>
          </cell>
          <cell r="AJ45" t="str">
            <v>09PFCD</v>
          </cell>
          <cell r="AK45" t="str">
            <v>FIDEICOMISO PÚBLICO "CIUDAD DIGITAL"</v>
          </cell>
          <cell r="AL45" t="str">
            <v>UNIDAD RESPONSABLE: 09 PF CD FIDEICOMISO PÚBLICO "CIUDAD DIGITAL"</v>
          </cell>
          <cell r="AM45" t="str">
            <v>DIGITAL</v>
          </cell>
          <cell r="AR45" t="str">
            <v>Milpa Alta</v>
          </cell>
          <cell r="AU45" t="str">
            <v>040042</v>
          </cell>
          <cell r="AV45" t="str">
            <v>Transferencias a Órganos Autónomos</v>
          </cell>
          <cell r="AW45" t="str">
            <v>A/P</v>
          </cell>
          <cell r="DE45" t="str">
            <v>FONDO DE DESARROLLO ECONÓMICO DEL DF</v>
          </cell>
          <cell r="DF45" t="str">
            <v>NO</v>
          </cell>
          <cell r="DH45" t="str">
            <v>FONDO DE DESARROLLO ECONÓMICO DEL DF</v>
          </cell>
          <cell r="DI45" t="str">
            <v>NO</v>
          </cell>
        </row>
        <row r="46">
          <cell r="Y46" t="str">
            <v>FONDO MIXTO DE PROMOCIÓN TURÍSTICA</v>
          </cell>
          <cell r="AJ46" t="str">
            <v>09PFRC</v>
          </cell>
          <cell r="AK46" t="str">
            <v>FIDEICOMISO DE RECUPERACIÓN CREDITICIA DEL DF</v>
          </cell>
          <cell r="AL46" t="str">
            <v>UNIDAD RESPONSABLE: 09 PF RC FIDEICOMISO DE RECUPERACIÓN CREDITICIA DEL DF</v>
          </cell>
          <cell r="AM46" t="str">
            <v>FIDERE</v>
          </cell>
          <cell r="AR46" t="str">
            <v>Tláhuac</v>
          </cell>
          <cell r="AU46" t="str">
            <v>040059</v>
          </cell>
          <cell r="AV46" t="str">
            <v>Otorgar servicios de apoyo administrativo</v>
          </cell>
          <cell r="AW46" t="str">
            <v>A/P</v>
          </cell>
          <cell r="DE46" t="str">
            <v>FONDO DE SEGURIDAD PÚBLICA DEL DF</v>
          </cell>
          <cell r="DF46" t="str">
            <v>NO</v>
          </cell>
          <cell r="DH46" t="str">
            <v>FONDO DE SEGURIDAD PÚBLICA DEL DF</v>
          </cell>
          <cell r="DI46" t="str">
            <v>SÍ</v>
          </cell>
        </row>
        <row r="47">
          <cell r="Y47" t="str">
            <v>FONDO PARA EL DESARROLLO SOCIAL DE LA CIUDAD DE MÉXICO</v>
          </cell>
          <cell r="AJ47" t="str">
            <v>10C001</v>
          </cell>
          <cell r="AK47" t="str">
            <v>SECRETARÍA DE TRANSPORTE Y VIALIDAD</v>
          </cell>
          <cell r="AL47" t="str">
            <v>UNIDAD RESPONSABLE: 10 C0 01 SECRETARÍA DE TRANSPORTE Y VIALIDAD</v>
          </cell>
          <cell r="AM47" t="str">
            <v>SETRAVI</v>
          </cell>
          <cell r="AR47" t="str">
            <v>Tlalpan</v>
          </cell>
          <cell r="AU47" t="str">
            <v>050001</v>
          </cell>
          <cell r="AV47" t="str">
            <v>Articular la participación ciudadana y las políticas públicas del Distrito Federal</v>
          </cell>
          <cell r="AW47" t="str">
            <v>Acción</v>
          </cell>
          <cell r="DE47" t="str">
            <v>FONDO MIXTO DE PROMOCIÓN TURÍSTICA</v>
          </cell>
          <cell r="DF47" t="str">
            <v>NO</v>
          </cell>
          <cell r="DH47" t="str">
            <v>FONDO MIXTO DE PROMOCIÓN TURÍSTICA</v>
          </cell>
          <cell r="DI47" t="str">
            <v>NO</v>
          </cell>
        </row>
        <row r="48">
          <cell r="Y48" t="str">
            <v>FONDO PARA LA ATENCIÓN Y APOYO A LAS VÍCTIMAS DEL DELITO</v>
          </cell>
          <cell r="AJ48" t="str">
            <v>10P0TP</v>
          </cell>
          <cell r="AK48" t="str">
            <v>FIDEICOMISO PARA EL FONDO DE PROMOCIÓN PARA EL FINANCIAMIENTO DEL TRANSPORTE PÚBLICO</v>
          </cell>
          <cell r="AL48" t="str">
            <v>UNIDAD RESPONSABLE: 10 P0 TP FIDEICOMISO PARA EL FONDO DE PROMOCIÓN PARA EL FINANCIAMIENTO DEL TRANSPORTE PÚBLICO</v>
          </cell>
          <cell r="AM48" t="str">
            <v>FIFINTRA</v>
          </cell>
          <cell r="AO48" t="str">
            <v>C</v>
          </cell>
          <cell r="AR48" t="str">
            <v>Venustiano Carranza</v>
          </cell>
          <cell r="AU48" t="str">
            <v>050002</v>
          </cell>
          <cell r="AV48" t="str">
            <v>Conducir la política interna</v>
          </cell>
          <cell r="AW48" t="str">
            <v>A/P</v>
          </cell>
          <cell r="DE48" t="str">
            <v>FONDO PARA EL DESARROLLO SOCIAL DE LA CIUDAD DE MÉXICO</v>
          </cell>
          <cell r="DF48" t="str">
            <v>NO</v>
          </cell>
          <cell r="DH48" t="str">
            <v>FONDO PARA EL DESARROLLO SOCIAL DE LA CIUDAD DE MÉXICO</v>
          </cell>
          <cell r="DI48" t="str">
            <v>NO</v>
          </cell>
        </row>
        <row r="49">
          <cell r="Y49" t="str">
            <v>HEROICO CUERPO DE BOMBEROS DEL DF</v>
          </cell>
          <cell r="AJ49" t="str">
            <v>10PDMB</v>
          </cell>
          <cell r="AK49" t="str">
            <v>METROBÚS</v>
          </cell>
          <cell r="AL49" t="str">
            <v>UNIDAD RESPONSABLE: 10 PD MB METROBÚS</v>
          </cell>
          <cell r="AM49" t="str">
            <v>METROBUS</v>
          </cell>
          <cell r="AO49" t="str">
            <v>I</v>
          </cell>
          <cell r="AR49" t="str">
            <v>Xochimilco</v>
          </cell>
          <cell r="AU49" t="str">
            <v>050003</v>
          </cell>
          <cell r="AV49" t="str">
            <v>Realizar acciones para la coordinación metropolitana y regional</v>
          </cell>
          <cell r="AW49" t="str">
            <v>Acción</v>
          </cell>
          <cell r="DE49" t="str">
            <v>FONDO PARA LA ATENCIÓN Y APOYO A LAS VÍCTIMAS DEL DELITO</v>
          </cell>
          <cell r="DF49" t="str">
            <v>NO</v>
          </cell>
          <cell r="DH49" t="str">
            <v>FONDO PARA LA ATENCIÓN Y APOYO A LAS VÍCTIMAS DEL DELITO</v>
          </cell>
          <cell r="DI49" t="str">
            <v>SÍ</v>
          </cell>
        </row>
        <row r="50">
          <cell r="Y50" t="str">
            <v>INSTITUTO DE ACCESO A LA INFORMACIÓN PÚBLICA DEL DF</v>
          </cell>
          <cell r="AJ50" t="str">
            <v>10PDME</v>
          </cell>
          <cell r="AK50" t="str">
            <v>SISTEMA DE TRANSPORTE COLECTIVO (METRO)</v>
          </cell>
          <cell r="AL50" t="str">
            <v>UNIDAD RESPONSABLE: 10 PD ME SISTEMA DE TRANSPORTE COLECTIVO (METRO)</v>
          </cell>
          <cell r="AM50" t="str">
            <v>STC</v>
          </cell>
          <cell r="AU50" t="str">
            <v>050004</v>
          </cell>
          <cell r="AV50" t="str">
            <v>Coordinación de políticas del Gobierno del Distrito Federal</v>
          </cell>
          <cell r="AW50" t="str">
            <v>A/P</v>
          </cell>
          <cell r="DE50" t="str">
            <v>HEROICO CUERPO DE BOMBEROS DEL DF</v>
          </cell>
          <cell r="DF50" t="str">
            <v>SÍ</v>
          </cell>
          <cell r="DH50" t="str">
            <v>HEROICO CUERPO DE BOMBEROS DEL DF</v>
          </cell>
          <cell r="DI50" t="str">
            <v>NO</v>
          </cell>
        </row>
        <row r="51">
          <cell r="Y51" t="str">
            <v>INSTITUTO DE CIENCIA Y TECNOLOGÍA</v>
          </cell>
          <cell r="AJ51" t="str">
            <v>10PDRT</v>
          </cell>
          <cell r="AK51" t="str">
            <v>RED DE TRANSPORTE DE PASAJEROS DEL DF</v>
          </cell>
          <cell r="AL51" t="str">
            <v>UNIDAD RESPONSABLE: 10 PD RT RED DE TRANSPORTE DE PASAJEROS DEL DF</v>
          </cell>
          <cell r="AM51" t="str">
            <v>RTP</v>
          </cell>
          <cell r="AU51" t="str">
            <v>050005</v>
          </cell>
          <cell r="AV51" t="str">
            <v>Desarrollar el programa de comunicación social</v>
          </cell>
          <cell r="AW51" t="str">
            <v>Acción</v>
          </cell>
          <cell r="DE51" t="str">
            <v>INSTITUTO DE ACCESO A LA INFORMACIÓN PÚBLICA DEL DF</v>
          </cell>
          <cell r="DF51" t="str">
            <v>NO</v>
          </cell>
          <cell r="DH51" t="str">
            <v>INSTITUTO DE ACCESO A LA INFORMACIÓN PÚBLICA DEL DF</v>
          </cell>
          <cell r="DI51" t="str">
            <v>NO</v>
          </cell>
        </row>
        <row r="52">
          <cell r="Y52" t="str">
            <v>INSTITUTO DE EDUCACIÓN MEDIA SUPERIOR</v>
          </cell>
          <cell r="AJ52" t="str">
            <v>10PDTE</v>
          </cell>
          <cell r="AK52" t="str">
            <v>SERVICIO DE TRANSPORTES ELÉCTRICOS DEL DF</v>
          </cell>
          <cell r="AL52" t="str">
            <v>UNIDAD RESPONSABLE: 10 PD TE SERVICIO DE TRANSPORTES ELÉCTRICOS DEL DF</v>
          </cell>
          <cell r="AM52" t="str">
            <v>STE</v>
          </cell>
          <cell r="AU52" t="str">
            <v>050007</v>
          </cell>
          <cell r="AV52" t="str">
            <v>Coordinar la política de rehabilitación del Centro Histórico de la Ciudad de México</v>
          </cell>
          <cell r="AW52" t="str">
            <v>Acción</v>
          </cell>
          <cell r="DE52" t="str">
            <v>INSTITUTO DE CIENCIA Y TECNOLOGÍA</v>
          </cell>
          <cell r="DF52" t="str">
            <v>NO</v>
          </cell>
          <cell r="DH52" t="str">
            <v>INSTITUTO DE CIENCIA Y TECNOLOGÍA</v>
          </cell>
          <cell r="DI52" t="str">
            <v>NO</v>
          </cell>
        </row>
        <row r="53">
          <cell r="Y53" t="str">
            <v>INSTITUTO DE FORMACIÓN PROFESIONAL</v>
          </cell>
          <cell r="AJ53" t="str">
            <v>11C001</v>
          </cell>
          <cell r="AK53" t="str">
            <v>SECRETARÍA DE SEGURIDAD PÚBLICA</v>
          </cell>
          <cell r="AL53" t="str">
            <v>UNIDAD RESPONSABLE: 11 C0 01 SECRETARÍA DE SEGURIDAD PÚBLICA</v>
          </cell>
          <cell r="AM53" t="str">
            <v>SSP</v>
          </cell>
          <cell r="AU53" t="str">
            <v>050008</v>
          </cell>
          <cell r="AV53" t="str">
            <v>Realizar acciones para el reordenamiento de la vía pública</v>
          </cell>
          <cell r="AW53" t="str">
            <v>Acción</v>
          </cell>
          <cell r="DE53" t="str">
            <v>INSTITUTO DE EDUCACIÓN MEDIA SUPERIOR</v>
          </cell>
          <cell r="DF53" t="str">
            <v>NO</v>
          </cell>
          <cell r="DH53" t="str">
            <v>INSTITUTO DE EDUCACIÓN MEDIA SUPERIOR</v>
          </cell>
          <cell r="DI53" t="str">
            <v>NO</v>
          </cell>
        </row>
        <row r="54">
          <cell r="Y54" t="str">
            <v>INSTITUTO DE LA JUVENTUD DEL DF</v>
          </cell>
          <cell r="AJ54" t="str">
            <v>11CD01</v>
          </cell>
          <cell r="AK54" t="str">
            <v>INSTITUTO TÉCNICO DE FORMACIÓN POLICIAL</v>
          </cell>
          <cell r="AL54" t="str">
            <v>UNIDAD RESPONSABLE: 11 CD 01 INSTITUTO TÉCNICO DE FORMACIÓN POLICIAL</v>
          </cell>
          <cell r="AM54" t="str">
            <v>ITFPOL</v>
          </cell>
          <cell r="AU54" t="str">
            <v>050009</v>
          </cell>
          <cell r="AV54" t="str">
            <v>Coordinar políticas sectoriales</v>
          </cell>
          <cell r="AW54" t="str">
            <v>A/P</v>
          </cell>
          <cell r="DE54" t="str">
            <v>INSTITUTO DE FORMACIÓN PROFESIONAL</v>
          </cell>
          <cell r="DF54" t="str">
            <v>NO</v>
          </cell>
          <cell r="DH54" t="str">
            <v>INSTITUTO DE FORMACIÓN PROFESIONAL</v>
          </cell>
          <cell r="DI54" t="str">
            <v>NO</v>
          </cell>
        </row>
        <row r="55">
          <cell r="Y55" t="str">
            <v>INSTITUTO DE LAS MUJERES DEL DF</v>
          </cell>
          <cell r="AJ55" t="str">
            <v>11CD02</v>
          </cell>
          <cell r="AK55" t="str">
            <v>POLICÍA AUXILIAR DEL DF</v>
          </cell>
          <cell r="AL55" t="str">
            <v>UNIDAD RESPONSABLE: 11 CD 02 POLICÍA AUXILIAR DEL DF</v>
          </cell>
          <cell r="AM55" t="str">
            <v>PADF</v>
          </cell>
          <cell r="AO55" t="str">
            <v>01</v>
          </cell>
          <cell r="AR55" t="str">
            <v>ASAMBLEA LEGISLATIVA DEL DF</v>
          </cell>
          <cell r="AS55" t="str">
            <v>NO</v>
          </cell>
          <cell r="AU55" t="str">
            <v>050010</v>
          </cell>
          <cell r="AV55" t="str">
            <v>Coordinar las políticas delegacionales</v>
          </cell>
          <cell r="AW55" t="str">
            <v>A/P</v>
          </cell>
          <cell r="DE55" t="str">
            <v>INSTITUTO DE LA JUVENTUD DEL DF</v>
          </cell>
          <cell r="DF55" t="str">
            <v>NO</v>
          </cell>
          <cell r="DH55" t="str">
            <v>INSTITUTO DE LA JUVENTUD DEL DF</v>
          </cell>
          <cell r="DI55" t="str">
            <v>NO</v>
          </cell>
        </row>
        <row r="56">
          <cell r="Y56" t="str">
            <v>INSTITUTO DE VIVIENDA DEL DF</v>
          </cell>
          <cell r="AJ56" t="str">
            <v>11CD03</v>
          </cell>
          <cell r="AK56" t="str">
            <v>POLICÍA BANCARIA E INDUSTRIAL</v>
          </cell>
          <cell r="AL56" t="str">
            <v>UNIDAD RESPONSABLE: 11 CD 03 POLICÍA BANCARIA E INDUSTRIAL</v>
          </cell>
          <cell r="AM56" t="str">
            <v>PBI</v>
          </cell>
          <cell r="AO56" t="str">
            <v>02</v>
          </cell>
          <cell r="AR56" t="str">
            <v>AUTORIDAD DEL CENTRO HISTÓRICO</v>
          </cell>
          <cell r="AS56" t="str">
            <v>SÍ</v>
          </cell>
          <cell r="AU56" t="str">
            <v>050011</v>
          </cell>
          <cell r="AV56" t="str">
            <v>Evaluar la política de Desarrollo Social</v>
          </cell>
          <cell r="AW56" t="str">
            <v>Estudio</v>
          </cell>
          <cell r="DE56" t="str">
            <v>INSTITUTO DE LAS MUJERES DEL DF</v>
          </cell>
          <cell r="DF56" t="str">
            <v>NO</v>
          </cell>
          <cell r="DH56" t="str">
            <v>INSTITUTO DE LAS MUJERES DEL DF</v>
          </cell>
          <cell r="DI56" t="str">
            <v>NO</v>
          </cell>
        </row>
        <row r="57">
          <cell r="Y57" t="str">
            <v>INSTITUTO ELECTORAL DEL DF</v>
          </cell>
          <cell r="AJ57" t="str">
            <v>11PDPA</v>
          </cell>
          <cell r="AK57" t="str">
            <v>CAJA DE PREVISIÓN DE LA POLICÍA AUXILIAR DEL DF</v>
          </cell>
          <cell r="AL57" t="str">
            <v>UNIDAD RESPONSABLE: 11 PD PA CAJA DE PREVISIÓN DE LA POLICÍA AUXILIAR DEL DF</v>
          </cell>
          <cell r="AM57" t="str">
            <v>CAPREPA</v>
          </cell>
          <cell r="AO57" t="str">
            <v>03</v>
          </cell>
          <cell r="AR57" t="str">
            <v>CAJA DE PREVISIÓN DE LA POLICÍA AUXILIAR DEL DF</v>
          </cell>
          <cell r="AS57" t="str">
            <v>NO</v>
          </cell>
          <cell r="AU57" t="str">
            <v>050012</v>
          </cell>
          <cell r="AV57" t="str">
            <v>Realizar acciones de innovación tecnológica</v>
          </cell>
          <cell r="AW57" t="str">
            <v>Acción</v>
          </cell>
          <cell r="DE57" t="str">
            <v>INSTITUTO DE VIVIENDA DEL DF</v>
          </cell>
          <cell r="DF57" t="str">
            <v>SÍ</v>
          </cell>
          <cell r="DH57" t="str">
            <v>INSTITUTO DE VIVIENDA DEL DF</v>
          </cell>
          <cell r="DI57" t="str">
            <v>NO</v>
          </cell>
        </row>
        <row r="58">
          <cell r="Y58" t="str">
            <v>INSTITUTO TÉCNICO DE FORMACIÓN POLICIAL</v>
          </cell>
          <cell r="AJ58" t="str">
            <v>12C001</v>
          </cell>
          <cell r="AK58" t="str">
            <v>OFICIALÍA MAYOR</v>
          </cell>
          <cell r="AL58" t="str">
            <v>UNIDAD RESPONSABLE: 12 C0 01 OFICIALÍA MAYOR</v>
          </cell>
          <cell r="AM58" t="str">
            <v>OFICIALIA</v>
          </cell>
          <cell r="AO58" t="str">
            <v>04</v>
          </cell>
          <cell r="AR58" t="str">
            <v>CAJA DE PREVISIÓN DE LA POLICÍA PREVENTIVA</v>
          </cell>
          <cell r="AS58" t="str">
            <v>NO</v>
          </cell>
          <cell r="AU58" t="str">
            <v>050013</v>
          </cell>
          <cell r="AV58" t="str">
            <v>Fortalecer y establecer enlaces institucionales con las autoridades de los gobiernos municipales</v>
          </cell>
          <cell r="AW58" t="str">
            <v>Acción</v>
          </cell>
          <cell r="DE58" t="str">
            <v>INSTITUTO ELECTORAL DEL DF</v>
          </cell>
          <cell r="DF58" t="str">
            <v>NO</v>
          </cell>
          <cell r="DH58" t="str">
            <v>INSTITUTO ELECTORAL DEL DF</v>
          </cell>
          <cell r="DI58" t="str">
            <v>SÍ</v>
          </cell>
        </row>
        <row r="59">
          <cell r="Y59" t="str">
            <v>JEFATURA DE GOBIERNO DEL DF</v>
          </cell>
          <cell r="AJ59" t="str">
            <v>12P0DE</v>
          </cell>
          <cell r="AK59" t="str">
            <v>FONDO DE DESARROLLO ECONÓMICO DEL DF</v>
          </cell>
          <cell r="AL59" t="str">
            <v>UNIDAD RESPONSABLE: 12 P0 DE FONDO DE DESARROLLO ECONÓMICO DEL DF</v>
          </cell>
          <cell r="AM59" t="str">
            <v>FONDECO</v>
          </cell>
          <cell r="AO59" t="str">
            <v>05</v>
          </cell>
          <cell r="AR59" t="str">
            <v>CAJA DE PREVISIÓN PARA TRABAJADORES A LISTA DE RAYA DEL GDF</v>
          </cell>
          <cell r="AS59" t="str">
            <v>NO</v>
          </cell>
          <cell r="AU59" t="str">
            <v>050059</v>
          </cell>
          <cell r="AV59" t="str">
            <v>Otorgar servicios de apoyo administrativo</v>
          </cell>
          <cell r="AW59" t="str">
            <v>A/P</v>
          </cell>
          <cell r="DE59" t="str">
            <v>INSTITUTO TÉCNICO DE FORMACIÓN POLICIAL</v>
          </cell>
          <cell r="DF59" t="str">
            <v>NO</v>
          </cell>
          <cell r="DH59" t="str">
            <v>INSTITUTO TÉCNICO DE FORMACIÓN POLICIAL</v>
          </cell>
          <cell r="DI59" t="str">
            <v>NO</v>
          </cell>
        </row>
        <row r="60">
          <cell r="Y60" t="str">
            <v>JUNTA LOCAL DE CONCILIACIÓN Y ARBITRAJE DEL DF</v>
          </cell>
          <cell r="AJ60" t="str">
            <v>12PDLR</v>
          </cell>
          <cell r="AK60" t="str">
            <v>CAJA DE PREVISIÓN PARA TRABAJADORES A LISTA DE RAYA DEL GDF</v>
          </cell>
          <cell r="AL60" t="str">
            <v>UNIDAD RESPONSABLE: 12 PD LR CAJA DE PREVISIÓN PARA TRABAJADORES A LISTA DE RAYA DEL GDF</v>
          </cell>
          <cell r="AM60" t="str">
            <v>CAPTRALIR</v>
          </cell>
          <cell r="AO60" t="str">
            <v>06</v>
          </cell>
          <cell r="AR60" t="str">
            <v>COMISIÓN DE DERECHOS HUMANOS DEL DF</v>
          </cell>
          <cell r="AS60" t="str">
            <v>NO</v>
          </cell>
          <cell r="AU60" t="str">
            <v>050060</v>
          </cell>
          <cell r="AV60" t="str">
            <v>Cubrir compromisos pendientes de acciones realizadas en ejercicios anteriores</v>
          </cell>
          <cell r="AW60" t="str">
            <v>S/N</v>
          </cell>
          <cell r="DE60" t="str">
            <v>JEFATURA DE GOBIERNO DEL DF</v>
          </cell>
          <cell r="DF60" t="str">
            <v>NO</v>
          </cell>
          <cell r="DH60" t="str">
            <v>JEFATURA DE GOBIERNO DEL DF</v>
          </cell>
          <cell r="DI60" t="str">
            <v>NO</v>
          </cell>
        </row>
        <row r="61">
          <cell r="Y61" t="str">
            <v>METROBÚS</v>
          </cell>
          <cell r="AJ61" t="str">
            <v>12PDPP</v>
          </cell>
          <cell r="AK61" t="str">
            <v>CAJA DE PREVISIÓN DE LA POLICÍA PREVENTIVA</v>
          </cell>
          <cell r="AL61" t="str">
            <v>UNIDAD RESPONSABLE: 12 PD PP CAJA DE PREVISIÓN DE LA POLICÍA PREVENTIVA</v>
          </cell>
          <cell r="AM61" t="str">
            <v>CAPREPOLI</v>
          </cell>
          <cell r="AO61" t="str">
            <v>07</v>
          </cell>
          <cell r="AR61" t="str">
            <v>CONSEJERÍA JURÍDICA Y SERVICIOS LEGALES</v>
          </cell>
          <cell r="AS61" t="str">
            <v>SÍ</v>
          </cell>
          <cell r="AU61" t="str">
            <v>051109</v>
          </cell>
          <cell r="AV61" t="str">
            <v>Coordinar políticas sectoriales</v>
          </cell>
          <cell r="AW61" t="str">
            <v>A/P</v>
          </cell>
          <cell r="DE61" t="str">
            <v>JUNTA LOCAL DE CONCILIACIÓN Y ARBITRAJE DEL DF</v>
          </cell>
          <cell r="DF61" t="str">
            <v>NO</v>
          </cell>
          <cell r="DH61" t="str">
            <v>JUNTA LOCAL DE CONCILIACIÓN Y ARBITRAJE DEL DF</v>
          </cell>
          <cell r="DI61" t="str">
            <v>NO</v>
          </cell>
        </row>
        <row r="62">
          <cell r="Y62" t="str">
            <v>OFICIALÍA MAYOR</v>
          </cell>
          <cell r="AJ62" t="str">
            <v>12PECM</v>
          </cell>
          <cell r="AK62" t="str">
            <v>CORPORACIÓN MEXICANA DE IMPRESIÓN S.A. DE C.V.</v>
          </cell>
          <cell r="AL62" t="str">
            <v>UNIDAD RESPONSABLE: 12 PE CM CORPORACIÓN MEXICANA DE IMPRESIÓN S.A. DE C.V.</v>
          </cell>
          <cell r="AM62" t="str">
            <v>COMISA</v>
          </cell>
          <cell r="AO62" t="str">
            <v>08</v>
          </cell>
          <cell r="AR62" t="str">
            <v>CONSEJO DE EVALUACIÓN DEL DESARROLLO SOCIAL DEL DF</v>
          </cell>
          <cell r="AS62" t="str">
            <v>NO</v>
          </cell>
          <cell r="AU62" t="str">
            <v>060001</v>
          </cell>
          <cell r="AV62" t="str">
            <v>Cubrir el servicio de la deuda</v>
          </cell>
          <cell r="AW62" t="str">
            <v>A/P</v>
          </cell>
          <cell r="DE62" t="str">
            <v>METROBÚS</v>
          </cell>
          <cell r="DF62" t="str">
            <v>NO</v>
          </cell>
          <cell r="DH62" t="str">
            <v>METROBÚS</v>
          </cell>
          <cell r="DI62" t="str">
            <v>NO</v>
          </cell>
        </row>
        <row r="63">
          <cell r="Y63" t="str">
            <v>POLICÍA AUXILIAR DEL DF</v>
          </cell>
          <cell r="AJ63" t="str">
            <v>12PESM</v>
          </cell>
          <cell r="AK63" t="str">
            <v>SERVICIOS METROPOLITANOS  S.A. DE C.V.</v>
          </cell>
          <cell r="AL63" t="str">
            <v>UNIDAD RESPONSABLE: 12 PE SM SERVICIOS METROPOLITANOS  S.A. DE C.V.</v>
          </cell>
          <cell r="AM63" t="str">
            <v>SERVIMET</v>
          </cell>
          <cell r="AO63" t="str">
            <v>09</v>
          </cell>
          <cell r="AR63" t="str">
            <v>CONSEJO DE LA JUDICATURA DEL DF</v>
          </cell>
          <cell r="AS63" t="str">
            <v>NO</v>
          </cell>
          <cell r="AU63" t="str">
            <v>060002</v>
          </cell>
          <cell r="AV63" t="str">
            <v>Operar el sistema recaudatorio del Distrito Federal</v>
          </cell>
          <cell r="AW63" t="str">
            <v>Acción</v>
          </cell>
          <cell r="DE63" t="str">
            <v>OFICIALÍA MAYOR</v>
          </cell>
          <cell r="DF63" t="str">
            <v>NO</v>
          </cell>
          <cell r="DH63" t="str">
            <v>OFICIALÍA MAYOR</v>
          </cell>
          <cell r="DI63" t="str">
            <v>NO</v>
          </cell>
        </row>
        <row r="64">
          <cell r="Y64" t="str">
            <v>POLICÍA BANCARIA E INDUSTRIAL</v>
          </cell>
          <cell r="AJ64" t="str">
            <v>12PFCX</v>
          </cell>
          <cell r="AK64" t="str">
            <v>FIDEICOMISO PÚBLICO COMPLEJO AMBIENTAL "XOCHIMILCO"</v>
          </cell>
          <cell r="AL64" t="str">
            <v>UNIDAD RESPONSABLE: 12 PF CX FIDEICOMISO PÚBLICO COMPLEJO AMBIENTAL "XOCHIMILCO"</v>
          </cell>
          <cell r="AM64" t="str">
            <v>FIDXOCH</v>
          </cell>
          <cell r="AO64" t="str">
            <v>10</v>
          </cell>
          <cell r="AR64" t="str">
            <v>CONTADURÍA MAYOR DE HACIENDA DE LA ALDF</v>
          </cell>
          <cell r="AS64" t="str">
            <v>NO</v>
          </cell>
          <cell r="AU64" t="str">
            <v>060003</v>
          </cell>
          <cell r="AV64" t="str">
            <v>Defender y representar al Gobierno del Distrito Federal en materia fiscal y hacendaria</v>
          </cell>
          <cell r="AW64" t="str">
            <v>Acción</v>
          </cell>
          <cell r="DE64" t="str">
            <v>POLICÍA AUXILIAR DEL DF</v>
          </cell>
          <cell r="DF64" t="str">
            <v>NO</v>
          </cell>
          <cell r="DH64" t="str">
            <v>POLICÍA AUXILIAR DEL DF</v>
          </cell>
          <cell r="DI64" t="str">
            <v>NO</v>
          </cell>
        </row>
        <row r="65">
          <cell r="Y65" t="str">
            <v>PROCURADURÍA AMBIENTAL Y DEL ORDENAMIENTO TERRITORIAL DEL DF</v>
          </cell>
          <cell r="AJ65" t="str">
            <v>13C001</v>
          </cell>
          <cell r="AK65" t="str">
            <v>CONTRALORÍA GENERAL</v>
          </cell>
          <cell r="AL65" t="str">
            <v>UNIDAD RESPONSABLE: 13 C0 01 CONTRALORÍA GENERAL</v>
          </cell>
          <cell r="AM65" t="str">
            <v>CONTRALORIA</v>
          </cell>
          <cell r="AO65" t="str">
            <v>11</v>
          </cell>
          <cell r="AR65" t="str">
            <v>CONTRALORÍA GENERAL</v>
          </cell>
          <cell r="AS65" t="str">
            <v>SÍ</v>
          </cell>
          <cell r="AU65" t="str">
            <v>060004</v>
          </cell>
          <cell r="AV65" t="str">
            <v>Integrar y presentar el Presupuesto de Egresos y Programa Operativo Anual de la Administración Pública</v>
          </cell>
          <cell r="AW65" t="str">
            <v>A/P</v>
          </cell>
          <cell r="DE65" t="str">
            <v>POLICÍA BANCARIA E INDUSTRIAL</v>
          </cell>
          <cell r="DF65" t="str">
            <v>NO</v>
          </cell>
          <cell r="DH65" t="str">
            <v>POLICÍA BANCARIA E INDUSTRIAL</v>
          </cell>
          <cell r="DI65" t="str">
            <v>NO</v>
          </cell>
        </row>
        <row r="66">
          <cell r="Y66" t="str">
            <v>PROCURADURÍA GENERAL DE JUSTICIA DEL DF</v>
          </cell>
          <cell r="AJ66" t="str">
            <v>14C000</v>
          </cell>
          <cell r="AK66" t="str">
            <v>PROCURADURÍA GENERAL DE JUSTICIA DEL DF</v>
          </cell>
          <cell r="AL66" t="str">
            <v>UNIDAD RESPONSABLE: 14 C0 00 PROCURADURÍA GENERAL DE JUSTICIA DEL DF</v>
          </cell>
          <cell r="AM66" t="str">
            <v>PGJDF</v>
          </cell>
          <cell r="AO66" t="str">
            <v>12</v>
          </cell>
          <cell r="AR66" t="str">
            <v>CORPORACIÓN MEXICANA DE IMPRESIÓN S.A. DE C.V.</v>
          </cell>
          <cell r="AS66" t="str">
            <v>NO</v>
          </cell>
          <cell r="AU66" t="str">
            <v>060005</v>
          </cell>
          <cell r="AV66" t="str">
            <v>Operar fondos y manejo de deuda del Distrito Federal</v>
          </cell>
          <cell r="AW66" t="str">
            <v>A/P</v>
          </cell>
          <cell r="DE66" t="str">
            <v>PROCURADURÍA AMBIENTAL Y DEL ORDENAMIENTO TERRITORIAL DEL DF</v>
          </cell>
          <cell r="DF66" t="str">
            <v>NO</v>
          </cell>
          <cell r="DH66" t="str">
            <v>PROCURADURÍA AMBIENTAL Y DEL ORDENAMIENTO TERRITORIAL DEL DF</v>
          </cell>
          <cell r="DI66" t="str">
            <v>NO</v>
          </cell>
        </row>
        <row r="67">
          <cell r="Y67" t="str">
            <v>PROCURADURÍA SOCIAL DEL DF</v>
          </cell>
          <cell r="AJ67" t="str">
            <v>14CD01</v>
          </cell>
          <cell r="AK67" t="str">
            <v>INSTITUTO DE FORMACIÓN PROFESIONAL</v>
          </cell>
          <cell r="AL67" t="str">
            <v>UNIDAD RESPONSABLE: 14 CD 01 INSTITUTO DE FORMACIÓN PROFESIONAL</v>
          </cell>
          <cell r="AM67" t="str">
            <v>IFP</v>
          </cell>
          <cell r="AO67" t="str">
            <v>13</v>
          </cell>
          <cell r="AR67" t="str">
            <v>DELEGACIÓN ÁLVARO OBREGÓN</v>
          </cell>
          <cell r="AS67" t="str">
            <v>SÍ</v>
          </cell>
          <cell r="AU67" t="str">
            <v>060006</v>
          </cell>
          <cell r="AV67" t="str">
            <v>Recuperar créditos financieros otorgados por el Gobierno del Distrito Federal</v>
          </cell>
          <cell r="AW67" t="str">
            <v>Millones de pesos</v>
          </cell>
          <cell r="DE67" t="str">
            <v>PROCURADURÍA GENERAL DE JUSTICIA DEL DF</v>
          </cell>
          <cell r="DF67" t="str">
            <v>NO</v>
          </cell>
          <cell r="DH67" t="str">
            <v>PROCURADURÍA GENERAL DE JUSTICIA DEL DF</v>
          </cell>
          <cell r="DI67" t="str">
            <v>NO</v>
          </cell>
        </row>
        <row r="68">
          <cell r="Y68" t="str">
            <v>RED DE TRANSPORTE DE PASAJEROS DEL DF</v>
          </cell>
          <cell r="AJ68" t="str">
            <v>14P0AV</v>
          </cell>
          <cell r="AK68" t="str">
            <v>FONDO PARA LA ATENCIÓN Y APOYO A LAS VÍCTIMAS DEL DELITO</v>
          </cell>
          <cell r="AL68" t="str">
            <v>UNIDAD RESPONSABLE: 14 P0 AV FONDO PARA LA ATENCIÓN Y APOYO A LAS VÍCTIMAS DEL DELITO</v>
          </cell>
          <cell r="AM68" t="str">
            <v>FAAVID</v>
          </cell>
          <cell r="AO68" t="str">
            <v>14</v>
          </cell>
          <cell r="AR68" t="str">
            <v>DELEGACIÓN AZCAPOTZALCO</v>
          </cell>
          <cell r="AS68" t="str">
            <v>SÍ</v>
          </cell>
          <cell r="AU68" t="str">
            <v>060007</v>
          </cell>
          <cell r="AV68" t="str">
            <v>Elaborar y difundir documentos financieros de rendición de cuentas</v>
          </cell>
          <cell r="AW68" t="str">
            <v>Documento</v>
          </cell>
          <cell r="DE68" t="str">
            <v>PROCURADURÍA SOCIAL DEL DF</v>
          </cell>
          <cell r="DF68" t="str">
            <v>NO</v>
          </cell>
          <cell r="DH68" t="str">
            <v>PROCURADURÍA SOCIAL DEL DF</v>
          </cell>
          <cell r="DI68" t="str">
            <v>NO</v>
          </cell>
        </row>
        <row r="69">
          <cell r="Y69" t="str">
            <v>SECRETARÍA DE CULTURA</v>
          </cell>
          <cell r="AJ69" t="str">
            <v>14P0FS</v>
          </cell>
          <cell r="AK69" t="str">
            <v>FONDO DE SEGURIDAD PÚBLICA DEL DF</v>
          </cell>
          <cell r="AL69" t="str">
            <v>UNIDAD RESPONSABLE: 14 P0 FS FONDO DE SEGURIDAD PÚBLICA DEL DF</v>
          </cell>
          <cell r="AM69" t="str">
            <v>FOSEGDF</v>
          </cell>
          <cell r="AO69" t="str">
            <v>15</v>
          </cell>
          <cell r="AR69" t="str">
            <v>DELEGACIÓN BENITO JUÁREZ</v>
          </cell>
          <cell r="AS69" t="str">
            <v>SÍ</v>
          </cell>
          <cell r="AU69" t="str">
            <v>060008</v>
          </cell>
          <cell r="AV69" t="str">
            <v>Devolver ingresos percibidos indebidamente en ejercicios fiscales anteriores</v>
          </cell>
          <cell r="AW69" t="str">
            <v>A/P</v>
          </cell>
          <cell r="DE69" t="str">
            <v>RED DE TRANSPORTE DE PASAJEROS DEL DF</v>
          </cell>
          <cell r="DF69" t="str">
            <v>NO</v>
          </cell>
          <cell r="DH69" t="str">
            <v>RED DE TRANSPORTE DE PASAJEROS DEL DF</v>
          </cell>
          <cell r="DI69" t="str">
            <v>NO</v>
          </cell>
        </row>
        <row r="70">
          <cell r="Y70" t="str">
            <v>SECRETARÍA DE DESARROLLO ECONÓMICO</v>
          </cell>
          <cell r="AJ70" t="str">
            <v>15C000</v>
          </cell>
          <cell r="AK70" t="str">
            <v>FONDO DE COINVERSIÓN</v>
          </cell>
          <cell r="AL70" t="str">
            <v>UNIDAD RESPONSABLE: 15 C0 00 FONDO DE COINVERSIÓN</v>
          </cell>
          <cell r="AM70" t="str">
            <v>FONCOI</v>
          </cell>
          <cell r="AO70" t="str">
            <v>16</v>
          </cell>
          <cell r="AR70" t="str">
            <v>DELEGACIÓN COYOACÁN</v>
          </cell>
          <cell r="AS70" t="str">
            <v>SÍ</v>
          </cell>
          <cell r="AU70" t="str">
            <v>060009</v>
          </cell>
          <cell r="AV70" t="str">
            <v>Ampliar, actualizar, depurar y controlarlos padrones cartográfico catastral</v>
          </cell>
          <cell r="AW70" t="str">
            <v>Acción</v>
          </cell>
          <cell r="DE70" t="str">
            <v>SECRETARÍA DE CULTURA</v>
          </cell>
          <cell r="DF70" t="str">
            <v>NO</v>
          </cell>
          <cell r="DH70" t="str">
            <v>SECRETARÍA DE CULTURA</v>
          </cell>
          <cell r="DI70" t="str">
            <v>NO</v>
          </cell>
        </row>
        <row r="71">
          <cell r="Y71" t="str">
            <v>SECRETARÍA DE DESARROLLO RURAL Y EQUIDAD PARA LAS COMUNIDADES</v>
          </cell>
          <cell r="AJ71" t="str">
            <v>16C000</v>
          </cell>
          <cell r="AK71" t="str">
            <v>DEUDA PÚBLICA DEL DF</v>
          </cell>
          <cell r="AL71" t="str">
            <v>UNIDAD RESPONSABLE: 16 C0 00 DEUDA PÚBLICA DEL DF</v>
          </cell>
          <cell r="AM71" t="str">
            <v>DEUDA</v>
          </cell>
          <cell r="AO71" t="str">
            <v>17</v>
          </cell>
          <cell r="AR71" t="str">
            <v>DELEGACIÓN CUAJIMALPA DE MORELOS</v>
          </cell>
          <cell r="AS71" t="str">
            <v>SÍ</v>
          </cell>
          <cell r="AU71" t="str">
            <v>060010</v>
          </cell>
          <cell r="AV71" t="str">
            <v>Establecer lineamientos, políticas de gasto y estrategias para vincular el proceso de Programación-Presupuestación al Sistema de Planeación</v>
          </cell>
          <cell r="AW71" t="str">
            <v>A/P</v>
          </cell>
          <cell r="DE71" t="str">
            <v>SECRETARÍA DE DESARROLLO ECONÓMICO</v>
          </cell>
          <cell r="DF71" t="str">
            <v>NO</v>
          </cell>
          <cell r="DH71" t="str">
            <v>SECRETARÍA DE DESARROLLO ECONÓMICO</v>
          </cell>
          <cell r="DI71" t="str">
            <v>NO</v>
          </cell>
        </row>
        <row r="72">
          <cell r="Y72" t="str">
            <v>SECRETARÍA DE DESARROLLO SOCIAL</v>
          </cell>
          <cell r="AJ72" t="str">
            <v>17L000</v>
          </cell>
          <cell r="AK72" t="str">
            <v>ASAMBLEA LEGISLATIVA DEL DF</v>
          </cell>
          <cell r="AL72" t="str">
            <v>UNIDAD RESPONSABLE: 17 L0 00 ASAMBLEA LEGISLATIVA DEL DF</v>
          </cell>
          <cell r="AM72" t="str">
            <v>ALDF</v>
          </cell>
          <cell r="AO72" t="str">
            <v>18</v>
          </cell>
          <cell r="AR72" t="str">
            <v>DELEGACIÓN CUAUHTÉMOC</v>
          </cell>
          <cell r="AS72" t="str">
            <v>SÍ</v>
          </cell>
          <cell r="AU72" t="str">
            <v>060011</v>
          </cell>
          <cell r="AV72" t="str">
            <v>Llevar a cabo la administración financiera de la hacienda pública</v>
          </cell>
          <cell r="AW72" t="str">
            <v>A/P</v>
          </cell>
          <cell r="DE72" t="str">
            <v>SECRETARÍA DE DESARROLLO RURAL Y EQUIDAD PARA LAS COMUNIDADES</v>
          </cell>
          <cell r="DF72" t="str">
            <v>NO</v>
          </cell>
          <cell r="DH72" t="str">
            <v>SECRETARÍA DE DESARROLLO RURAL Y EQUIDAD PARA LAS COMUNIDADES</v>
          </cell>
          <cell r="DI72" t="str">
            <v>NO</v>
          </cell>
        </row>
        <row r="73">
          <cell r="Y73" t="str">
            <v>SECRETARÍA DE DESARROLLO URBANO Y VIVIENDA</v>
          </cell>
          <cell r="AJ73" t="str">
            <v>18L000</v>
          </cell>
          <cell r="AK73" t="str">
            <v>CONTADURÍA MAYOR DE HACIENDA DE LA ALDF</v>
          </cell>
          <cell r="AL73" t="str">
            <v>UNIDAD RESPONSABLE: 18 L0 00 CONTADURÍA MAYOR DE HACIENDA DE LA ALDF</v>
          </cell>
          <cell r="AM73" t="str">
            <v>CMHALDF</v>
          </cell>
          <cell r="AO73" t="str">
            <v>19</v>
          </cell>
          <cell r="AR73" t="str">
            <v>DELEGACIÓN GUSTAVO A. MADERO</v>
          </cell>
          <cell r="AS73" t="str">
            <v>SÍ</v>
          </cell>
          <cell r="AU73" t="str">
            <v>060012</v>
          </cell>
          <cell r="AV73" t="str">
            <v>Programar y realizar auditorias directas a contribuyentes</v>
          </cell>
          <cell r="AW73" t="str">
            <v>Acción</v>
          </cell>
          <cell r="DE73" t="str">
            <v>SECRETARÍA DE DESARROLLO SOCIAL</v>
          </cell>
          <cell r="DF73" t="str">
            <v>NO</v>
          </cell>
          <cell r="DH73" t="str">
            <v>SECRETARÍA DE DESARROLLO SOCIAL</v>
          </cell>
          <cell r="DI73" t="str">
            <v>NO</v>
          </cell>
        </row>
        <row r="74">
          <cell r="Y74" t="str">
            <v>SECRETARÍA DE EDUCACIÓN</v>
          </cell>
          <cell r="AJ74" t="str">
            <v>19J000</v>
          </cell>
          <cell r="AK74" t="str">
            <v>TRIBUNAL SUPERIOR DE JUSTICIA DEL DF</v>
          </cell>
          <cell r="AL74" t="str">
            <v>UNIDAD RESPONSABLE: 19 J0 00 TRIBUNAL SUPERIOR DE JUSTICIA DEL DF</v>
          </cell>
          <cell r="AM74" t="str">
            <v>TSJDF</v>
          </cell>
          <cell r="AO74" t="str">
            <v>20</v>
          </cell>
          <cell r="AR74" t="str">
            <v>DELEGACIÓN IZTACALCO</v>
          </cell>
          <cell r="AS74" t="str">
            <v>SÍ</v>
          </cell>
          <cell r="AU74" t="str">
            <v>060013</v>
          </cell>
          <cell r="AV74" t="str">
            <v>Diseñar e instrumentar la política fiscal del Gobierno del Distrito Federal</v>
          </cell>
          <cell r="AW74" t="str">
            <v>Acción</v>
          </cell>
          <cell r="DE74" t="str">
            <v>SECRETARÍA DE DESARROLLO URBANO Y VIVIENDA</v>
          </cell>
          <cell r="DF74" t="str">
            <v>NO</v>
          </cell>
          <cell r="DH74" t="str">
            <v>SECRETARÍA DE DESARROLLO URBANO Y VIVIENDA</v>
          </cell>
          <cell r="DI74" t="str">
            <v>NO</v>
          </cell>
        </row>
        <row r="75">
          <cell r="Y75" t="str">
            <v>SECRETARÍA DE FINANZAS</v>
          </cell>
          <cell r="AJ75" t="str">
            <v>20J000</v>
          </cell>
          <cell r="AK75" t="str">
            <v>CONSEJO DE LA JUDICATURA DEL DF</v>
          </cell>
          <cell r="AL75" t="str">
            <v>UNIDAD RESPONSABLE: 20 J0 00 CONSEJO DE LA JUDICATURA DEL DF</v>
          </cell>
          <cell r="AM75" t="str">
            <v>CJDF</v>
          </cell>
          <cell r="AO75" t="str">
            <v>21</v>
          </cell>
          <cell r="AR75" t="str">
            <v>DELEGACIÓN IZTAPALAPA</v>
          </cell>
          <cell r="AS75" t="str">
            <v>SÍ</v>
          </cell>
          <cell r="AU75" t="str">
            <v>060014</v>
          </cell>
          <cell r="AV75" t="str">
            <v>Registrar el ejercicio del gasto del Gobierno del Distrito Federal</v>
          </cell>
          <cell r="AW75" t="str">
            <v>A/P</v>
          </cell>
          <cell r="DE75" t="str">
            <v>SECRETARÍA DE EDUCACIÓN</v>
          </cell>
          <cell r="DF75" t="str">
            <v>NO</v>
          </cell>
          <cell r="DH75" t="str">
            <v>SECRETARÍA DE EDUCACIÓN</v>
          </cell>
          <cell r="DI75" t="str">
            <v>SÍ</v>
          </cell>
        </row>
        <row r="76">
          <cell r="Y76" t="str">
            <v>SECRETARÍA DE GOBIERNO</v>
          </cell>
          <cell r="AJ76" t="str">
            <v>21A000</v>
          </cell>
          <cell r="AK76" t="str">
            <v>TRIBUNAL DE LO CONTENCIOSO ADMINISTRATIVO DEL DF</v>
          </cell>
          <cell r="AL76" t="str">
            <v>UNIDAD RESPONSABLE: 21 A0 00 TRIBUNAL DE LO CONTENCIOSO ADMINISTRATIVO DEL DF</v>
          </cell>
          <cell r="AM76" t="str">
            <v>TCADF</v>
          </cell>
          <cell r="AO76" t="str">
            <v>22</v>
          </cell>
          <cell r="AR76" t="str">
            <v>DELEGACIÓN MAGDALENA CONTRERAS</v>
          </cell>
          <cell r="AS76" t="str">
            <v>SÍ</v>
          </cell>
          <cell r="AU76" t="str">
            <v>060015</v>
          </cell>
          <cell r="AV76" t="str">
            <v>Realizar acciones de inteligencia financiera</v>
          </cell>
          <cell r="AW76" t="str">
            <v>Acción</v>
          </cell>
          <cell r="DE76" t="str">
            <v>SECRETARÍA DE FINANZAS</v>
          </cell>
          <cell r="DF76" t="str">
            <v>NO</v>
          </cell>
          <cell r="DH76" t="str">
            <v>SECRETARÍA DE FINANZAS</v>
          </cell>
          <cell r="DI76" t="str">
            <v>NO</v>
          </cell>
        </row>
        <row r="77">
          <cell r="Y77" t="str">
            <v>SECRETARÍA DE MEDIO AMBIENTE</v>
          </cell>
          <cell r="AJ77" t="str">
            <v>22A000</v>
          </cell>
          <cell r="AK77" t="str">
            <v>JUNTA LOCAL DE CONCILIACIÓN Y ARBITRAJE DEL DF</v>
          </cell>
          <cell r="AL77" t="str">
            <v>UNIDAD RESPONSABLE: 22 A0 00 JUNTA LOCAL DE CONCILIACIÓN Y ARBITRAJE DEL DF</v>
          </cell>
          <cell r="AM77" t="str">
            <v>JLCA</v>
          </cell>
          <cell r="AO77" t="str">
            <v>23</v>
          </cell>
          <cell r="AR77" t="str">
            <v>DELEGACIÓN MIGUEL HIDALGO</v>
          </cell>
          <cell r="AS77" t="str">
            <v>SÍ</v>
          </cell>
          <cell r="AU77" t="str">
            <v>060016</v>
          </cell>
          <cell r="AV77" t="str">
            <v>Operar los sistemas de operación de pagos y de registro presupuestal del Gobierno del Distrito Federal</v>
          </cell>
          <cell r="AW77" t="str">
            <v>Acción</v>
          </cell>
          <cell r="DE77" t="str">
            <v>SECRETARÍA DE GOBIERNO</v>
          </cell>
          <cell r="DF77" t="str">
            <v>NO</v>
          </cell>
          <cell r="DH77" t="str">
            <v>SECRETARÍA DE GOBIERNO</v>
          </cell>
          <cell r="DI77" t="str">
            <v>NO</v>
          </cell>
        </row>
        <row r="78">
          <cell r="Y78" t="str">
            <v>SECRETARÍA DE OBRAS Y SERVICIOS</v>
          </cell>
          <cell r="AJ78" t="str">
            <v>23A000</v>
          </cell>
          <cell r="AK78" t="str">
            <v>COMISIÓN DE DERECHOS HUMANOS DEL DF</v>
          </cell>
          <cell r="AL78" t="str">
            <v>UNIDAD RESPONSABLE: 23 A0 00 COMISIÓN DE DERECHOS HUMANOS DEL DF</v>
          </cell>
          <cell r="AM78" t="str">
            <v>CDHDF</v>
          </cell>
          <cell r="AO78" t="str">
            <v>24</v>
          </cell>
          <cell r="AR78" t="str">
            <v>DELEGACIÓN MILPA ALTA</v>
          </cell>
          <cell r="AS78" t="str">
            <v>SÍ</v>
          </cell>
          <cell r="AU78" t="str">
            <v>060017</v>
          </cell>
          <cell r="AV78" t="str">
            <v>Brindar servicios de apoyo en las administraciones tributarias y en los edificios administrativos</v>
          </cell>
          <cell r="AW78" t="str">
            <v>A/P</v>
          </cell>
          <cell r="DE78" t="str">
            <v>SECRETARÍA DE MEDIO AMBIENTE</v>
          </cell>
          <cell r="DF78" t="str">
            <v>NO</v>
          </cell>
          <cell r="DH78" t="str">
            <v>SECRETARÍA DE MEDIO AMBIENTE</v>
          </cell>
          <cell r="DI78" t="str">
            <v>NO</v>
          </cell>
        </row>
        <row r="79">
          <cell r="Y79" t="str">
            <v>SECRETARÍA DE PROTECCIÓN CIVIL</v>
          </cell>
          <cell r="AJ79" t="str">
            <v>24A000</v>
          </cell>
          <cell r="AK79" t="str">
            <v>INSTITUTO ELECTORAL DEL DF</v>
          </cell>
          <cell r="AL79" t="str">
            <v>UNIDAD RESPONSABLE: 24 A0 00 INSTITUTO ELECTORAL DEL DF</v>
          </cell>
          <cell r="AM79" t="str">
            <v>IEDF</v>
          </cell>
          <cell r="AO79" t="str">
            <v>25</v>
          </cell>
          <cell r="AR79" t="str">
            <v>DELEGACIÓN TLÁHUAC</v>
          </cell>
          <cell r="AS79" t="str">
            <v>SÍ</v>
          </cell>
          <cell r="AU79" t="str">
            <v>060018</v>
          </cell>
          <cell r="AV79" t="str">
            <v>Combatir el tráfico ilegal de mercancías y vehículos de procedencia extranjera en el distrito federal</v>
          </cell>
          <cell r="AW79" t="str">
            <v>Acción</v>
          </cell>
          <cell r="DE79" t="str">
            <v>SECRETARÍA DE OBRAS Y SERVICIOS</v>
          </cell>
          <cell r="DF79" t="str">
            <v>NO</v>
          </cell>
          <cell r="DH79" t="str">
            <v>SECRETARÍA DE OBRAS Y SERVICIOS</v>
          </cell>
          <cell r="DI79" t="str">
            <v>NO</v>
          </cell>
        </row>
        <row r="80">
          <cell r="Y80" t="str">
            <v>SECRETARÍA DE SALUD</v>
          </cell>
          <cell r="AJ80" t="str">
            <v>25C001</v>
          </cell>
          <cell r="AK80" t="str">
            <v>CONSEJERÍA JURÍDICA Y SERVICIOS LEGALES</v>
          </cell>
          <cell r="AL80" t="str">
            <v>UNIDAD RESPONSABLE: 25 C0 01 CONSEJERÍA JURÍDICA Y SERVICIOS LEGALES</v>
          </cell>
          <cell r="AM80" t="str">
            <v>CJSL</v>
          </cell>
          <cell r="AO80" t="str">
            <v>26</v>
          </cell>
          <cell r="AR80" t="str">
            <v>DELEGACIÓN TLALPAN</v>
          </cell>
          <cell r="AS80" t="str">
            <v>SÍ</v>
          </cell>
          <cell r="AU80" t="str">
            <v>060019</v>
          </cell>
          <cell r="AV80" t="str">
            <v>Innovar servicios de atención</v>
          </cell>
          <cell r="AW80" t="str">
            <v>Servicio</v>
          </cell>
          <cell r="DE80" t="str">
            <v>SECRETARÍA DE PROTECCIÓN CIVIL</v>
          </cell>
          <cell r="DF80" t="str">
            <v>SÍ</v>
          </cell>
          <cell r="DH80" t="str">
            <v>SECRETARÍA DE PROTECCIÓN CIVIL</v>
          </cell>
          <cell r="DI80" t="str">
            <v>NO</v>
          </cell>
        </row>
        <row r="81">
          <cell r="Y81" t="str">
            <v>SECRETARÍA DE SEGURIDAD PÚBLICA</v>
          </cell>
          <cell r="AJ81" t="str">
            <v>26C001</v>
          </cell>
          <cell r="AK81" t="str">
            <v>SECRETARÍA DE SALUD</v>
          </cell>
          <cell r="AL81" t="str">
            <v>UNIDAD RESPONSABLE: 26 C0 01 SECRETARÍA DE SALUD</v>
          </cell>
          <cell r="AM81" t="str">
            <v>SALUD</v>
          </cell>
          <cell r="AO81" t="str">
            <v>27</v>
          </cell>
          <cell r="AR81" t="str">
            <v>DELEGACIÓN VENUSTIANO CARRANZA</v>
          </cell>
          <cell r="AS81" t="str">
            <v>SÍ</v>
          </cell>
          <cell r="AU81" t="str">
            <v>060059</v>
          </cell>
          <cell r="AV81" t="str">
            <v>Otorgar servicios de apoyo administrativo</v>
          </cell>
          <cell r="AW81" t="str">
            <v>A/P</v>
          </cell>
          <cell r="DE81" t="str">
            <v>SECRETARÍA DE SALUD</v>
          </cell>
          <cell r="DF81" t="str">
            <v>NO</v>
          </cell>
          <cell r="DH81" t="str">
            <v>SECRETARÍA DE SALUD</v>
          </cell>
          <cell r="DI81" t="str">
            <v>NO</v>
          </cell>
        </row>
        <row r="82">
          <cell r="Y82" t="str">
            <v>SECRETARÍA DE TRANSPORTE Y VIALIDAD</v>
          </cell>
          <cell r="AJ82" t="str">
            <v>26PDSP</v>
          </cell>
          <cell r="AK82" t="str">
            <v>SERVICIOS DE SALUD PÚBLICA DEL DF</v>
          </cell>
          <cell r="AL82" t="str">
            <v>UNIDAD RESPONSABLE: 26 PD SP SERVICIOS DE SALUD PÚBLICA DEL DF</v>
          </cell>
          <cell r="AM82" t="str">
            <v>SSDF</v>
          </cell>
          <cell r="AO82" t="str">
            <v>28</v>
          </cell>
          <cell r="AR82" t="str">
            <v>DELEGACIÓN XOCHIMILCO</v>
          </cell>
          <cell r="AS82" t="str">
            <v>SÍ</v>
          </cell>
          <cell r="AU82" t="str">
            <v>070042</v>
          </cell>
          <cell r="AV82" t="str">
            <v>Transferencias a Órganos Autónomos</v>
          </cell>
          <cell r="AW82" t="str">
            <v>A/P</v>
          </cell>
          <cell r="DE82" t="str">
            <v>SECRETARÍA DE SEGURIDAD PÚBLICA</v>
          </cell>
          <cell r="DF82" t="str">
            <v>NO</v>
          </cell>
          <cell r="DH82" t="str">
            <v>SECRETARÍA DE SEGURIDAD PÚBLICA</v>
          </cell>
          <cell r="DI82" t="str">
            <v>NO</v>
          </cell>
        </row>
        <row r="83">
          <cell r="Y83" t="str">
            <v>SECRETARÍA DE TURISMO</v>
          </cell>
          <cell r="AJ83" t="str">
            <v>27A000</v>
          </cell>
          <cell r="AK83" t="str">
            <v>TRIBUNAL ELECTORAL DEL DF</v>
          </cell>
          <cell r="AL83" t="str">
            <v>UNIDAD RESPONSABLE: 27 A0 00 TRIBUNAL ELECTORAL DEL DF</v>
          </cell>
          <cell r="AM83" t="str">
            <v>TEDF</v>
          </cell>
          <cell r="AO83" t="str">
            <v>29</v>
          </cell>
          <cell r="AR83" t="str">
            <v>DEUDA PÚBLICA DEL DF</v>
          </cell>
          <cell r="AS83" t="str">
            <v>NO</v>
          </cell>
          <cell r="AU83" t="str">
            <v>080001</v>
          </cell>
          <cell r="AV83" t="str">
            <v>Realizar acciones preventivas de seguridad y control del orden público a través de la policía sectorial</v>
          </cell>
          <cell r="AW83" t="str">
            <v>Acción</v>
          </cell>
          <cell r="DE83" t="str">
            <v>SECRETARÍA DE TRANSPORTE Y VIALIDAD</v>
          </cell>
          <cell r="DF83" t="str">
            <v>NO</v>
          </cell>
          <cell r="DH83" t="str">
            <v>SECRETARÍA DE TRANSPORTE Y VIALIDAD</v>
          </cell>
          <cell r="DI83" t="str">
            <v>NO</v>
          </cell>
        </row>
        <row r="84">
          <cell r="Y84" t="str">
            <v>SECRETARÍA DEL TRABAJO Y FOMENTO AL EMPLEO</v>
          </cell>
          <cell r="AJ84" t="str">
            <v>29A000</v>
          </cell>
          <cell r="AK84" t="str">
            <v>UNIVERSIDAD AUTÓNOMA DE LA CIUDAD DE MÉXICO</v>
          </cell>
          <cell r="AL84" t="str">
            <v>UNIDAD RESPONSABLE: 29 A0 00 UNIVERSIDAD AUTÓNOMA DE LA CIUDAD DE MÉXICO</v>
          </cell>
          <cell r="AM84" t="str">
            <v>UACM</v>
          </cell>
          <cell r="AO84" t="str">
            <v>30</v>
          </cell>
          <cell r="AR84" t="str">
            <v>FIDEICOMISO DE RECUPERACIÓN CREDITICIA DEL DF</v>
          </cell>
          <cell r="AS84" t="str">
            <v>SÍ</v>
          </cell>
          <cell r="AU84" t="str">
            <v>080002</v>
          </cell>
          <cell r="AV84" t="str">
            <v>Realizar acciones de apoyo a la seguridad pública</v>
          </cell>
          <cell r="AW84" t="str">
            <v>Acción</v>
          </cell>
          <cell r="DE84" t="str">
            <v>SECRETARÍA DE TURISMO</v>
          </cell>
          <cell r="DF84" t="str">
            <v>NO</v>
          </cell>
          <cell r="DH84" t="str">
            <v>SECRETARÍA DE TURISMO</v>
          </cell>
          <cell r="DI84" t="str">
            <v>NO</v>
          </cell>
        </row>
        <row r="85">
          <cell r="Y85" t="str">
            <v>SERVICIO DE TRANSPORTES ELÉCTRICOS DEL DF</v>
          </cell>
          <cell r="AJ85" t="str">
            <v>30PDPA</v>
          </cell>
          <cell r="AK85" t="str">
            <v>PROCURADURÍA AMBIENTAL Y DEL ORDENAMIENTO TERRITORIAL DEL DF</v>
          </cell>
          <cell r="AL85" t="str">
            <v>UNIDAD RESPONSABLE: 30 PD PA PROCURADURÍA AMBIENTAL Y DEL ORDENAMIENTO TERRITORIAL DEL DF</v>
          </cell>
          <cell r="AM85" t="str">
            <v>PAOT</v>
          </cell>
          <cell r="AO85" t="str">
            <v>31</v>
          </cell>
          <cell r="AR85" t="str">
            <v>FIDEICOMISO DEL CENTRO HISTÓRICO</v>
          </cell>
          <cell r="AS85" t="str">
            <v>SÍ</v>
          </cell>
          <cell r="AU85" t="str">
            <v>080003</v>
          </cell>
          <cell r="AV85" t="str">
            <v>Operar el programa de capacitación en materia de seguridad pública</v>
          </cell>
          <cell r="AW85" t="str">
            <v>Programa</v>
          </cell>
          <cell r="DE85" t="str">
            <v>SECRETARÍA DEL TRABAJO Y FOMENTO AL EMPLEO</v>
          </cell>
          <cell r="DF85" t="str">
            <v>NO</v>
          </cell>
          <cell r="DH85" t="str">
            <v>SECRETARÍA DEL TRABAJO Y FOMENTO AL EMPLEO</v>
          </cell>
          <cell r="DI85" t="str">
            <v>NO</v>
          </cell>
        </row>
        <row r="86">
          <cell r="Y86" t="str">
            <v>SERVICIOS DE SALUD PÚBLICA DEL DF</v>
          </cell>
          <cell r="AJ86" t="str">
            <v>31C000</v>
          </cell>
          <cell r="AK86" t="str">
            <v>SECRETARÍA DE CULTURA</v>
          </cell>
          <cell r="AL86" t="str">
            <v>UNIDAD RESPONSABLE: 31 C0 00 SECRETARÍA DE CULTURA</v>
          </cell>
          <cell r="AM86" t="str">
            <v>CULTURA</v>
          </cell>
          <cell r="AO86" t="str">
            <v>32</v>
          </cell>
          <cell r="AR86" t="str">
            <v>FIDEICOMISO EDUCACIÓN GARANTIZADA DEL DF</v>
          </cell>
          <cell r="AS86" t="str">
            <v>SÍ</v>
          </cell>
          <cell r="AU86" t="str">
            <v>080004</v>
          </cell>
          <cell r="AV86" t="str">
            <v>Proporcionar servicios complementarios</v>
          </cell>
          <cell r="AW86" t="str">
            <v>Turno</v>
          </cell>
          <cell r="DE86" t="str">
            <v>SERVICIO DE TRANSPORTES ELÉCTRICOS DEL DF</v>
          </cell>
          <cell r="DF86" t="str">
            <v>NO</v>
          </cell>
          <cell r="DH86" t="str">
            <v>SERVICIO DE TRANSPORTES ELÉCTRICOS DEL DF</v>
          </cell>
          <cell r="DI86" t="str">
            <v>NO</v>
          </cell>
        </row>
        <row r="87">
          <cell r="Y87" t="str">
            <v>SERVICIOS METROPOLITANOS  S.A. DE C.V.</v>
          </cell>
          <cell r="AJ87" t="str">
            <v>31PFMA</v>
          </cell>
          <cell r="AK87" t="str">
            <v>FIDEICOMISO MUSEO DE ARTE POPULAR</v>
          </cell>
          <cell r="AL87" t="str">
            <v>UNIDAD RESPONSABLE: 31 PF MA FIDEICOMISO MUSEO DE ARTE POPULAR</v>
          </cell>
          <cell r="AM87" t="str">
            <v>MAP</v>
          </cell>
          <cell r="AO87" t="str">
            <v>33</v>
          </cell>
          <cell r="AR87" t="str">
            <v>FIDEICOMISO FONDO DE APOYO A LA PROCURACIÓN DE JUSTICIA EN EL DF</v>
          </cell>
          <cell r="AS87" t="str">
            <v>NO</v>
          </cell>
          <cell r="AU87" t="str">
            <v>080005</v>
          </cell>
          <cell r="AV87" t="str">
            <v>Operar el sistema de videovigilancia</v>
          </cell>
          <cell r="AW87" t="str">
            <v>Servicio</v>
          </cell>
          <cell r="DE87" t="str">
            <v>SERVICIOS DE SALUD PÚBLICA DEL DF</v>
          </cell>
          <cell r="DF87" t="str">
            <v>NO</v>
          </cell>
          <cell r="DH87" t="str">
            <v>SERVICIOS DE SALUD PÚBLICA DEL DF</v>
          </cell>
          <cell r="DI87" t="str">
            <v>NO</v>
          </cell>
        </row>
        <row r="88">
          <cell r="Y88" t="str">
            <v>SISTEMA DE AGUAS DE LA CIUDAD DE MÉXICO</v>
          </cell>
          <cell r="AJ88" t="str">
            <v>31PFME</v>
          </cell>
          <cell r="AK88" t="str">
            <v>FIDEICOMISO MUSEO DEL ESTANQUILLO</v>
          </cell>
          <cell r="AL88" t="str">
            <v>UNIDAD RESPONSABLE: 31 PF ME FIDEICOMISO MUSEO DEL ESTANQUILLO</v>
          </cell>
          <cell r="AM88" t="str">
            <v>FIMUEST</v>
          </cell>
          <cell r="AO88" t="str">
            <v>36</v>
          </cell>
          <cell r="AR88" t="str">
            <v>FIDEICOMISO INNOVA DEL DF</v>
          </cell>
          <cell r="AS88" t="str">
            <v>NO</v>
          </cell>
          <cell r="AU88" t="str">
            <v>080006</v>
          </cell>
          <cell r="AV88" t="str">
            <v>Controlar la prestación de servicios de seguridad pública</v>
          </cell>
          <cell r="AW88" t="str">
            <v>Permisionario</v>
          </cell>
          <cell r="DE88" t="str">
            <v>SERVICIOS METROPOLITANOS  S.A. DE C.V.</v>
          </cell>
          <cell r="DF88" t="str">
            <v>NO</v>
          </cell>
          <cell r="DH88" t="str">
            <v>SERVICIOS METROPOLITANOS  S.A. DE C.V.</v>
          </cell>
          <cell r="DI88" t="str">
            <v>NO</v>
          </cell>
        </row>
        <row r="89">
          <cell r="Y89" t="str">
            <v>SISTEMA DE RADIO Y TELEVISIÓN DIGITAL DEL GDF</v>
          </cell>
          <cell r="AJ89" t="str">
            <v>32A000</v>
          </cell>
          <cell r="AK89" t="str">
            <v>INSTITUTO DE ACCESO A LA INFORMACIÓN PÚBLICA DEL DF</v>
          </cell>
          <cell r="AL89" t="str">
            <v>UNIDAD RESPONSABLE: 32 A0 00 INSTITUTO DE ACCESO A LA INFORMACIÓN PÚBLICA DEL DF</v>
          </cell>
          <cell r="AM89" t="str">
            <v>INFODF</v>
          </cell>
          <cell r="AO89" t="str">
            <v>37</v>
          </cell>
          <cell r="AR89" t="str">
            <v>FIDEICOMISO MUSEO DE ARTE POPULAR</v>
          </cell>
          <cell r="AS89" t="str">
            <v>NO</v>
          </cell>
          <cell r="AU89" t="str">
            <v>080007</v>
          </cell>
          <cell r="AV89" t="str">
            <v>Brindar servicios de control y apoyo vial</v>
          </cell>
          <cell r="AW89" t="str">
            <v>Programa</v>
          </cell>
          <cell r="DE89" t="str">
            <v>SISTEMA DE AGUAS DE LA CIUDAD DE MÉXICO</v>
          </cell>
          <cell r="DF89" t="str">
            <v>NO</v>
          </cell>
          <cell r="DH89" t="str">
            <v>SISTEMA DE AGUAS DE LA CIUDAD DE MÉXICO</v>
          </cell>
          <cell r="DI89" t="str">
            <v>NO</v>
          </cell>
        </row>
        <row r="90">
          <cell r="Y90" t="str">
            <v>SISTEMA DE TRANSPORTE COLECTIVO (METRO)</v>
          </cell>
          <cell r="AJ90" t="str">
            <v>33C001</v>
          </cell>
          <cell r="AK90" t="str">
            <v>SECRETARÍA DEL TRABAJO Y FOMENTO AL EMPLEO</v>
          </cell>
          <cell r="AL90" t="str">
            <v>UNIDAD RESPONSABLE: 33 C0 01 SECRETARÍA DEL TRABAJO Y FOMENTO AL EMPLEO</v>
          </cell>
          <cell r="AM90" t="str">
            <v>TRABAJO</v>
          </cell>
          <cell r="AO90" t="str">
            <v>38</v>
          </cell>
          <cell r="AR90" t="str">
            <v>FIDEICOMISO MUSEO DEL ESTANQUILLO</v>
          </cell>
          <cell r="AS90" t="str">
            <v>NO</v>
          </cell>
          <cell r="AU90" t="str">
            <v>080008</v>
          </cell>
          <cell r="AV90" t="str">
            <v>Realizar acciones preventivas de seguridad y control del  orden público a través de las Unidades de Protección Ciudadana</v>
          </cell>
          <cell r="AW90" t="str">
            <v>Acción</v>
          </cell>
          <cell r="DE90" t="str">
            <v>SISTEMA DE RADIO Y TELEVISIÓN DIGITAL DEL GDF</v>
          </cell>
          <cell r="DF90" t="str">
            <v>NO</v>
          </cell>
          <cell r="DH90" t="str">
            <v>SISTEMA DE RADIO Y TELEVISIÓN DIGITAL DEL GDF</v>
          </cell>
          <cell r="DI90" t="str">
            <v>NO</v>
          </cell>
        </row>
        <row r="91">
          <cell r="Y91" t="str">
            <v>SISTEMA PARA EL DESARROLLO INTEGRAL DE LA FAMILIA DEL DF</v>
          </cell>
          <cell r="AJ91" t="str">
            <v>34C001</v>
          </cell>
          <cell r="AK91" t="str">
            <v>SECRETARÍA DE PROTECCIÓN CIVIL</v>
          </cell>
          <cell r="AL91" t="str">
            <v>UNIDAD RESPONSABLE: 34 C0 01 SECRETARÍA DE PROTECCIÓN CIVIL</v>
          </cell>
          <cell r="AM91" t="str">
            <v>SPC</v>
          </cell>
          <cell r="AO91" t="str">
            <v>39</v>
          </cell>
          <cell r="AR91" t="str">
            <v>FIDEICOMISO PARA EL FONDO DE PROMOCIÓN PARA EL FINANCIAMIENTO DEL TRANSPORTE PÚBLICO</v>
          </cell>
          <cell r="AS91" t="str">
            <v>NO</v>
          </cell>
          <cell r="AU91" t="str">
            <v>080009</v>
          </cell>
          <cell r="AV91" t="str">
            <v>Proporcionar mantenimiento a los vehículos terrestres y aéreos y al armamento de seguridad pública</v>
          </cell>
          <cell r="AW91" t="str">
            <v>Servicio</v>
          </cell>
          <cell r="DE91" t="str">
            <v>SISTEMA DE TRANSPORTE COLECTIVO (METRO)</v>
          </cell>
          <cell r="DF91" t="str">
            <v>NO</v>
          </cell>
          <cell r="DH91" t="str">
            <v>SISTEMA DE TRANSPORTE COLECTIVO (METRO)</v>
          </cell>
          <cell r="DI91" t="str">
            <v>NO</v>
          </cell>
        </row>
        <row r="92">
          <cell r="Y92" t="str">
            <v>TRIBUNAL DE LO CONTENCIOSO ADMINISTRATIVO DEL DF</v>
          </cell>
          <cell r="AJ92" t="str">
            <v>34PDHB</v>
          </cell>
          <cell r="AK92" t="str">
            <v>HEROICO CUERPO DE BOMBEROS DEL DF</v>
          </cell>
          <cell r="AL92" t="str">
            <v>UNIDAD RESPONSABLE: 34 PD HB HEROICO CUERPO DE BOMBEROS DEL DF</v>
          </cell>
          <cell r="AM92" t="str">
            <v>HCBDF</v>
          </cell>
          <cell r="AO92" t="str">
            <v>40</v>
          </cell>
          <cell r="AR92" t="str">
            <v>FIDEICOMISO PARA EL MEJORAMIENTO DE LAS VÍAS DE COMUNICACIÓN DEL DF</v>
          </cell>
          <cell r="AS92" t="str">
            <v>NO</v>
          </cell>
          <cell r="AU92" t="str">
            <v>080010</v>
          </cell>
          <cell r="AV92" t="str">
            <v>Realizar operativos tácticos para el control del orden público y el combate a la delincuencia</v>
          </cell>
          <cell r="AW92" t="str">
            <v>Servicio</v>
          </cell>
          <cell r="DE92" t="str">
            <v>SISTEMA PARA EL DESARROLLO INTEGRAL DE LA FAMILIA DEL DF</v>
          </cell>
          <cell r="DF92" t="str">
            <v>NO</v>
          </cell>
          <cell r="DH92" t="str">
            <v>SISTEMA PARA EL DESARROLLO INTEGRAL DE LA FAMILIA DEL DF</v>
          </cell>
          <cell r="DI92" t="str">
            <v>NO</v>
          </cell>
        </row>
        <row r="93">
          <cell r="Y93" t="str">
            <v>TRIBUNAL ELECTORAL DEL DF</v>
          </cell>
          <cell r="AJ93" t="str">
            <v>35C001</v>
          </cell>
          <cell r="AK93" t="str">
            <v>SECRETARÍA DE DESARROLLO RURAL Y EQUIDAD PARA LAS COMUNIDADES</v>
          </cell>
          <cell r="AL93" t="str">
            <v>UNIDAD RESPONSABLE: 35 C0 01 SECRETARÍA DE DESARROLLO RURAL Y EQUIDAD PARA LAS COMUNIDADES</v>
          </cell>
          <cell r="AM93" t="str">
            <v>SEDREC</v>
          </cell>
          <cell r="AO93" t="str">
            <v>42</v>
          </cell>
          <cell r="AR93" t="str">
            <v>FIDEICOMISO PÚBLICO "CIUDAD DIGITAL"</v>
          </cell>
          <cell r="AS93" t="str">
            <v>NO</v>
          </cell>
          <cell r="AU93" t="str">
            <v>080011</v>
          </cell>
          <cell r="AV93" t="str">
            <v>Operar el sistema de información policial</v>
          </cell>
          <cell r="AW93" t="str">
            <v>A/P</v>
          </cell>
          <cell r="DE93" t="str">
            <v>TRIBUNAL DE LO CONTENCIOSO ADMINISTRATIVO DEL DF</v>
          </cell>
          <cell r="DF93" t="str">
            <v>NO</v>
          </cell>
          <cell r="DH93" t="str">
            <v>TRIBUNAL DE LO CONTENCIOSO ADMINISTRATIVO DEL DF</v>
          </cell>
          <cell r="DI93" t="str">
            <v>NO</v>
          </cell>
        </row>
        <row r="94">
          <cell r="AJ94" t="str">
            <v>36C001</v>
          </cell>
          <cell r="AK94" t="str">
            <v>SECRETARÍA DE EDUCACIÓN</v>
          </cell>
          <cell r="AL94" t="str">
            <v>UNIDAD RESPONSABLE: 36 C0 01 SECRETARÍA DE EDUCACIÓN</v>
          </cell>
          <cell r="AM94" t="str">
            <v>EDUCACION</v>
          </cell>
          <cell r="AO94" t="str">
            <v>58</v>
          </cell>
          <cell r="AR94" t="str">
            <v>FIDEICOMISO PÚBLICO COMPLEJO AMBIENTAL "XOCHIMILCO"</v>
          </cell>
          <cell r="AS94" t="str">
            <v>NO</v>
          </cell>
          <cell r="AU94" t="str">
            <v>080012</v>
          </cell>
          <cell r="AV94" t="str">
            <v>Realizar la supervisión y evaluación de la actuación policial</v>
          </cell>
          <cell r="AW94" t="str">
            <v>Acción</v>
          </cell>
          <cell r="DE94" t="str">
            <v>TRIBUNAL ELECTORAL DEL DF</v>
          </cell>
          <cell r="DF94" t="str">
            <v>NO</v>
          </cell>
          <cell r="DH94" t="str">
            <v>TRIBUNAL ELECTORAL DEL DF</v>
          </cell>
          <cell r="DI94" t="str">
            <v>NO</v>
          </cell>
        </row>
        <row r="95">
          <cell r="AJ95" t="str">
            <v>36PDIE</v>
          </cell>
          <cell r="AK95" t="str">
            <v>INSTITUTO DE EDUCACIÓN MEDIA SUPERIOR</v>
          </cell>
          <cell r="AL95" t="str">
            <v>UNIDAD RESPONSABLE: 36 PD IE INSTITUTO DE EDUCACIÓN MEDIA SUPERIOR</v>
          </cell>
          <cell r="AM95" t="str">
            <v>IEMS</v>
          </cell>
          <cell r="AO95" t="str">
            <v>59</v>
          </cell>
          <cell r="AR95" t="str">
            <v>FONDO AMBIENTAL PÚBLICO DEL DF</v>
          </cell>
          <cell r="AS95" t="str">
            <v>NO</v>
          </cell>
          <cell r="AU95" t="str">
            <v>080014</v>
          </cell>
          <cell r="AV95" t="str">
            <v>Supervisar la seguridad en instalaciones de transporte público</v>
          </cell>
          <cell r="AW95" t="str">
            <v>A/P</v>
          </cell>
          <cell r="DE95" t="str">
            <v>TRIBUNAL SUPERIOR DE JUSTICIA DEL DF</v>
          </cell>
          <cell r="DF95" t="str">
            <v>NO</v>
          </cell>
          <cell r="DH95" t="str">
            <v>TRIBUNAL SUPERIOR DE JUSTICIA DEL DF</v>
          </cell>
          <cell r="DI95" t="str">
            <v>NO</v>
          </cell>
        </row>
        <row r="96">
          <cell r="AJ96" t="str">
            <v>36PFEG</v>
          </cell>
          <cell r="AK96" t="str">
            <v>FIDEICOMISO EDUCACIÓN GARANTIZADA DEL DF</v>
          </cell>
          <cell r="AL96" t="str">
            <v>UNIDAD RESPONSABLE: 36 PF EG FIDEICOMISO EDUCACIÓN GARANTIZADA DEL DF</v>
          </cell>
          <cell r="AM96" t="str">
            <v>FIEDGADF</v>
          </cell>
          <cell r="AO96" t="str">
            <v>60</v>
          </cell>
          <cell r="AR96" t="str">
            <v>FONDO DE COINVERSIÓN</v>
          </cell>
          <cell r="AS96" t="str">
            <v>NO</v>
          </cell>
          <cell r="AU96" t="str">
            <v>080016</v>
          </cell>
          <cell r="AV96" t="str">
            <v>Ampliar, construir y mantener la infraestructura para la seguridad pública</v>
          </cell>
          <cell r="AW96" t="str">
            <v>Inmueble</v>
          </cell>
          <cell r="DE96" t="str">
            <v>UNIVERSIDAD AUTÓNOMA DE LA CIUDAD DE MÉXICO</v>
          </cell>
          <cell r="DF96" t="str">
            <v>NO</v>
          </cell>
          <cell r="DH96" t="str">
            <v>UNIVERSIDAD AUTÓNOMA DE LA CIUDAD DE MÉXICO</v>
          </cell>
          <cell r="DI96" t="str">
            <v>NO</v>
          </cell>
        </row>
        <row r="97">
          <cell r="AJ97" t="str">
            <v>37PDCT</v>
          </cell>
          <cell r="AK97" t="str">
            <v>INSTITUTO DE CIENCIA Y TECNOLOGÍA</v>
          </cell>
          <cell r="AL97" t="str">
            <v>UNIDAD RESPONSABLE: 37 PD CT INSTITUTO DE CIENCIA Y TECNOLOGÍA</v>
          </cell>
          <cell r="AM97" t="str">
            <v>ICTEC</v>
          </cell>
          <cell r="AR97" t="str">
            <v>FONDO DE DESARROLLO ECONÓMICO DEL DF</v>
          </cell>
          <cell r="AS97" t="str">
            <v>NO</v>
          </cell>
          <cell r="AU97" t="str">
            <v>080017</v>
          </cell>
          <cell r="AV97" t="str">
            <v>Realizar acciones en el marco del Proyecto Bicentenario de la Ciudad de México</v>
          </cell>
          <cell r="AW97" t="str">
            <v>Proyecto</v>
          </cell>
        </row>
        <row r="98">
          <cell r="AJ98" t="str">
            <v>14P0PJ</v>
          </cell>
          <cell r="AK98" t="str">
            <v>FIDEICOMISO FONDO DE APOYO A LA PROCURACIÓN DE JUSTICIA EN EL DF</v>
          </cell>
          <cell r="AL98" t="str">
            <v>UNIDAD RESPONSABLE: 14 P0 PJ FIDEICOMISO FONDO DE APOYO A LA PROCURACIÓN DE JUSTICIA EN EL DF</v>
          </cell>
          <cell r="AM98" t="str">
            <v>FIDJUST</v>
          </cell>
          <cell r="AR98" t="str">
            <v>FONDO DE SEGURIDAD PÚBLICA DEL DF</v>
          </cell>
          <cell r="AS98" t="str">
            <v>NO</v>
          </cell>
          <cell r="AU98" t="str">
            <v>080059</v>
          </cell>
          <cell r="AV98" t="str">
            <v>Otorgar servicios de apoyo administrativo</v>
          </cell>
          <cell r="AW98" t="str">
            <v>A/P</v>
          </cell>
        </row>
        <row r="99">
          <cell r="AJ99" t="str">
            <v>09PFIN</v>
          </cell>
          <cell r="AK99" t="str">
            <v>FIDEICOMISO INNOVA DEL DF</v>
          </cell>
          <cell r="AL99" t="str">
            <v>UNIDAD RESPONSABLE: 09 PF IN FIDEICOMISO INNOVA DEL DF</v>
          </cell>
          <cell r="AM99" t="str">
            <v>INNOVA</v>
          </cell>
          <cell r="AR99" t="str">
            <v>FONDO MIXTO DE PROMOCIÓN TURÍSTICA</v>
          </cell>
          <cell r="AS99" t="str">
            <v>SÍ</v>
          </cell>
          <cell r="AU99" t="str">
            <v>080060</v>
          </cell>
          <cell r="AV99" t="str">
            <v>Cubrir compromisos pendientes de acciones realizadas en ejercicios anteriores</v>
          </cell>
          <cell r="AW99" t="str">
            <v>S/N</v>
          </cell>
        </row>
        <row r="100">
          <cell r="AR100" t="str">
            <v>FONDO PARA EL DESARROLLO SOCIAL DE LA CIUDAD DE MÉXICO</v>
          </cell>
          <cell r="AS100" t="str">
            <v>NO</v>
          </cell>
          <cell r="AU100" t="str">
            <v>080258</v>
          </cell>
          <cell r="AV100" t="str">
            <v>Operar el Programa Nacional de Seguridad Pública</v>
          </cell>
          <cell r="AW100" t="str">
            <v>Programa</v>
          </cell>
        </row>
        <row r="101">
          <cell r="AR101" t="str">
            <v>FONDO PARA LA ATENCIÓN Y APOYO A LAS VÍCTIMAS DEL DELITO</v>
          </cell>
          <cell r="AS101" t="str">
            <v>NO</v>
          </cell>
          <cell r="AU101" t="str">
            <v>080260</v>
          </cell>
          <cell r="AV101" t="str">
            <v>Cubrir compromisos pendientes de acciones realizadas en ejercicios anteriores</v>
          </cell>
          <cell r="AW101" t="str">
            <v>S/N</v>
          </cell>
        </row>
        <row r="102">
          <cell r="AR102" t="str">
            <v>HEROICO CUERPO DE BOMBEROS DEL DF</v>
          </cell>
          <cell r="AS102" t="str">
            <v>NO</v>
          </cell>
          <cell r="AU102" t="str">
            <v>081601</v>
          </cell>
          <cell r="AV102" t="str">
            <v>Realizar acciones preventivas de seguridad y control del orden público a través de la policía sectorial</v>
          </cell>
          <cell r="AW102" t="str">
            <v>Acción</v>
          </cell>
        </row>
        <row r="103">
          <cell r="AR103" t="str">
            <v>INSTITUTO DE ACCESO A LA INFORMACIÓN PÚBLICA DEL DF</v>
          </cell>
          <cell r="AS103" t="str">
            <v>NO</v>
          </cell>
          <cell r="AU103" t="str">
            <v>081602</v>
          </cell>
          <cell r="AV103" t="str">
            <v>Realizar acciones de apoyo a la seguridad pública</v>
          </cell>
          <cell r="AW103" t="str">
            <v>Acción</v>
          </cell>
        </row>
        <row r="104">
          <cell r="AR104" t="str">
            <v>INSTITUTO DE CIENCIA Y TECNOLOGÍA</v>
          </cell>
          <cell r="AS104" t="str">
            <v>NO</v>
          </cell>
          <cell r="AU104" t="str">
            <v>081608</v>
          </cell>
          <cell r="AV104" t="str">
            <v>Realizar acciones preventivas de seguridad y control del orden público a través de las Unidades de Protección Ciudadana</v>
          </cell>
          <cell r="AW104" t="str">
            <v>Acción</v>
          </cell>
        </row>
        <row r="105">
          <cell r="AR105" t="str">
            <v>INSTITUTO DE EDUCACIÓN MEDIA SUPERIOR</v>
          </cell>
          <cell r="AS105" t="str">
            <v>NO</v>
          </cell>
          <cell r="AU105" t="str">
            <v>081612</v>
          </cell>
          <cell r="AV105" t="str">
            <v>Realizar la supervisión y evaluación de la actuación policial</v>
          </cell>
          <cell r="AW105" t="str">
            <v>Acción</v>
          </cell>
        </row>
        <row r="106">
          <cell r="AR106" t="str">
            <v>INSTITUTO DE FORMACIÓN PROFESIONAL</v>
          </cell>
          <cell r="AS106" t="str">
            <v>SÍ</v>
          </cell>
          <cell r="AU106" t="str">
            <v>081616</v>
          </cell>
          <cell r="AV106" t="str">
            <v>Ampliar, construir y mantener la infraestructura para la seguridad pública</v>
          </cell>
          <cell r="AW106" t="str">
            <v>Inmueble</v>
          </cell>
        </row>
        <row r="107">
          <cell r="AR107" t="str">
            <v>INSTITUTO DE LA JUVENTUD DEL DF</v>
          </cell>
          <cell r="AS107" t="str">
            <v>NO</v>
          </cell>
          <cell r="AU107" t="str">
            <v>081617</v>
          </cell>
          <cell r="AV107" t="str">
            <v>Realizar acciones en el marco del proyecto Bicentenario de la Ciudad de México</v>
          </cell>
          <cell r="AW107" t="str">
            <v>Proyecto</v>
          </cell>
        </row>
        <row r="108">
          <cell r="AR108" t="str">
            <v>INSTITUTO DE LAS MUJERES DEL DF</v>
          </cell>
          <cell r="AS108" t="str">
            <v>NO</v>
          </cell>
          <cell r="AU108" t="str">
            <v>090001</v>
          </cell>
          <cell r="AV108" t="str">
            <v>Realizar acciones de atención de emergencia en materia de protección civil</v>
          </cell>
          <cell r="AW108" t="str">
            <v>Acción</v>
          </cell>
        </row>
        <row r="109">
          <cell r="AR109" t="str">
            <v>INSTITUTO DE VIVIENDA DEL DF</v>
          </cell>
          <cell r="AS109" t="str">
            <v>NO</v>
          </cell>
          <cell r="AU109" t="str">
            <v>090002</v>
          </cell>
          <cell r="AV109" t="str">
            <v>Realizar acciones de prevención de emergencias en materia de protección civil</v>
          </cell>
          <cell r="AW109" t="str">
            <v>Acción</v>
          </cell>
        </row>
        <row r="110">
          <cell r="AR110" t="str">
            <v>INSTITUTO ELECTORAL DEL DF</v>
          </cell>
          <cell r="AS110" t="str">
            <v>NO</v>
          </cell>
          <cell r="AU110" t="str">
            <v>090003</v>
          </cell>
          <cell r="AV110" t="str">
            <v>Reubicar a los habitantes de zonas de alto riesgo</v>
          </cell>
          <cell r="AW110" t="str">
            <v>Acción</v>
          </cell>
        </row>
        <row r="111">
          <cell r="AR111" t="str">
            <v>INSTITUTO TÉCNICO DE FORMACIÓN POLICIAL</v>
          </cell>
          <cell r="AS111" t="str">
            <v>SÍ</v>
          </cell>
          <cell r="AU111" t="str">
            <v>090004</v>
          </cell>
          <cell r="AV111" t="str">
            <v>Realizar servicios de auxilio en incendios y siniestros</v>
          </cell>
          <cell r="AW111" t="str">
            <v>Servicio</v>
          </cell>
        </row>
        <row r="112">
          <cell r="AR112" t="str">
            <v>JEFATURA DE GOBIERNO DEL DF</v>
          </cell>
          <cell r="AS112" t="str">
            <v>SÍ</v>
          </cell>
          <cell r="AU112" t="str">
            <v>090005</v>
          </cell>
          <cell r="AV112" t="str">
            <v>Operar el Fondo de Desastres naturales</v>
          </cell>
          <cell r="AW112" t="str">
            <v>Acción</v>
          </cell>
        </row>
        <row r="113">
          <cell r="AR113" t="str">
            <v>JUNTA LOCAL DE CONCILIACIÓN Y ARBITRAJE DEL DF</v>
          </cell>
          <cell r="AS113" t="str">
            <v>NO</v>
          </cell>
          <cell r="AU113" t="str">
            <v>090006</v>
          </cell>
          <cell r="AV113" t="str">
            <v>Capacitar y certificar a peritos en materia de protección civil</v>
          </cell>
          <cell r="AW113" t="str">
            <v>Acción</v>
          </cell>
        </row>
        <row r="114">
          <cell r="AR114" t="str">
            <v>METROBÚS</v>
          </cell>
          <cell r="AS114" t="str">
            <v>NO</v>
          </cell>
          <cell r="AU114" t="str">
            <v>090007</v>
          </cell>
          <cell r="AV114" t="str">
            <v>Efectuar el mantenimiento y operación de la red de acelerógrafos y de alerta sísmica</v>
          </cell>
          <cell r="AW114" t="str">
            <v>Acción</v>
          </cell>
        </row>
        <row r="115">
          <cell r="AR115" t="str">
            <v>OFICIALÍA MAYOR</v>
          </cell>
          <cell r="AS115" t="str">
            <v>SÍ</v>
          </cell>
          <cell r="AU115" t="str">
            <v>090008</v>
          </cell>
          <cell r="AV115" t="str">
            <v>Efectuar la revisión estructural de inmuebles públicos y privados</v>
          </cell>
          <cell r="AW115" t="str">
            <v>Acción</v>
          </cell>
        </row>
        <row r="116">
          <cell r="AR116" t="str">
            <v>POLICÍA AUXILIAR DEL DF</v>
          </cell>
          <cell r="AS116" t="str">
            <v>SÍ</v>
          </cell>
          <cell r="AU116" t="str">
            <v>090010</v>
          </cell>
          <cell r="AV116" t="str">
            <v>Elaborar, operar, evaluar y actualizar el atlas de riesgo en materia de protección civil</v>
          </cell>
          <cell r="AW116" t="str">
            <v>Acción</v>
          </cell>
        </row>
        <row r="117">
          <cell r="AR117" t="str">
            <v>POLICÍA BANCARIA E INDUSTRIAL</v>
          </cell>
          <cell r="AS117" t="str">
            <v>SÍ</v>
          </cell>
          <cell r="AU117" t="str">
            <v>090011</v>
          </cell>
          <cell r="AV117" t="str">
            <v>Sensibilizar a la población en temas de protección civil</v>
          </cell>
          <cell r="AW117" t="str">
            <v>Acción</v>
          </cell>
        </row>
        <row r="118">
          <cell r="AR118" t="str">
            <v>PROCURADURÍA AMBIENTAL Y DEL ORDENAMIENTO TERRITORIAL DEL DF</v>
          </cell>
          <cell r="AS118" t="str">
            <v>NO</v>
          </cell>
          <cell r="AU118" t="str">
            <v>090059</v>
          </cell>
          <cell r="AV118" t="str">
            <v>Otorgar servicios de apoyo administrativo</v>
          </cell>
          <cell r="AW118" t="str">
            <v>A/P</v>
          </cell>
        </row>
        <row r="119">
          <cell r="AR119" t="str">
            <v>PROCURADURÍA GENERAL DE JUSTICIA DEL DF</v>
          </cell>
          <cell r="AS119" t="str">
            <v>SÍ</v>
          </cell>
          <cell r="AU119" t="str">
            <v>090060</v>
          </cell>
          <cell r="AV119" t="str">
            <v>Cubrir compromisos pendientes de acciones realizadas en ejercicios anteriores</v>
          </cell>
          <cell r="AW119" t="str">
            <v>S/N</v>
          </cell>
        </row>
        <row r="120">
          <cell r="AR120" t="str">
            <v>PROCURADURÍA SOCIAL DEL DF</v>
          </cell>
          <cell r="AS120" t="str">
            <v>NO</v>
          </cell>
          <cell r="AU120" t="str">
            <v>091101</v>
          </cell>
          <cell r="AV120" t="str">
            <v>Realizar acciones de atención de emergencias en materia de protección civil</v>
          </cell>
          <cell r="AW120" t="str">
            <v>Acción</v>
          </cell>
        </row>
        <row r="121">
          <cell r="AR121" t="str">
            <v>RED DE TRANSPORTE DE PASAJEROS DEL DF</v>
          </cell>
          <cell r="AS121" t="str">
            <v>NO</v>
          </cell>
          <cell r="AU121" t="str">
            <v>091701</v>
          </cell>
          <cell r="AV121" t="str">
            <v>Realizar acciones de atención de emergencias en materia de protección civil</v>
          </cell>
          <cell r="AW121" t="str">
            <v>Acción</v>
          </cell>
        </row>
        <row r="122">
          <cell r="AR122" t="str">
            <v>SECRETARÍA DE CULTURA</v>
          </cell>
          <cell r="AS122" t="str">
            <v>SÍ</v>
          </cell>
          <cell r="AU122" t="str">
            <v>100001</v>
          </cell>
          <cell r="AV122" t="str">
            <v>Atender a la población en los centros de readaptación o penitenciarios</v>
          </cell>
          <cell r="AW122" t="str">
            <v>Persona</v>
          </cell>
        </row>
        <row r="123">
          <cell r="AR123" t="str">
            <v>SECRETARÍA DE DESARROLLO ECONÓMICO</v>
          </cell>
          <cell r="AS123" t="str">
            <v>SÍ</v>
          </cell>
          <cell r="AU123" t="str">
            <v>100002</v>
          </cell>
          <cell r="AV123" t="str">
            <v>Operar el programa de Capacitación y trabajo para la reinserción social de la población interna</v>
          </cell>
          <cell r="AW123" t="str">
            <v>Persona</v>
          </cell>
        </row>
        <row r="124">
          <cell r="AR124" t="str">
            <v>SECRETARÍA DE DESARROLLO RURAL Y EQUIDAD PARA LAS COMUNIDADES</v>
          </cell>
          <cell r="AS124" t="str">
            <v>SÍ</v>
          </cell>
          <cell r="AU124" t="str">
            <v>100003</v>
          </cell>
          <cell r="AV124" t="str">
            <v>Mantener la infraestructura penitenciaria del DF</v>
          </cell>
          <cell r="AW124" t="str">
            <v>Obra</v>
          </cell>
        </row>
        <row r="125">
          <cell r="AR125" t="str">
            <v>SECRETARÍA DE DESARROLLO SOCIAL</v>
          </cell>
          <cell r="AS125" t="str">
            <v>SÍ</v>
          </cell>
          <cell r="AU125" t="str">
            <v>100004</v>
          </cell>
          <cell r="AV125" t="str">
            <v>Operar el programa "Cárcel Abierta"</v>
          </cell>
          <cell r="AW125" t="str">
            <v>Persona</v>
          </cell>
        </row>
        <row r="126">
          <cell r="AR126" t="str">
            <v>SECRETARÍA DE DESARROLLO URBANO Y VIVIENDA</v>
          </cell>
          <cell r="AS126" t="str">
            <v>SÍ</v>
          </cell>
          <cell r="AU126" t="str">
            <v>100005</v>
          </cell>
          <cell r="AV126" t="str">
            <v>Otorgar tratamiento interno y externo a la población en centros de atención para adolescentes</v>
          </cell>
          <cell r="AW126" t="str">
            <v>Persona</v>
          </cell>
        </row>
        <row r="127">
          <cell r="AR127" t="str">
            <v>SECRETARÍA DE EDUCACIÓN</v>
          </cell>
          <cell r="AS127" t="str">
            <v>SÍ</v>
          </cell>
          <cell r="AU127" t="str">
            <v>100006</v>
          </cell>
          <cell r="AV127" t="str">
            <v>Otorgar el sistema integral de justicia para adolescentes del Distrito Federal</v>
          </cell>
          <cell r="AW127" t="str">
            <v>Persona</v>
          </cell>
        </row>
        <row r="128">
          <cell r="AR128" t="str">
            <v>SECRETARÍA DE FINANZAS</v>
          </cell>
          <cell r="AS128" t="str">
            <v>SÍ</v>
          </cell>
          <cell r="AU128" t="str">
            <v>100013</v>
          </cell>
          <cell r="AV128" t="str">
            <v>Operar el programa nacional de seguridad pública</v>
          </cell>
          <cell r="AW128" t="str">
            <v>Programa</v>
          </cell>
        </row>
        <row r="129">
          <cell r="AR129" t="str">
            <v>SECRETARÍA DE GOBIERNO</v>
          </cell>
          <cell r="AS129" t="str">
            <v>SÍ</v>
          </cell>
          <cell r="AU129" t="str">
            <v>100060</v>
          </cell>
          <cell r="AV129" t="str">
            <v>Cubrir compromisos pendientes de acciones realizadas en ejercicios anteriores</v>
          </cell>
          <cell r="AW129" t="str">
            <v>S/N</v>
          </cell>
        </row>
        <row r="130">
          <cell r="AR130" t="str">
            <v>SECRETARÍA DE MEDIO AMBIENTE</v>
          </cell>
          <cell r="AS130" t="str">
            <v>SÍ</v>
          </cell>
          <cell r="AU130" t="str">
            <v>100258</v>
          </cell>
          <cell r="AV130" t="str">
            <v>Operar el Programa Nacional de Seguridad Pública</v>
          </cell>
          <cell r="AW130" t="str">
            <v>Programa</v>
          </cell>
        </row>
        <row r="131">
          <cell r="AR131" t="str">
            <v>SECRETARÍA DE OBRAS Y SERVICIOS</v>
          </cell>
          <cell r="AS131" t="str">
            <v>SÍ</v>
          </cell>
          <cell r="AU131" t="str">
            <v>100260</v>
          </cell>
          <cell r="AV131" t="str">
            <v>Cubrir compromisos pendientes de acciones realizadas en ejercicios anteriores</v>
          </cell>
          <cell r="AW131" t="str">
            <v>S/N</v>
          </cell>
        </row>
        <row r="132">
          <cell r="AR132" t="str">
            <v>SECRETARÍA DE PROTECCIÓN CIVIL</v>
          </cell>
          <cell r="AS132" t="str">
            <v>SÍ</v>
          </cell>
          <cell r="AU132" t="str">
            <v>110002</v>
          </cell>
          <cell r="AV132" t="str">
            <v>Iniciar y determinar averiguaciones previas</v>
          </cell>
          <cell r="AW132" t="str">
            <v>Asunto</v>
          </cell>
        </row>
        <row r="133">
          <cell r="AR133" t="str">
            <v>SECRETARÍA DE SALUD</v>
          </cell>
          <cell r="AS133" t="str">
            <v>SÍ</v>
          </cell>
          <cell r="AU133" t="str">
            <v>110003</v>
          </cell>
          <cell r="AV133" t="str">
            <v>Ejecutar ordenes de carácter policiaco</v>
          </cell>
          <cell r="AW133" t="str">
            <v>Orden</v>
          </cell>
        </row>
        <row r="134">
          <cell r="AR134" t="str">
            <v>SECRETARÍA DE SEGURIDAD PÚBLICA</v>
          </cell>
          <cell r="AS134" t="str">
            <v>SÍ</v>
          </cell>
          <cell r="AU134" t="str">
            <v>110004</v>
          </cell>
          <cell r="AV134" t="str">
            <v>Tramitar peritajes</v>
          </cell>
          <cell r="AW134" t="str">
            <v>Dictamen</v>
          </cell>
        </row>
        <row r="135">
          <cell r="AR135" t="str">
            <v>SECRETARÍA DE TRANSPORTE Y VIALIDAD</v>
          </cell>
          <cell r="AS135" t="str">
            <v>SÍ</v>
          </cell>
          <cell r="AU135" t="str">
            <v>110005</v>
          </cell>
          <cell r="AV135" t="str">
            <v>Propiciar notificaciones de autos de termino constitucional y emitir conclusiones en juicios penales</v>
          </cell>
          <cell r="AW135" t="str">
            <v>Asunto</v>
          </cell>
        </row>
        <row r="136">
          <cell r="AR136" t="str">
            <v>SECRETARÍA DE TURISMO</v>
          </cell>
          <cell r="AS136" t="str">
            <v>SÍ</v>
          </cell>
          <cell r="AU136" t="str">
            <v>110006</v>
          </cell>
          <cell r="AV136" t="str">
            <v>Emitir informes previos y justificados de demanda de amparo</v>
          </cell>
          <cell r="AW136" t="str">
            <v>Asunto</v>
          </cell>
        </row>
        <row r="137">
          <cell r="AR137" t="str">
            <v>SECRETARÍA DEL TRABAJO Y FOMENTO AL EMPLEO</v>
          </cell>
          <cell r="AS137" t="str">
            <v>SÍ</v>
          </cell>
          <cell r="AU137" t="str">
            <v>110007</v>
          </cell>
          <cell r="AV137" t="str">
            <v>Intervenir en juicios civiles, familiares y contencioso</v>
          </cell>
          <cell r="AW137" t="str">
            <v>Juicio</v>
          </cell>
        </row>
        <row r="138">
          <cell r="AR138" t="str">
            <v>SERVICIO DE TRANSPORTES ELÉCTRICOS DEL DF</v>
          </cell>
          <cell r="AS138" t="str">
            <v>SÍ</v>
          </cell>
          <cell r="AU138" t="str">
            <v>110009</v>
          </cell>
          <cell r="AV138" t="str">
            <v>Informar a la ciudadanía, orientar jurídicamente y desahogar quejas en materia de derechos humanos</v>
          </cell>
          <cell r="AW138" t="str">
            <v>Acción</v>
          </cell>
        </row>
        <row r="139">
          <cell r="AR139" t="str">
            <v>SERVICIOS DE SALUD PÚBLICA DEL DF</v>
          </cell>
          <cell r="AS139" t="str">
            <v>NO</v>
          </cell>
          <cell r="AU139" t="str">
            <v>110010</v>
          </cell>
          <cell r="AV139" t="str">
            <v>Atender a la ciudadanía en materia condominal y de arrendamiento</v>
          </cell>
          <cell r="AW139" t="str">
            <v>Asunto</v>
          </cell>
        </row>
        <row r="140">
          <cell r="AR140" t="str">
            <v>SERVICIOS METROPOLITANOS  S.A. DE C.V.</v>
          </cell>
          <cell r="AS140" t="str">
            <v>SÍ</v>
          </cell>
          <cell r="AU140" t="str">
            <v>110013</v>
          </cell>
          <cell r="AV140" t="str">
            <v>Asesorar sobre la aplicación e interpretación de la normatividad</v>
          </cell>
          <cell r="AW140" t="str">
            <v>Acción</v>
          </cell>
        </row>
        <row r="141">
          <cell r="AR141" t="str">
            <v>SISTEMA DE AGUAS DE LA CIUDAD DE MÉXICO</v>
          </cell>
          <cell r="AS141" t="str">
            <v>SÍ</v>
          </cell>
          <cell r="AU141" t="str">
            <v>110014</v>
          </cell>
          <cell r="AV141" t="str">
            <v>Atender y solventar asuntos en materia civil, penal, laboral, mercantil y administrativa que se deriven del ejercicio de las funciones de seguridad pública</v>
          </cell>
          <cell r="AW141" t="str">
            <v>Asunto</v>
          </cell>
        </row>
        <row r="142">
          <cell r="AR142" t="str">
            <v>SISTEMA DE RADIO Y TELEVISIÓN DIGITAL DEL GDF</v>
          </cell>
          <cell r="AS142" t="str">
            <v>SÍ</v>
          </cell>
          <cell r="AU142" t="str">
            <v>110015</v>
          </cell>
          <cell r="AV142" t="str">
            <v>Brindar asistencia jurídica de carácter familiar</v>
          </cell>
          <cell r="AW142" t="str">
            <v>Persona</v>
          </cell>
        </row>
        <row r="143">
          <cell r="AR143" t="str">
            <v>SISTEMA DE RADIO Y TELEVISIÓN DIGITAL DEL GDF</v>
          </cell>
          <cell r="AS143" t="str">
            <v>SÍ</v>
          </cell>
          <cell r="AU143" t="str">
            <v>110016</v>
          </cell>
          <cell r="AV143" t="str">
            <v>Proporcionar atención a victimas del delito</v>
          </cell>
          <cell r="AW143" t="str">
            <v>Persona</v>
          </cell>
        </row>
        <row r="144">
          <cell r="AR144" t="str">
            <v>SISTEMA DE TRANSPORTE COLECTIVO (METRO)</v>
          </cell>
          <cell r="AS144" t="str">
            <v>SÍ</v>
          </cell>
          <cell r="AU144" t="str">
            <v>110017</v>
          </cell>
          <cell r="AV144" t="str">
            <v>Operar el programa de capacitación en materia de procuración de justicia</v>
          </cell>
          <cell r="AW144" t="str">
            <v>Curso</v>
          </cell>
        </row>
        <row r="145">
          <cell r="AR145" t="str">
            <v>SISTEMA PARA EL DESARROLLO INTEGRAL DE LA FAMILIA DEL DF</v>
          </cell>
          <cell r="AS145" t="str">
            <v>NO</v>
          </cell>
          <cell r="AU145" t="str">
            <v>110018</v>
          </cell>
          <cell r="AV145" t="str">
            <v>Operar la autoridad perimetral del Aeropuerto Internacional de la Ciudad de México</v>
          </cell>
          <cell r="AW145" t="str">
            <v>A/P</v>
          </cell>
        </row>
        <row r="146">
          <cell r="AR146" t="str">
            <v>TRIBUNAL DE LO CONTENCIOSO ADMINISTRATIVO DEL DF</v>
          </cell>
          <cell r="AS146" t="str">
            <v>NO</v>
          </cell>
          <cell r="AU146" t="str">
            <v>110042</v>
          </cell>
          <cell r="AV146" t="str">
            <v>Transferencias a Órganos Autónomos</v>
          </cell>
          <cell r="AW146" t="str">
            <v>Curso</v>
          </cell>
        </row>
        <row r="147">
          <cell r="AR147" t="str">
            <v>TRIBUNAL ELECTORAL DEL DF</v>
          </cell>
          <cell r="AS147" t="str">
            <v>NO</v>
          </cell>
          <cell r="AU147" t="str">
            <v>110043</v>
          </cell>
          <cell r="AV147" t="str">
            <v>Desarrollar y supervisar el programa de modernización de la P.G.J.D.F.</v>
          </cell>
          <cell r="AW147" t="str">
            <v>Programa</v>
          </cell>
        </row>
        <row r="148">
          <cell r="AR148" t="str">
            <v>TRIBUNAL SUPERIOR DE JUSTICIA DEL DF</v>
          </cell>
          <cell r="AS148" t="str">
            <v>NO</v>
          </cell>
          <cell r="AU148" t="str">
            <v>110058</v>
          </cell>
          <cell r="AV148" t="str">
            <v>Operar el programa nacional de seguridad pública</v>
          </cell>
          <cell r="AW148" t="str">
            <v>Programa</v>
          </cell>
        </row>
        <row r="149">
          <cell r="AR149" t="str">
            <v>UNIVERSIDAD AUTÓNOMA DE LA CIUDAD DE MÉXICO</v>
          </cell>
          <cell r="AS149" t="str">
            <v>NO</v>
          </cell>
          <cell r="AU149" t="str">
            <v>110059</v>
          </cell>
          <cell r="AV149" t="str">
            <v>Otorgar servicios de apoyo administrativo</v>
          </cell>
          <cell r="AW149" t="str">
            <v>A/P</v>
          </cell>
        </row>
        <row r="150">
          <cell r="AU150" t="str">
            <v>110060</v>
          </cell>
          <cell r="AV150" t="str">
            <v>Cubrir compromisos pendientes de acciones realizadas en ejercicios anteriores</v>
          </cell>
          <cell r="AW150" t="str">
            <v>S/N</v>
          </cell>
        </row>
        <row r="151">
          <cell r="Y151" t="str">
            <v>Eje 1. Reforma política: derechos plenos a la ciudad y sus habitantes</v>
          </cell>
          <cell r="AU151" t="str">
            <v>110258</v>
          </cell>
          <cell r="AV151" t="str">
            <v>Operar el Programa Nacional de Seguridad Pública</v>
          </cell>
          <cell r="AW151" t="str">
            <v>Programa</v>
          </cell>
        </row>
        <row r="152">
          <cell r="Y152" t="str">
            <v>Eje 2. Equidad</v>
          </cell>
          <cell r="AU152" t="str">
            <v>110260</v>
          </cell>
          <cell r="AV152" t="str">
            <v>Cubrir compromisos pendientes de acciones realizadas en ejercicios anteriores</v>
          </cell>
          <cell r="AW152" t="str">
            <v>S/N</v>
          </cell>
        </row>
        <row r="153">
          <cell r="Y153" t="str">
            <v>Eje 3. Seguridad y justicia expedita</v>
          </cell>
          <cell r="AU153" t="str">
            <v>120001</v>
          </cell>
          <cell r="AV153" t="str">
            <v>Prevenir y atender la violencia familiar y comunitaria</v>
          </cell>
          <cell r="AW153" t="str">
            <v>Persona</v>
          </cell>
        </row>
        <row r="154">
          <cell r="Y154" t="str">
            <v>Eje 4. Economía competitiva e incluyente</v>
          </cell>
          <cell r="AU154" t="str">
            <v>120002</v>
          </cell>
          <cell r="AV154" t="str">
            <v>Otorgar apoyos a jefas de familia</v>
          </cell>
          <cell r="AW154" t="str">
            <v>Apoyo</v>
          </cell>
        </row>
        <row r="155">
          <cell r="Y155" t="str">
            <v>Eje 5. Intenso movimiento cultural</v>
          </cell>
          <cell r="AU155" t="str">
            <v>120003</v>
          </cell>
          <cell r="AV155" t="str">
            <v>Asesorar a las mujeres para la protección y conocimiento de sus derechos</v>
          </cell>
          <cell r="AW155" t="str">
            <v>Asesoría</v>
          </cell>
        </row>
        <row r="156">
          <cell r="Y156" t="str">
            <v>Eje 6. Desarrollo sustentable y de largo plazo</v>
          </cell>
          <cell r="AU156" t="str">
            <v>120004</v>
          </cell>
          <cell r="AV156" t="str">
            <v>Realizar estudios de mastografías</v>
          </cell>
          <cell r="AW156" t="str">
            <v>Estudio</v>
          </cell>
        </row>
        <row r="157">
          <cell r="Y157" t="str">
            <v>Eje 7. Nuevo orden urbano: servicios eficientes y calidad</v>
          </cell>
          <cell r="AU157" t="str">
            <v>120005</v>
          </cell>
          <cell r="AV157" t="str">
            <v>Agilizar la gestión gubernamental para las mujeres</v>
          </cell>
          <cell r="AW157" t="str">
            <v>Persona</v>
          </cell>
        </row>
        <row r="158">
          <cell r="AU158" t="str">
            <v>120006</v>
          </cell>
          <cell r="AV158" t="str">
            <v>Promover el desarrollo de la mujer microempresaria</v>
          </cell>
          <cell r="AW158" t="str">
            <v>Proyecto</v>
          </cell>
        </row>
        <row r="159">
          <cell r="AU159" t="str">
            <v>120007</v>
          </cell>
          <cell r="AV159" t="str">
            <v>Promover la equidad de género</v>
          </cell>
          <cell r="AW159" t="str">
            <v>Evento</v>
          </cell>
        </row>
        <row r="160">
          <cell r="AU160" t="str">
            <v>120008</v>
          </cell>
          <cell r="AV160" t="str">
            <v>Otorgar consultas de salud sexual y reproductiva</v>
          </cell>
          <cell r="AW160" t="str">
            <v>Consulta</v>
          </cell>
        </row>
        <row r="161">
          <cell r="AU161" t="str">
            <v>120009</v>
          </cell>
          <cell r="AV161" t="str">
            <v>Atender a mujeres trabajadores en conflictos laborales</v>
          </cell>
          <cell r="AW161" t="str">
            <v>Persona</v>
          </cell>
        </row>
        <row r="162">
          <cell r="AU162" t="str">
            <v>120010</v>
          </cell>
          <cell r="AV162" t="str">
            <v>Brindar atención especializada a menores y mujeres detenidos y/o víctimas del delito</v>
          </cell>
          <cell r="AW162" t="str">
            <v>Persona</v>
          </cell>
        </row>
        <row r="163">
          <cell r="AU163" t="str">
            <v>120011</v>
          </cell>
          <cell r="AV163" t="str">
            <v>Atender actos de discriminación de género, acoso sexual y violencia en el trabajo</v>
          </cell>
          <cell r="AW163" t="str">
            <v>Asunto</v>
          </cell>
        </row>
        <row r="164">
          <cell r="AU164" t="str">
            <v>120012</v>
          </cell>
          <cell r="AV164" t="str">
            <v>Proporcionar atención a niños y niñas en centros de desarrollo infantil (CENDIS)</v>
          </cell>
          <cell r="AW164" t="str">
            <v>Niño</v>
          </cell>
        </row>
        <row r="165">
          <cell r="AU165" t="str">
            <v>120013</v>
          </cell>
          <cell r="AV165" t="str">
            <v>Diseñar y coordinar las políticas públicas con perspectiva de género</v>
          </cell>
          <cell r="AW165" t="str">
            <v>Acción</v>
          </cell>
        </row>
        <row r="166">
          <cell r="Y166" t="str">
            <v>1.1 Con base en el diálogo, la concertación y la búsqueda de acuerdos: se trabajará con la Asamblea Legislativa del DF (ALDF), el Congreso de la Unión y los demás poderes de la Unión, para impulsar reformas legislativas que den al Distrito Feder</v>
          </cell>
          <cell r="AU166" t="str">
            <v>120014</v>
          </cell>
          <cell r="AV166" t="str">
            <v>Ofrecer el servicio de transporte preferencial para mujeres</v>
          </cell>
          <cell r="AW166" t="str">
            <v>Mill/pasajeros</v>
          </cell>
        </row>
        <row r="167">
          <cell r="Y167" t="str">
            <v>1.2 Se impulsarán las reformas que otorguen a la ALDF la facultad de aprobar el endeudamiento local, para liberar recursos que se destinarán, exclusivamente, al financiamiento de proyectos de inversión necesarios y rentables.</v>
          </cell>
          <cell r="AU167" t="str">
            <v>120015</v>
          </cell>
          <cell r="AV167" t="str">
            <v>Brindar apoyo a mujeres en situación de calle y vulnerabilidad social</v>
          </cell>
          <cell r="AW167" t="str">
            <v>Mujer</v>
          </cell>
        </row>
        <row r="168">
          <cell r="Y168" t="str">
            <v>1.3 Se buscará obtener para el DF un trato más equitativo y transparente en la asignación de participaciones y transferencias federales, y se buscará el incremento de los fondos destinados para el desarrollo social.</v>
          </cell>
          <cell r="AU168" t="str">
            <v>120016</v>
          </cell>
          <cell r="AV168" t="str">
            <v>Operar el programa mujer rural</v>
          </cell>
          <cell r="AW168" t="str">
            <v>A/P</v>
          </cell>
        </row>
        <row r="169">
          <cell r="Y169" t="str">
            <v>1.4 Impulsaremos la promulgación de una Constitución Política del DF, como máxima garantía de los derechos sociales y políticos de los habitantes de la ciudad en la construcción de un nuevo Orden Democrático.</v>
          </cell>
          <cell r="AU169" t="str">
            <v>120017</v>
          </cell>
          <cell r="AV169" t="str">
            <v>Promover la reinserción social a víctimas de violencia familiar en situación de riesgo</v>
          </cell>
          <cell r="AW169" t="str">
            <v>Persona</v>
          </cell>
        </row>
        <row r="170">
          <cell r="Y170" t="str">
            <v>1.5 Se buscará que la Constitución Política mejore la operatividad y los mecanismos de la coordinación metropolitana, a partir de la equiparación de facultades y atribuciones entre el Gobierno del DF y las demás entidades federativas.</v>
          </cell>
          <cell r="AU170" t="str">
            <v>120018</v>
          </cell>
          <cell r="AV170" t="str">
            <v>Otorgar estímulos a mujeres adolescentes y niños para concluir su educación</v>
          </cell>
          <cell r="AW170" t="str">
            <v>Apoyo</v>
          </cell>
        </row>
        <row r="171">
          <cell r="Y171" t="str">
            <v>1.6 Se impulsará el fortalecimiento de los espacios de coordinación y colaboración existentes entre los tres órdenes de gobierno.</v>
          </cell>
          <cell r="AU171" t="str">
            <v>120019</v>
          </cell>
          <cell r="AV171" t="str">
            <v>Otorgar becas a madres dedicadas al estudio de la ciencia y la tecnología</v>
          </cell>
          <cell r="AW171" t="str">
            <v>Beca</v>
          </cell>
        </row>
        <row r="172">
          <cell r="Y172" t="str">
            <v>1.7 Se reforzarán las instancias de coordinación metropolitana como órganos colegiados de planeación y decisión ejecutiva y se dará carácter obligatorio a sus resoluciones.</v>
          </cell>
          <cell r="AU172" t="str">
            <v>120020</v>
          </cell>
          <cell r="AV172" t="str">
            <v>Asesorar a mujeres para acceder a créditos</v>
          </cell>
          <cell r="AW172" t="str">
            <v>Persona</v>
          </cell>
        </row>
        <row r="173">
          <cell r="Y173" t="str">
            <v>1.8 Se avanzará en el proyecto de congruencia y homologación de la normatividad de la Zona Metropolitana del Valle de México y la Región Centro del País, en todos los niveles de gobierno.</v>
          </cell>
          <cell r="AU173" t="str">
            <v>120021</v>
          </cell>
          <cell r="AV173" t="str">
            <v>Generar políticas ambientales con perspectiva de género</v>
          </cell>
          <cell r="AW173" t="str">
            <v>Acción</v>
          </cell>
        </row>
        <row r="174">
          <cell r="Y174" t="str">
            <v>1.9 El gobierno elaborará políticas públicas y propuestas de reforma a la Ley de Participación Ciudadana, para fortalecer la participación y consolidar instrumentos como el plebiscito, referéndum y la iniciativa popular.</v>
          </cell>
          <cell r="AU174" t="str">
            <v>120022</v>
          </cell>
          <cell r="AV174" t="str">
            <v>Brindar asesoría financiera a mujeres ahorradoras</v>
          </cell>
          <cell r="AW174" t="str">
            <v>Acción</v>
          </cell>
        </row>
        <row r="175">
          <cell r="Y175" t="str">
            <v>1.10 Buscaremos instrumentos más eficaces para someter a consulta pública, cada dos años, la permanencia o revocación del mandato del Jefe de Gobierno.</v>
          </cell>
          <cell r="AU175" t="str">
            <v>120023</v>
          </cell>
          <cell r="AV175" t="str">
            <v>Resaltar el papel social e histórico de la mujer a través de conmemoración del Bicentenario</v>
          </cell>
          <cell r="AW175" t="str">
            <v>Acción</v>
          </cell>
        </row>
        <row r="176">
          <cell r="Y176" t="str">
            <v>1.11 Se apoyará a las Organizaciones de la Sociedad Civil para que contribuyan a incrementar la eficacia del gobierno, asegurar su austeridad y transparencia y auspiciar su cercanía con el ciudadano.</v>
          </cell>
          <cell r="AU176" t="str">
            <v>120030</v>
          </cell>
          <cell r="AV176" t="str">
            <v>Otorgar becas a hijos (as) de jefas de familia en condiciones de pobreza y vulnerabilidad social</v>
          </cell>
          <cell r="AW176" t="str">
            <v>Beca</v>
          </cell>
        </row>
        <row r="177">
          <cell r="Y177" t="str">
            <v>1.12 El gobierno impulsará la creación de cabildos en las delegaciones, como espacio para la participación ciudadana, evaluación y rendición de cuentas.</v>
          </cell>
          <cell r="AU177" t="str">
            <v>120031</v>
          </cell>
          <cell r="AV177" t="str">
            <v>Proporcionar Servicios de salud integral a la mujer</v>
          </cell>
          <cell r="AW177" t="str">
            <v>Persona</v>
          </cell>
        </row>
        <row r="178">
          <cell r="Y178" t="str">
            <v>1.13 El gobierno promoverá el Acuerdo Político para la Gobernabilidad y la Convivencia Democrática en el DF entre todas las instancias gubernamentales, políticas y civiles, para otorgar nuevos canales y formas alternativas de manifestación, deman</v>
          </cell>
          <cell r="AU178" t="str">
            <v>120032</v>
          </cell>
          <cell r="AV178" t="str">
            <v>Atender a mujeres víctimas de violencia</v>
          </cell>
          <cell r="AW178" t="str">
            <v>Persona</v>
          </cell>
        </row>
        <row r="179">
          <cell r="Y179" t="str">
            <v>1.14 El gobierno impulsará el cumplimiento las recomendaciones emitidas por la Comisión de Derechos Humanos del DF y promoverá la creación de un Programa de Derechos Humanos del Gobierno del DF, formulado de manera conjunta con la C</v>
          </cell>
          <cell r="AU179" t="str">
            <v>120059</v>
          </cell>
          <cell r="AV179" t="str">
            <v>Otorgar servicios de apoyo administrativo</v>
          </cell>
          <cell r="AW179" t="str">
            <v>A/P</v>
          </cell>
        </row>
        <row r="180">
          <cell r="Y180" t="str">
            <v>1.15 La Democracia Gobernable fortalecerá su alianza con los organismos defensores de los derechos humanos, aprovechando sus recomendaciones y sugerencias para mejorar procesos y definir programas comunes.</v>
          </cell>
          <cell r="AU180" t="str">
            <v>120060</v>
          </cell>
          <cell r="AV180" t="str">
            <v>Cubrir compromisos pendientes de acciones realizadas en ejercicios anteriores</v>
          </cell>
          <cell r="AW180" t="str">
            <v>S/N</v>
          </cell>
        </row>
        <row r="181">
          <cell r="Y181" t="str">
            <v>1.16 Se implementarán nuevas medidas para garantizar el pleno acceso a toda la información del gobierno y se reforzarán las existentes.</v>
          </cell>
          <cell r="AU181" t="str">
            <v>120604</v>
          </cell>
          <cell r="AV181" t="str">
            <v>Realizar estudios de mastografias</v>
          </cell>
          <cell r="AW181" t="str">
            <v>Estudio</v>
          </cell>
        </row>
        <row r="182">
          <cell r="Y182" t="str">
            <v>1.17 El Gobierno del DF establecerá mecanismos claros de colaboración con el Instituto de Acceso a la Información Pública del DF a fin de incorporar sus recomendaciones para mejorar nuestros indicadores de transparencia.</v>
          </cell>
          <cell r="AU182" t="str">
            <v>121101</v>
          </cell>
          <cell r="AV182" t="str">
            <v>Prevenir y atender la violencia familiar y comunitaria</v>
          </cell>
          <cell r="AW182" t="str">
            <v>Persona</v>
          </cell>
        </row>
        <row r="183">
          <cell r="Y183" t="str">
            <v>1.18 Se revisarán, actualizarán y elaborarán propuestas de reforma al marco regulatorio en materia de transparencia y acceso a la información.</v>
          </cell>
          <cell r="AU183" t="str">
            <v>121102</v>
          </cell>
          <cell r="AV183" t="str">
            <v>Otorgar apoyos a jefas de familia</v>
          </cell>
          <cell r="AW183" t="str">
            <v>Apoyo</v>
          </cell>
        </row>
        <row r="184">
          <cell r="Y184" t="str">
            <v>1.19 Se incluirán mecanismos que promuevan y faciliten la participación ciudadana en la definición e instrumentación de políticas públicas, en la vigilancia y evaluación de la gestión, el desempeño y la administración de los recursos.</v>
          </cell>
          <cell r="AU184" t="str">
            <v>121103</v>
          </cell>
          <cell r="AV184" t="str">
            <v>Asesorar a las mujeres para la protección y conocimiento de sus derechos</v>
          </cell>
          <cell r="AW184" t="str">
            <v>Asesoría</v>
          </cell>
        </row>
        <row r="185">
          <cell r="Y185" t="str">
            <v>1.20 Se instaurará un Consejo ciudadano independiente, donde se realizarán evaluaciones permanentes de desempeño, certificaciones de competencias y vigilancia de patrimonio.</v>
          </cell>
          <cell r="AU185" t="str">
            <v>121107</v>
          </cell>
          <cell r="AV185" t="str">
            <v>Promover la equidad de género</v>
          </cell>
          <cell r="AW185" t="str">
            <v>Evento</v>
          </cell>
        </row>
        <row r="186">
          <cell r="Y186" t="str">
            <v>1.21 Someteremos al Centro de Desarrollo Profesional para los funcionarios públicos a la supervisión de un consejo ciudadano.</v>
          </cell>
          <cell r="AU186" t="str">
            <v>121115</v>
          </cell>
          <cell r="AV186" t="str">
            <v>Brindar apoyo a mujeres en situación de calle y vulnerabilidad social</v>
          </cell>
          <cell r="AW186" t="str">
            <v>Mujer</v>
          </cell>
        </row>
        <row r="187">
          <cell r="AU187" t="str">
            <v>121501</v>
          </cell>
          <cell r="AV187" t="str">
            <v>Prevenir y atender la violencia familiar y comunitaria</v>
          </cell>
          <cell r="AW187" t="str">
            <v>Persona</v>
          </cell>
        </row>
        <row r="188">
          <cell r="Y188" t="str">
            <v>2.1.1 Se incrementará el número de apoyos a mujeres que sean jefas de familia mediante programas de capacitación y empleo, guarderías, estancias sociales y atención especializada para su salud.</v>
          </cell>
          <cell r="AU188" t="str">
            <v>130001</v>
          </cell>
          <cell r="AV188" t="str">
            <v>Otorgar servicios y ayudas de asistencia social</v>
          </cell>
          <cell r="AW188" t="str">
            <v>Acción</v>
          </cell>
        </row>
        <row r="189">
          <cell r="Y189" t="str">
            <v>2.1.2 Fortaleceremos el sistema de prevención y atención de la violencia intrafamiliar.</v>
          </cell>
          <cell r="AU189" t="str">
            <v>130002</v>
          </cell>
          <cell r="AV189" t="str">
            <v>Otorgar servicios de apoyo social relacionados con contingencias</v>
          </cell>
          <cell r="AW189" t="str">
            <v>Acción</v>
          </cell>
        </row>
        <row r="190">
          <cell r="Y190" t="str">
            <v>2.1.3 Se impulsarán reformas legislativas para la protección de las mujeres, la denuncia y el combate del maltrato y discriminación, así como de igualdad sustantiva entre hombres y mujeres.</v>
          </cell>
          <cell r="AU190" t="str">
            <v>130003</v>
          </cell>
          <cell r="AV190" t="str">
            <v>Otorgar servicios de apoyo social a personas adultas mayores</v>
          </cell>
          <cell r="AW190" t="str">
            <v>Servicio</v>
          </cell>
        </row>
        <row r="191">
          <cell r="Y191" t="str">
            <v>2.1.4 Se organizará un amplio esfuerzo interinstitucional para erradicar el trabajo infantil, la violencia contra los niños y niñas; y se extenderán los programas de ayuda a la infancia.</v>
          </cell>
          <cell r="AU191" t="str">
            <v>130004</v>
          </cell>
          <cell r="AV191" t="str">
            <v>Otorgar apoyos a personas con discapacidad</v>
          </cell>
          <cell r="AW191" t="str">
            <v>Persona</v>
          </cell>
        </row>
        <row r="192">
          <cell r="Y192" t="str">
            <v>2.1.5 Se instrumentarán mecanismos para revertir la exclusión social de los jóvenes mediante la ampliación de la oferta educativa, del empleo, del acceso a la vivienda, de alternativas de recreación y de creación cultural.</v>
          </cell>
          <cell r="AU192" t="str">
            <v>130005</v>
          </cell>
          <cell r="AV192" t="str">
            <v>Otorgar apoyos sociales a jóvenes</v>
          </cell>
          <cell r="AW192" t="str">
            <v>Persona</v>
          </cell>
        </row>
        <row r="193">
          <cell r="Y193" t="str">
            <v>2.1.6 Se ampliarán las políticas y programas de atención para las personas con discapacidad para garantizarles el goce de sus derechos sociales y de su derecho a la ciudad.</v>
          </cell>
          <cell r="AU193" t="str">
            <v>130006</v>
          </cell>
          <cell r="AV193" t="str">
            <v>Otorgar apoyos y servicios de rehabilitación a población con problemas de adicción</v>
          </cell>
          <cell r="AW193" t="str">
            <v>Persona</v>
          </cell>
        </row>
        <row r="194">
          <cell r="Y194" t="str">
            <v>2.1.7 Mediante la instrumentación del sistema de asistencia social en el DF, se aumentará y mejorará la prevención y atención a personas y familias en condiciones de abandono o extrema necesidad.</v>
          </cell>
          <cell r="AU194" t="str">
            <v>130007</v>
          </cell>
          <cell r="AV194" t="str">
            <v>Otorgar servicios sociales especializados a población indígena y comunidades originarias</v>
          </cell>
          <cell r="AW194" t="str">
            <v>Acción</v>
          </cell>
        </row>
        <row r="195">
          <cell r="Y195" t="str">
            <v>2.1.8 Se implementarán estrategias que favorezcan la rehabilitación y la reinserción social.</v>
          </cell>
          <cell r="AU195" t="str">
            <v>130008</v>
          </cell>
          <cell r="AV195" t="str">
            <v>Proporcionar atención para el desarrollo integral de la niñez</v>
          </cell>
          <cell r="AW195" t="str">
            <v>Niño</v>
          </cell>
        </row>
        <row r="196">
          <cell r="Y196" t="str">
            <v>2.1.9 A través de programas de apoyo, específicos en materia de educación, ingresos, salud, vivienda y alimentación, se buscará cerrar progresivamente las brechas de desigualdad que padecen los indígenas y pueblos originarios en la ciudad.</v>
          </cell>
          <cell r="AU196" t="str">
            <v>130009</v>
          </cell>
          <cell r="AV196" t="str">
            <v>Orientar telefónicamente a la población sobre servicios y políticas públicas del Gobierno del Distrito Federal</v>
          </cell>
          <cell r="AW196" t="str">
            <v>Servicio</v>
          </cell>
        </row>
        <row r="197">
          <cell r="Y197" t="str">
            <v>2.1.10 Se instrumentará una política de atención a migrantes y sus familias para garantizar su acceso a todos los servicios y programas promovidos por el DF.</v>
          </cell>
          <cell r="AU197" t="str">
            <v>130010</v>
          </cell>
          <cell r="AV197" t="str">
            <v>Ampliar y construir infraestructura social</v>
          </cell>
          <cell r="AW197" t="str">
            <v>Inmueble</v>
          </cell>
        </row>
        <row r="198">
          <cell r="Y198" t="str">
            <v>2.1.11 Se extenderán y mejorarán los servicios de atención telefónica de carácter social del DF.</v>
          </cell>
          <cell r="AU198" t="str">
            <v>130011</v>
          </cell>
          <cell r="AV198" t="str">
            <v>Mantener la infraestructura social</v>
          </cell>
          <cell r="AW198" t="str">
            <v>Obra</v>
          </cell>
        </row>
        <row r="199">
          <cell r="Y199" t="str">
            <v>2.1.12 Con la recuperación de los espacios públicos y el mejoramiento de la infraestructura deportiva se promoverá la cultura del deporte competitivo, de alto rendimiento, de esparcimiento y de carácter popular.</v>
          </cell>
          <cell r="AU199" t="str">
            <v>130012</v>
          </cell>
          <cell r="AV199" t="str">
            <v>Operar el funcionamiento de centros de alimentación y desarrollo comunitario</v>
          </cell>
          <cell r="AW199" t="str">
            <v>Centro</v>
          </cell>
        </row>
        <row r="200">
          <cell r="Y200" t="str">
            <v>2.1.13 Se desarrollarán programas de deporte mediante estrategias que estimulen la participación comunitaria y favorezcan a la rehabilitación y reinserción social.</v>
          </cell>
          <cell r="AU200" t="str">
            <v>130013</v>
          </cell>
          <cell r="AV200" t="str">
            <v>Distribuir despensas a niños de escuelas públicas del DF</v>
          </cell>
          <cell r="AW200" t="str">
            <v>Despensa</v>
          </cell>
        </row>
        <row r="201">
          <cell r="Y201" t="str">
            <v>2.2.1 A partir del respeto a los derechos de las mujeres, se garantizará su libertad a decidir sobre su cuerpo y salud reproductiva mediante programas de prevención y atención a la salud integral.</v>
          </cell>
          <cell r="AU201" t="str">
            <v>130014</v>
          </cell>
          <cell r="AV201" t="str">
            <v>Operar panteones públicos y brindar servicios funerarios</v>
          </cell>
          <cell r="AW201" t="str">
            <v>Servicio</v>
          </cell>
        </row>
        <row r="202">
          <cell r="Y202" t="str">
            <v>2.2.2 El gobierno brindará atención integral en salud a Adultos Mayores, se ampliará la atención médica domiciliaria, con especial consideración a la perspectiva de género.</v>
          </cell>
          <cell r="AU202" t="str">
            <v>130015</v>
          </cell>
          <cell r="AV202" t="str">
            <v>Operar los servicios de asistencia social a migrantes del Distrito Federal</v>
          </cell>
          <cell r="AW202" t="str">
            <v>Acción</v>
          </cell>
        </row>
        <row r="203">
          <cell r="Y203" t="str">
            <v>2.2.3 Se asegurará el acceso a servicios médicos y la disponibilidad de medicamentos gratuitos a la población sin seguridad social.</v>
          </cell>
          <cell r="AU203" t="str">
            <v>130016</v>
          </cell>
          <cell r="AV203" t="str">
            <v>Realizar acciones para promover la igualdad, el respeto a la diversidad social y el combate a la discriminación</v>
          </cell>
          <cell r="AW203" t="str">
            <v>Acción</v>
          </cell>
        </row>
        <row r="204">
          <cell r="Y204" t="str">
            <v>2.2.4 Fortaleceremos los programas para la promoción, prevención y manejo de riesgos y daños a la salud; en especial, la prevención en materia de adicciones para reducir el consumo de alcohol, tabaco y drogas ilegales.</v>
          </cell>
          <cell r="AU204" t="str">
            <v>130017</v>
          </cell>
          <cell r="AV204" t="str">
            <v>Operar el programa de coinversión entre el Gobierno del Distrito Federal y Organizaciones no Gubernamentales</v>
          </cell>
          <cell r="AW204" t="str">
            <v>Convenio</v>
          </cell>
        </row>
        <row r="205">
          <cell r="Y205" t="str">
            <v>2.2.5 Mediante el fomento al deporte se impulsará la prevención de enfermedades y reducción de los riesgos de salud en la población.</v>
          </cell>
          <cell r="AU205" t="str">
            <v>130018</v>
          </cell>
          <cell r="AV205" t="str">
            <v>Promover y desarrollar la acción social y la organización vecinal en las unidades territoriales</v>
          </cell>
          <cell r="AW205" t="str">
            <v>Acción</v>
          </cell>
        </row>
        <row r="206">
          <cell r="Y206" t="str">
            <v>2.2.6 Se avanzará hacia la construcción de un sistema de atención en materia de salud mental.</v>
          </cell>
          <cell r="AU206" t="str">
            <v>130019</v>
          </cell>
          <cell r="AV206" t="str">
            <v>Otorgar apoyos económicos a policías preventivos pensionados por discapacidad permanente</v>
          </cell>
          <cell r="AW206" t="str">
            <v>Persona</v>
          </cell>
        </row>
        <row r="207">
          <cell r="Y207" t="str">
            <v>2.2.7 Se fortalecerá el Modelo Ampliado de Atención a la Salud vinculando de manera integral las acciones individuales y comunitarias, con orientación según grupos de edad y sexo.</v>
          </cell>
          <cell r="AU207" t="str">
            <v>130020</v>
          </cell>
          <cell r="AV207" t="str">
            <v>Proporcionar despensas a población en condición de marginación</v>
          </cell>
          <cell r="AW207" t="str">
            <v>Despensa</v>
          </cell>
        </row>
        <row r="208">
          <cell r="Y208" t="str">
            <v>2.2.8 El gobierno impulsará la cooperación, la coordinación interna y externa entre los diversos actores del sistema de salud, para lograr una gestión más efectiva en salud.</v>
          </cell>
          <cell r="AU208" t="str">
            <v>130021</v>
          </cell>
          <cell r="AV208" t="str">
            <v>Otorgar ayudas a jóvenes en situación de riesgo</v>
          </cell>
          <cell r="AW208" t="str">
            <v>Persona</v>
          </cell>
        </row>
        <row r="209">
          <cell r="Y209" t="str">
            <v>2.2.9 Se buscarán mecanismos que promuevan una cultura de la calidad en todo el sistema de salud mediante la inversión en recursos humanos, investigación e infraestructura.</v>
          </cell>
          <cell r="AU209" t="str">
            <v>130024</v>
          </cell>
          <cell r="AV209" t="str">
            <v>Realizar acciones tendientes al desarrollo social comunitario</v>
          </cell>
          <cell r="AW209" t="str">
            <v>Acción</v>
          </cell>
        </row>
        <row r="210">
          <cell r="Y210" t="str">
            <v xml:space="preserve">2.3.1 En el conjunto de programas y políticas sociales del DF, se reconocerán los derechos indígenas y de diversidad pluricultural y pluriétnica </v>
          </cell>
          <cell r="AU210" t="str">
            <v>130025</v>
          </cell>
          <cell r="AV210" t="str">
            <v>Realizar talleres para promover la igualdad social</v>
          </cell>
          <cell r="AW210" t="str">
            <v>Taller</v>
          </cell>
        </row>
        <row r="211">
          <cell r="Y211" t="str">
            <v>2.3.2 La producción y el fomento agropecuario se fortalecerán a través de programas de reconversión productiva y agricultura orgánica.</v>
          </cell>
          <cell r="AU211" t="str">
            <v>130026</v>
          </cell>
          <cell r="AV211" t="str">
            <v>Abastecer de manera gratuita agua potable en zonas vulnerables</v>
          </cell>
          <cell r="AW211" t="str">
            <v>M3</v>
          </cell>
        </row>
        <row r="212">
          <cell r="Y212" t="str">
            <v>2.3.3 Se impulsará la promoción de programas, para generar empleo en el sector rural mediante proyectos de investigación, evaluación, capacitación y asistencia técnica, así como los foros de discusión, análisis y consulta.</v>
          </cell>
          <cell r="AU212" t="str">
            <v>130027</v>
          </cell>
          <cell r="AV212" t="str">
            <v>Atender a menores en condiciones de marginalidad social</v>
          </cell>
          <cell r="AW212" t="str">
            <v>Niño</v>
          </cell>
        </row>
        <row r="213">
          <cell r="Y213" t="str">
            <v>2.3.4 Potenciaremos las capacidades de la mujer rural con programas y proyectos con perspectiva de género.</v>
          </cell>
          <cell r="AU213" t="str">
            <v>130031</v>
          </cell>
          <cell r="AV213" t="str">
            <v>Otorgar apoyos a personas incluidas en el programa impulso joven</v>
          </cell>
          <cell r="AW213" t="str">
            <v>Persona</v>
          </cell>
        </row>
        <row r="214">
          <cell r="Y214" t="str">
            <v>2.3.5 Se promoverán y otorgarán apoyos a la producción de maíz y comercialización de la tortilla.</v>
          </cell>
          <cell r="AU214" t="str">
            <v>130032</v>
          </cell>
          <cell r="AV214" t="str">
            <v>Atender quejas y denuncias por actos de discriminación</v>
          </cell>
          <cell r="AW214" t="str">
            <v>Asunto</v>
          </cell>
        </row>
        <row r="215">
          <cell r="Y215" t="str">
            <v>2.3.6 El gobierno fomentará y promoverá actividades de turismo alternativo en la zona rural para generar nuevos mecanismos de mejora económica de los pueblos y comunidades.</v>
          </cell>
          <cell r="AU215" t="str">
            <v>130033</v>
          </cell>
          <cell r="AV215" t="str">
            <v>Operar el programa de rescate de unidades habitacionales</v>
          </cell>
          <cell r="AW215" t="str">
            <v>U. Habitacional</v>
          </cell>
        </row>
        <row r="216">
          <cell r="Y216" t="str">
            <v>2.4.1 Se contribuirá al gasto que hacen las familias del DF a la educación de sus hijos, mediante la distribución de libros, útiles y uniformes escolares, para evitar que suspendan o abandonen sus estudios por falta de recursos económicos.</v>
          </cell>
          <cell r="AU216" t="str">
            <v>130034</v>
          </cell>
          <cell r="AV216" t="str">
            <v>Promover y desarrollar la acción social y la organización condominial en las unidades habitacionales</v>
          </cell>
          <cell r="AW216" t="str">
            <v>Acción</v>
          </cell>
        </row>
        <row r="217">
          <cell r="Y217" t="str">
            <v>2.4.2 Crearemos un sistema de becas para estudiantes de las escuelas públicas del DF y se garantizará la educación hasta el nivel medio superior para todos los niños y niñas cuya madre o padre fallezca.</v>
          </cell>
          <cell r="AU217" t="str">
            <v>130036</v>
          </cell>
          <cell r="AV217" t="str">
            <v>Otorgar ayudas a personas adultas mayores</v>
          </cell>
          <cell r="AW217" t="str">
            <v>Persona</v>
          </cell>
        </row>
        <row r="218">
          <cell r="Y218" t="str">
            <v>2.4.3 Se renovarán y mejorarán las estancias infantiles, los centros de atención al desarrollo infantil y los centros de asistencia infantil comunitarios.</v>
          </cell>
          <cell r="AU218" t="str">
            <v>130037</v>
          </cell>
          <cell r="AV218" t="str">
            <v>Atender el programa de Hijos e Hijas de la Ciudad</v>
          </cell>
          <cell r="AW218" t="str">
            <v>Niño</v>
          </cell>
        </row>
        <row r="219">
          <cell r="Y219" t="str">
            <v>2.4.4 Mediante la educación a lo largo de la vida se avanzará en la alfabetización de la población que no sabe leer y escribir en nuestra ciudad.</v>
          </cell>
          <cell r="AU219" t="str">
            <v>130038</v>
          </cell>
          <cell r="AV219" t="str">
            <v>Operar los módulos de atención ciudadana</v>
          </cell>
          <cell r="AW219" t="str">
            <v>Módulo</v>
          </cell>
        </row>
        <row r="220">
          <cell r="Y220" t="str">
            <v>2.4.5 Se implementará progresivamente la educación intercultural en todo el sistema educativo, en el marco de la dignificación de las lenguas y la recuperación de la identidad de los pueblos originales de la Ciudad de México.</v>
          </cell>
          <cell r="AU220" t="str">
            <v>130039</v>
          </cell>
          <cell r="AV220" t="str">
            <v>Otorgar apoyos económicos a personas con discapacidad</v>
          </cell>
          <cell r="AW220" t="str">
            <v>Persona</v>
          </cell>
        </row>
        <row r="221">
          <cell r="Y221" t="str">
            <v>2.4.6 Se impulsará el dialogo para lograr un acuerdo de descentralización de la Educación Básica.</v>
          </cell>
          <cell r="AU221" t="str">
            <v>130040</v>
          </cell>
          <cell r="AV221" t="str">
            <v>Proporcionar asistencia alimentaria en centros asistenciales</v>
          </cell>
          <cell r="AW221" t="str">
            <v>Ración</v>
          </cell>
        </row>
        <row r="222">
          <cell r="Y222" t="str">
            <v>2.4.7 Con el objetivo de fortalecer el sistema educativo del DF, se implantará el bachillerato universal, se apoyará la reforma de la Universidad Autónoma de la Ciudad de México y se diversificará la oferta educativa universitaria.</v>
          </cell>
          <cell r="AU222" t="str">
            <v>130041</v>
          </cell>
          <cell r="AV222" t="str">
            <v>Otorgar apoyos y promover la vinculación entre colectivos, organizaciones sociales y el Gobierno del Distrito Federal</v>
          </cell>
          <cell r="AW222" t="str">
            <v>Acción</v>
          </cell>
        </row>
        <row r="223">
          <cell r="Y223" t="str">
            <v>2.4.8 Se buscarán los mecanismos para elevar la calidad educativa mediante la investigación e innovación y la formación integral y moderna de la práctica docente.</v>
          </cell>
          <cell r="AU223" t="str">
            <v>130042</v>
          </cell>
          <cell r="AV223" t="str">
            <v>Operar el programa instancias estatales</v>
          </cell>
          <cell r="AW223" t="str">
            <v>Acción</v>
          </cell>
        </row>
        <row r="224">
          <cell r="Y224" t="str">
            <v>2.4.9 Se promoverá la participación de los alumnos, padres de familia, de los ciudadanos y organizaciones de la sociedad civil, en la formulación, desarrollo y evaluación de las políticas educativas.</v>
          </cell>
          <cell r="AU224" t="str">
            <v>130059</v>
          </cell>
          <cell r="AV224" t="str">
            <v>Otorgar servicios de apoyo administrativo</v>
          </cell>
          <cell r="AW224" t="str">
            <v>A/P</v>
          </cell>
        </row>
        <row r="225">
          <cell r="Y225" t="str">
            <v>2.4.10 Buscaremos la creación territorial y delegacional de la red de escuelas y se impulsará la creación del Sistema Metropolitano de Educación Media y Superior.</v>
          </cell>
          <cell r="AU225" t="str">
            <v>130060</v>
          </cell>
          <cell r="AV225" t="str">
            <v>Cubrir compromisos pendientes de acciones realizadas en ejercicios anteriores</v>
          </cell>
          <cell r="AW225" t="str">
            <v>S/N</v>
          </cell>
        </row>
        <row r="226">
          <cell r="Y226" t="str">
            <v>2.4.11 El gobierno de la Ciudad de México promoverá la investigación y la aplicación de la Ciencia y Tecnología para atender los problemas que enfrenta el DF en todos sus ámbitos.</v>
          </cell>
          <cell r="AU226" t="str">
            <v>130613</v>
          </cell>
          <cell r="AV226" t="str">
            <v>Distribuir despensas a niños de escuelas públicas del DF</v>
          </cell>
          <cell r="AW226" t="str">
            <v>Despensa</v>
          </cell>
        </row>
        <row r="227">
          <cell r="Y227" t="str">
            <v>2.4.12 Se fortalecerán las redes científico tecnológicas para el intercambio de conocimientos entre instituciones nacionales e internacionales.</v>
          </cell>
          <cell r="AU227" t="str">
            <v>130622</v>
          </cell>
          <cell r="AV227" t="str">
            <v>Otorgar apoyos económicos a la población consumidora de leche LICONSA</v>
          </cell>
          <cell r="AW227" t="str">
            <v>Apoyo</v>
          </cell>
        </row>
        <row r="228">
          <cell r="Y228" t="str">
            <v>2.4.13 Se promoverá el conocimiento científico y la enseñanza de la ciencia y la tecnología en las instituciones educativas del DF.</v>
          </cell>
          <cell r="AU228" t="str">
            <v>130623</v>
          </cell>
          <cell r="AV228" t="str">
            <v>Otorgar ayudas a jóvenes por empleos temporales</v>
          </cell>
          <cell r="AW228" t="str">
            <v>Persona</v>
          </cell>
        </row>
        <row r="229">
          <cell r="Y229" t="str">
            <v>2.4.14 Mediante conexiones gratuitas en espacios públicos, instituciones educativas y gubernamentales, se impulsará el acceso a la informática e Internet, así como el uso del software libre.</v>
          </cell>
          <cell r="AU229" t="str">
            <v>130630</v>
          </cell>
          <cell r="AV229" t="str">
            <v>Otorgar becas a menores en condiciones de pobreza y vulnerabilidad social</v>
          </cell>
          <cell r="AW229" t="str">
            <v>Beca</v>
          </cell>
        </row>
        <row r="230">
          <cell r="AU230" t="str">
            <v>130631</v>
          </cell>
          <cell r="AV230" t="str">
            <v>Otorgar apoyos a personas incluidas en el programa Impulso Joven</v>
          </cell>
          <cell r="AW230" t="str">
            <v>Persona</v>
          </cell>
        </row>
        <row r="231">
          <cell r="Y231" t="str">
            <v>3.1 El Gobierno de la Ciudad se apoyará en la supervisión ciudadana para mejorar la capacidad de disuasión, captura de delincuentes e investigación de delitos por parte de los cuerpos policiacos.</v>
          </cell>
          <cell r="AU231" t="str">
            <v>130633</v>
          </cell>
          <cell r="AV231" t="str">
            <v>Operar el Programa de Rescate de Unidades Habitacionales</v>
          </cell>
          <cell r="AW231" t="str">
            <v>Unidad Habitacional</v>
          </cell>
        </row>
        <row r="232">
          <cell r="Y232" t="str">
            <v>3.2 Se promoverán acciones de coordinación para la prevención e investigación del delito.</v>
          </cell>
          <cell r="AU232" t="str">
            <v>130636</v>
          </cell>
          <cell r="AV232" t="str">
            <v>Otorgar ayudas a personas adultas mayores</v>
          </cell>
          <cell r="AW232" t="str">
            <v>Persona</v>
          </cell>
        </row>
        <row r="233">
          <cell r="Y233" t="str">
            <v>3.3 Las condiciones laborales y de vida de los policías se mejorarán, y se dará prioridad a los programas de capacitación y profesionalización.</v>
          </cell>
          <cell r="AU233" t="str">
            <v>130639</v>
          </cell>
          <cell r="AV233" t="str">
            <v>Otorgar apoyos económicos a personas con discapacidad</v>
          </cell>
          <cell r="AW233" t="str">
            <v>Persona</v>
          </cell>
        </row>
        <row r="234">
          <cell r="Y234" t="str">
            <v>3.4 Se mejorará la información estadística, con base en la instrumentación y puesta en marcha de un nuevo modelo de información policial.</v>
          </cell>
          <cell r="AU234" t="str">
            <v>131101</v>
          </cell>
          <cell r="AV234" t="str">
            <v>Otorgar servicios y ayudas de asistencia social</v>
          </cell>
          <cell r="AW234" t="str">
            <v>Acción</v>
          </cell>
        </row>
        <row r="235">
          <cell r="Y235" t="str">
            <v xml:space="preserve">3.5 Se fortalecerá la Unidad de Inteligencia Financiera del DF (UIFDF), que analizará y consolidará la información fiscal, financiera y patrimonial relacionada con conductas que pudieran estar vinculadas con la comisión de delitos en materia de </v>
          </cell>
          <cell r="AU235" t="str">
            <v>131103</v>
          </cell>
          <cell r="AV235" t="str">
            <v>Otorgar servicios de apoyo social a personas adultas mayores</v>
          </cell>
          <cell r="AW235" t="str">
            <v>Persona</v>
          </cell>
        </row>
        <row r="236">
          <cell r="Y236" t="str">
            <v>3.6 Con apoyo en la tecnología y una mayor profesionalización de los servidores públicos, se asegurará la transparencia y eficacia en el servicio que presta el Ministerio Público.</v>
          </cell>
          <cell r="AU236" t="str">
            <v>131104</v>
          </cell>
          <cell r="AV236" t="str">
            <v>Otorgar apoyos a personas con discapacidad</v>
          </cell>
          <cell r="AW236" t="str">
            <v>Persona</v>
          </cell>
        </row>
        <row r="237">
          <cell r="Y237" t="str">
            <v>3.7 Mediante la modernización en la operación y la capacitación de los recursos humanos, se combatirán los rezagos en el sistema de impartición de justicia.</v>
          </cell>
          <cell r="AU237" t="str">
            <v>131106</v>
          </cell>
          <cell r="AV237" t="str">
            <v>Otorgar apoyos y servicios de rehabilitación a población con problemas de adicción</v>
          </cell>
          <cell r="AW237" t="str">
            <v>Persona</v>
          </cell>
        </row>
        <row r="238">
          <cell r="Y238" t="str">
            <v>3.8 Como parte de las tareas encaminadas a garantizar el orden y la impartición de justicia en el DF, se promoverá la actualización, difusión y plena aplicación de las leyes y reglamentos establecidos.</v>
          </cell>
          <cell r="AU238" t="str">
            <v>131108</v>
          </cell>
          <cell r="AV238" t="str">
            <v>Proporcionar atención para el desarrollo integral de la niñez</v>
          </cell>
          <cell r="AW238" t="str">
            <v>Niño</v>
          </cell>
        </row>
        <row r="239">
          <cell r="Y239" t="str">
            <v>3.9 Fomentaremos una cultura ciudadana de los derechos y obligaciones para el cumplimiento de las normas sociales.</v>
          </cell>
          <cell r="AU239" t="str">
            <v>131110</v>
          </cell>
          <cell r="AV239" t="str">
            <v>Ampliar y construir infraestructura social</v>
          </cell>
          <cell r="AW239" t="str">
            <v>Inmueble</v>
          </cell>
        </row>
        <row r="240">
          <cell r="Y240" t="str">
            <v>3.10 La tecnología para el bloqueo de llamadas telefónicas de celulares en todos los reclusorios será objeto de una mejora permanente, para impedir que los internos puedan dirigir telefónicamente operaciones delictivas en el exterior.</v>
          </cell>
          <cell r="AU240" t="str">
            <v>131111</v>
          </cell>
          <cell r="AV240" t="str">
            <v>Mantener la infraestructura social</v>
          </cell>
          <cell r="AW240" t="str">
            <v>Obra</v>
          </cell>
        </row>
        <row r="241">
          <cell r="Y241" t="str">
            <v>3.11 Se construirán dos nuevos reclusorios.</v>
          </cell>
          <cell r="AU241" t="str">
            <v>131116</v>
          </cell>
          <cell r="AV241" t="str">
            <v>Realizar acciones para promover la igualdad, el respeto a la diversidad social y el combate a la discriminación</v>
          </cell>
          <cell r="AW241" t="str">
            <v>Acción</v>
          </cell>
        </row>
        <row r="242">
          <cell r="Y242" t="str">
            <v>3.12 El régimen penitenciario se reordenará bajo un modelo que enfatice de diferenciación de los reclusos de acuerdo a su peligrosidad, desaliente la reincidencia y apoye la reinserción social. Las bases de este modelo serán la educación y el trabajo.</v>
          </cell>
          <cell r="AU242" t="str">
            <v>131121</v>
          </cell>
          <cell r="AV242" t="str">
            <v>Otorgar ayudas a jóvenes en situación de riesgo</v>
          </cell>
          <cell r="AW242" t="str">
            <v>Persona</v>
          </cell>
        </row>
        <row r="243">
          <cell r="Y243" t="str">
            <v>3.13 Con la participación de los vecinos, se intervendrá masivamente, desde todos los frentes y niveles, en las zonas de mayor generación de delincuencia.</v>
          </cell>
          <cell r="AU243" t="str">
            <v>131124</v>
          </cell>
          <cell r="AV243" t="str">
            <v>Realizar acciones tendientes al desarrollo social comunitario</v>
          </cell>
          <cell r="AW243" t="str">
            <v>Acción</v>
          </cell>
        </row>
        <row r="244">
          <cell r="Y244" t="str">
            <v>3.14 Se impulsará la acción coordinada de las diversas instancias de gobierno para promover acciones tendientes a combatir la violencia intrafamiliar.</v>
          </cell>
          <cell r="AU244" t="str">
            <v>131125</v>
          </cell>
          <cell r="AV244" t="str">
            <v>Realizar talleres para promover la igualdad social</v>
          </cell>
          <cell r="AW244" t="str">
            <v>Taller</v>
          </cell>
        </row>
        <row r="245">
          <cell r="Y245" t="str">
            <v>3.15 Sumaremos esfuerzos para atacar el problema de las adicciones en sus causas y sus efectos.</v>
          </cell>
          <cell r="AU245" t="str">
            <v>131131</v>
          </cell>
          <cell r="AV245" t="str">
            <v>Otorgar apoyos a personas incluidas en el programa impulso joven</v>
          </cell>
          <cell r="AW245" t="str">
            <v>Persona</v>
          </cell>
        </row>
        <row r="246">
          <cell r="Y246" t="str">
            <v>3.16 El Gobierno de la Ciudad creará un sistema de previsión y protección, con especial énfasis en la construcción de un modelo de atención de emergencias que actúe con prontitud, profesionalismo y equipamiento técnico.</v>
          </cell>
          <cell r="AU246" t="str">
            <v>131134</v>
          </cell>
          <cell r="AV246" t="str">
            <v>Promover y desarrollar la acción social y la organización condominial en las unidades habitacionales</v>
          </cell>
          <cell r="AW246" t="str">
            <v>Acción</v>
          </cell>
        </row>
        <row r="247">
          <cell r="Y247" t="str">
            <v>3.17 Se actualizará el Atlas de Riesgos y se avanzará en los acuerdos para la ampliación de su cobertura hacia el ámbito metropolitano.</v>
          </cell>
          <cell r="AU247" t="str">
            <v>131501</v>
          </cell>
          <cell r="AV247" t="str">
            <v>Otorgar servicios y ayudas de asistencia social</v>
          </cell>
          <cell r="AW247" t="str">
            <v>Acción</v>
          </cell>
        </row>
        <row r="248">
          <cell r="AU248" t="str">
            <v>131524</v>
          </cell>
          <cell r="AV248" t="str">
            <v>Realizar acciones tendientes al desarrollo social comunitario</v>
          </cell>
          <cell r="AW248" t="str">
            <v>Acción</v>
          </cell>
        </row>
        <row r="249">
          <cell r="Y249" t="str">
            <v>4.1 Se constituirán espacios de coparticipación, deliberación y consulta empresarial para explorar ventanas de oportunidad y propiciar el desarrollo económico.</v>
          </cell>
          <cell r="AU249" t="str">
            <v>131525</v>
          </cell>
          <cell r="AV249" t="str">
            <v>Realizar talleres para promover la igualdad social</v>
          </cell>
          <cell r="AW249" t="str">
            <v>Taller</v>
          </cell>
        </row>
        <row r="250">
          <cell r="Y250" t="str">
            <v>4.2 Apoyaremos la articulación de cadenas productivas, mediante la generación de datos que orienten los proyectos de producción hacia aquellas actividades con mayor valor agregado.</v>
          </cell>
          <cell r="AU250" t="str">
            <v>131710</v>
          </cell>
          <cell r="AV250" t="str">
            <v>Ampliar y construir infraestructura social</v>
          </cell>
          <cell r="AW250" t="str">
            <v>Inmueble</v>
          </cell>
        </row>
        <row r="251">
          <cell r="Y251" t="str">
            <v>4.3 Se promoverá la revalorización del trabajo y el exacto cumplimiento de los derechos humanos laborales, en el marco de una política laboral integral que reactive el crecimiento y desarrollo económico y el fomento del empleo digno y bien remunerado.</v>
          </cell>
          <cell r="AU251" t="str">
            <v>150001</v>
          </cell>
          <cell r="AV251" t="str">
            <v>Operar el sistema de pensiones de las cajas de previsión</v>
          </cell>
          <cell r="AW251" t="str">
            <v>Pago</v>
          </cell>
        </row>
        <row r="252">
          <cell r="Y252" t="str">
            <v>4.4 Se promoverán acciones de apoyo para la constitución, impulso, integración, consolidación, administración y registro de las sociedades cooperativas como polos alternativos de desarrollo económico de la ciudad.</v>
          </cell>
          <cell r="AU252" t="str">
            <v>150002</v>
          </cell>
          <cell r="AV252" t="str">
            <v>Operar el sistema de prestaciones de las cajas de previsión</v>
          </cell>
          <cell r="AW252" t="str">
            <v>Persona</v>
          </cell>
        </row>
        <row r="253">
          <cell r="Y253" t="str">
            <v>4.5 Promoveremos la suma de la fuerza y el talento emprendedor de los agentes económicos del DF para la definición de proyectos y metas comunes, inversiones y estrategias de desarrollo capaces de crear empleos y aumentar nuestra capacidad tecnol</v>
          </cell>
          <cell r="AU253" t="str">
            <v>150003</v>
          </cell>
          <cell r="AV253" t="str">
            <v>Otorgar financiamiento para vivienda</v>
          </cell>
          <cell r="AW253" t="str">
            <v>Crédito</v>
          </cell>
        </row>
        <row r="254">
          <cell r="Y254" t="str">
            <v>4.6 El Instituto de Ciencia y Tecnología del DF se constituirá como espacio de generación de políticas y financiamiento de proyectos.</v>
          </cell>
          <cell r="AU254" t="str">
            <v>150004</v>
          </cell>
          <cell r="AV254" t="str">
            <v>Otorgar apoyos económicos</v>
          </cell>
          <cell r="AW254" t="str">
            <v>Préstamos</v>
          </cell>
        </row>
        <row r="255">
          <cell r="Y255" t="str">
            <v>4.7 Se fortalecerán las acciones que coadyuven a reafirmar a la Ciudad de México como destino turístico a nivel internacional.</v>
          </cell>
          <cell r="AU255" t="str">
            <v>150005</v>
          </cell>
          <cell r="AV255" t="str">
            <v>Otorgar servicios socioculturales y deportivos</v>
          </cell>
          <cell r="AW255" t="str">
            <v>Persona</v>
          </cell>
        </row>
        <row r="256">
          <cell r="Y256" t="str">
            <v>4.8 Se reglamentará el uso y aprovechamiento de las áreas naturales con objetivos de desarrollo turístico, con el propósito de fomentar el ecoturismo y generar recursos que permitan la conservación de estas zonas y el desarrollo de las comunidades que viv</v>
          </cell>
          <cell r="AU256" t="str">
            <v>150006</v>
          </cell>
          <cell r="AV256" t="str">
            <v>Servicios de salud</v>
          </cell>
          <cell r="AW256" t="str">
            <v>Persona</v>
          </cell>
        </row>
        <row r="257">
          <cell r="Y257" t="str">
            <v>4.9 La estrategia económica se aplicará con criterios de articulación y coordinación interinstitucional para garantizar la funcionalidad y la comunicación, la transparencia, la rendición de cuentas y finanzas públicas con equidad social.</v>
          </cell>
          <cell r="AU257" t="str">
            <v>150007</v>
          </cell>
          <cell r="AV257" t="str">
            <v>Otorgar prestaciones, servicios socioculturales y deportivos</v>
          </cell>
          <cell r="AW257" t="str">
            <v>Persona</v>
          </cell>
        </row>
        <row r="258">
          <cell r="Y258" t="str">
            <v>4.10 Se elaborará una reforma fiscal y administrativa que permita captar los recursos necesarios para la construcción de la ciudad moderna e incluyente.</v>
          </cell>
          <cell r="AU258" t="str">
            <v>150008</v>
          </cell>
          <cell r="AV258" t="str">
            <v>Servicios de salud</v>
          </cell>
          <cell r="AW258" t="str">
            <v>Persona</v>
          </cell>
        </row>
        <row r="259">
          <cell r="Y259" t="str">
            <v>4.11 Se encaminarán las acciones institucionales hacia la consolidación del modelo de finanzas públicas con equidad.</v>
          </cell>
          <cell r="AU259" t="str">
            <v>150059</v>
          </cell>
          <cell r="AV259" t="str">
            <v>Otorgar servicios de apoyo administrativo</v>
          </cell>
          <cell r="AW259" t="str">
            <v>A/P</v>
          </cell>
        </row>
        <row r="260">
          <cell r="Y260" t="str">
            <v>4.12 Se impulsará la eficiencia de nuestras instancias de recaudación para no incrementar los costos de la administración tributaria.</v>
          </cell>
          <cell r="AU260" t="str">
            <v>160001</v>
          </cell>
          <cell r="AV260" t="str">
            <v>Aplicar dosis de vacunas</v>
          </cell>
          <cell r="AW260" t="str">
            <v>Dosis</v>
          </cell>
        </row>
        <row r="261">
          <cell r="Y261" t="str">
            <v>4.13 Promoveremos la generación de nuevas formas de financiamiento que garanticen los recursos necesarios para la construcción de la infraestructura que demandan amplios sectores de población.</v>
          </cell>
          <cell r="AU261" t="str">
            <v>160002</v>
          </cell>
          <cell r="AV261" t="str">
            <v>Contribuir a la prevención y atención de personas con VIH/SIDA</v>
          </cell>
          <cell r="AW261" t="str">
            <v>Persona</v>
          </cell>
        </row>
        <row r="262">
          <cell r="Y262" t="str">
            <v>4.14 Se definirá un programa financiero con nuevas fuentes de ingresos, que dé viabilidad al Programa General de Desarrollo del DF 2007-2012, en un marco de responsabilidad social de la inversión.</v>
          </cell>
          <cell r="AU262" t="str">
            <v>160003</v>
          </cell>
          <cell r="AV262" t="str">
            <v>Otorgar atención medica ambulatoria</v>
          </cell>
          <cell r="AW262" t="str">
            <v>Consulta</v>
          </cell>
        </row>
        <row r="263">
          <cell r="Y263" t="str">
            <v>4.15 Se establecerá un esquema de apoyos y estímulos que impulsen la inversión en actividades productivas.</v>
          </cell>
          <cell r="AU263" t="str">
            <v>160004</v>
          </cell>
          <cell r="AV263" t="str">
            <v>Otorgar atención medica hospitalaria</v>
          </cell>
          <cell r="AW263" t="str">
            <v>Egreso Hospitalario</v>
          </cell>
        </row>
        <row r="264">
          <cell r="Y264" t="str">
            <v>4.16 El Gobierno de la Ciudad propiciará un ambiente de certidumbre jurídica, para estimular el crecimiento de la actividad económica y atracción de inversiones.</v>
          </cell>
          <cell r="AU264" t="str">
            <v>160005</v>
          </cell>
          <cell r="AV264" t="str">
            <v>Realizar acciones de orientación, educación y planificación en salud</v>
          </cell>
          <cell r="AW264" t="str">
            <v>Acción</v>
          </cell>
        </row>
        <row r="265">
          <cell r="Y265" t="str">
            <v>4.17 Se reducirá y simplificará la excesiva regulación económica, y se creará una auténtica política de fomento y desarrollo económico que aliente la apertura de nuevas empresas.</v>
          </cell>
          <cell r="AU265" t="str">
            <v>160006</v>
          </cell>
          <cell r="AV265" t="str">
            <v>Mantener la infraestructura de salud</v>
          </cell>
          <cell r="AW265" t="str">
            <v>Inmueble</v>
          </cell>
        </row>
        <row r="266">
          <cell r="Y266" t="str">
            <v>4.18 Se promoverá conjunción de esfuerzos en ciencia, tecnología e innovación, mediante mecanismos la cooperación interinstitucional.</v>
          </cell>
          <cell r="AU266" t="str">
            <v>160007</v>
          </cell>
          <cell r="AV266" t="str">
            <v>Realizar acciones de salud preventiva</v>
          </cell>
          <cell r="AW266" t="str">
            <v>Acción</v>
          </cell>
        </row>
        <row r="267">
          <cell r="Y267" t="str">
            <v>4.19 Impulsaremos la interacción de las instituciones educativas de la zona metropolitana, para que realicen proyectos con empresas y el sector público.</v>
          </cell>
          <cell r="AU267" t="str">
            <v>160008</v>
          </cell>
          <cell r="AV267" t="str">
            <v>Ampliar y construir infraestructura en salud</v>
          </cell>
          <cell r="AW267" t="str">
            <v>Inmueble</v>
          </cell>
        </row>
        <row r="268">
          <cell r="Y268" t="str">
            <v>4.20 Se promoverá activamente, entre los ciudadanos y la comunidad interesada en la ciencia y la tecnología, la difusión de las innovaciones que se obtienen a nivel internacional y se incentivará la generación de innovaciones a nivel local.</v>
          </cell>
          <cell r="AU268" t="str">
            <v>160009</v>
          </cell>
          <cell r="AV268" t="str">
            <v>Realizar acciones de sanidad animal</v>
          </cell>
          <cell r="AW268" t="str">
            <v>Acción</v>
          </cell>
        </row>
        <row r="269">
          <cell r="Y269" t="str">
            <v>4.21 Para combatir todo tipo de discriminación contra las mujeres en el ámbito laboral, se impulsarán iniciativas de equidad y establecerán acuerdos de colaboración con el sector privado.</v>
          </cell>
          <cell r="AU269" t="str">
            <v>160010</v>
          </cell>
          <cell r="AV269" t="str">
            <v>Operar el programa de medicamentos gratuitos</v>
          </cell>
          <cell r="AW269" t="str">
            <v>Programa</v>
          </cell>
        </row>
        <row r="270">
          <cell r="Y270" t="str">
            <v>4.22 En materia de financiamiento para el desarrollo, se trabajará con el Congreso de la Unión, la Asamblea Legislativa y demás instancias responsables para alcanzar un trato equitativo y transparente en la asignación de participaciones, transferencias fe</v>
          </cell>
          <cell r="AU270" t="str">
            <v>160011</v>
          </cell>
          <cell r="AV270" t="str">
            <v>Canalizar enfermos a hospitales</v>
          </cell>
          <cell r="AW270" t="str">
            <v>Persona</v>
          </cell>
        </row>
        <row r="271">
          <cell r="Y271" t="str">
            <v>4.23 Se continuará con el manejo óptimo de la deuda, buscando las mejores condiciones de financiamiento que ofrezcan las diversas fuentes disponibles y potenciales, con el objetivo de reducir al máximo el costo financiero de la deuda.</v>
          </cell>
          <cell r="AU271" t="str">
            <v>160012</v>
          </cell>
          <cell r="AV271" t="str">
            <v>Otorgar servicios de medicina preventiva a población abierta</v>
          </cell>
          <cell r="AW271" t="str">
            <v>Persona</v>
          </cell>
        </row>
        <row r="272">
          <cell r="Y272" t="str">
            <v>4.24 Se impulsarán las acciones necesarias para dotar a la Asamblea Legislativa del DF de autonomía para decidir sobre su endeudamiento, que otorguen a la Ciudad mayor capacidad de inversión.</v>
          </cell>
          <cell r="AU272" t="str">
            <v>160013</v>
          </cell>
          <cell r="AV272" t="str">
            <v>Proporcionar servicios médicos de urgencias</v>
          </cell>
          <cell r="AW272" t="str">
            <v>Servicio</v>
          </cell>
        </row>
        <row r="273">
          <cell r="AU273" t="str">
            <v>160014</v>
          </cell>
          <cell r="AV273" t="str">
            <v>Mantener y adquirir equipo para la atención medica</v>
          </cell>
          <cell r="AW273" t="str">
            <v>Equipo</v>
          </cell>
        </row>
        <row r="274">
          <cell r="Y274" t="str">
            <v>5.1 En coordinación con los diversos actores sociales que intervienen en las tareas culturales, se impulsarán y pondrán en marcha programas de investigación, formación, capacitación, promoción, preservación, creación y divulgación del arte y la cultura.</v>
          </cell>
          <cell r="AU274" t="str">
            <v>160015</v>
          </cell>
          <cell r="AV274" t="str">
            <v>Reforzar servicios de salud pública</v>
          </cell>
          <cell r="AW274" t="str">
            <v>Acción</v>
          </cell>
        </row>
        <row r="275">
          <cell r="Y275" t="str">
            <v>5.2 Se mantendrá una Programación Artística permanente de alta calidad, con circuitos itinerantes de festivales, galerías abiertas y presentación de obras de teatro, para llevar el arte y la cultura a los espacios públicos de colonias y barrios populares.</v>
          </cell>
          <cell r="AU275" t="str">
            <v>160059</v>
          </cell>
          <cell r="AV275" t="str">
            <v>Otorgar servicios de apoyo administrativo</v>
          </cell>
          <cell r="AW275" t="str">
            <v>A/P</v>
          </cell>
        </row>
        <row r="276">
          <cell r="Y276" t="str">
            <v>5.3 El desarrollo comunitario se fortalecerá con la formación de promotores culturales, que realizarán la gestión para atender las necesidades artísticas y culturales de las comunidades.</v>
          </cell>
          <cell r="AU276" t="str">
            <v>160060</v>
          </cell>
          <cell r="AV276" t="str">
            <v>Cubrir compromisos pendientes de acciones realizadas en ejercicios anteriores</v>
          </cell>
          <cell r="AW276" t="str">
            <v>S/N</v>
          </cell>
        </row>
        <row r="277">
          <cell r="Y277" t="str">
            <v>5.4 Se promoverá la creación de centros comunitarios de cultura, encaminados a incrementar la cobertura de servicios culturales comunitarios, apoyando la creación de unidades prestadoras de servicios en toda la ciudad.</v>
          </cell>
          <cell r="AU277" t="str">
            <v>161103</v>
          </cell>
          <cell r="AV277" t="str">
            <v>Otorgar atención medica ambulatoria</v>
          </cell>
          <cell r="AW277" t="str">
            <v>Consulta</v>
          </cell>
        </row>
        <row r="278">
          <cell r="Y278" t="str">
            <v>5.5 La educación artística y cultural formal e informal será fortalecida con la ampliación de la infraestructura y una mejor distribución territorial de la oferta cultural.</v>
          </cell>
          <cell r="AU278" t="str">
            <v>161208</v>
          </cell>
          <cell r="AV278" t="str">
            <v>Ampliar y construir infraestructura en salud</v>
          </cell>
          <cell r="AW278" t="str">
            <v>Inmueble</v>
          </cell>
        </row>
        <row r="279">
          <cell r="Y279" t="str">
            <v>5.6 Se dará impulso particular a las escuelas de cine y cine de barrio, a la creación de fábricas de artes y oficios y respaldo a centros culturales.</v>
          </cell>
          <cell r="AU279" t="str">
            <v>161215</v>
          </cell>
          <cell r="AV279" t="str">
            <v>Reforzar servicios de salud pública</v>
          </cell>
          <cell r="AW279" t="str">
            <v>Acción</v>
          </cell>
        </row>
        <row r="280">
          <cell r="Y280" t="str">
            <v>5.7 A fin de estimular la formación y detección de talentos, el desarrollo de la sensibilidad y la creatividad en los educandos, así como la formación de públicos para las artes, se promoverá la educación artística en el nivel básico del sistema educativo</v>
          </cell>
          <cell r="AU280" t="str">
            <v>161259</v>
          </cell>
          <cell r="AV280" t="str">
            <v>Otorgar Servicios de Apoyo Administrativo</v>
          </cell>
          <cell r="AW280" t="str">
            <v>A/P</v>
          </cell>
        </row>
        <row r="281">
          <cell r="Y281" t="str">
            <v>5.8 Promoveremos la creación de un canal de televisión y una estación de radio de la Ciudad de México, al servicio de la comunidad. Como medios de difusión de la cultura y de contenidos educativos y sociales.</v>
          </cell>
          <cell r="AU281" t="str">
            <v>161260</v>
          </cell>
          <cell r="AV281" t="str">
            <v>Cubrir compromisos pendientes de acciones realizadas en ejercicios anteriores</v>
          </cell>
          <cell r="AW281" t="str">
            <v>S/N</v>
          </cell>
        </row>
        <row r="282">
          <cell r="Y282" t="str">
            <v>5.9 Recuperaremos el dinamismo de los espacios públicos mediante actividades como cine, grupos de teatro, danza, bibliotecas comunitarias, preservación de la memoria histórica y demás acciones que propongan las propias comunidades.</v>
          </cell>
          <cell r="AU282" t="str">
            <v>170001</v>
          </cell>
          <cell r="AV282" t="str">
            <v>Coordinar los Centros de Transformación Educativa</v>
          </cell>
          <cell r="AW282" t="str">
            <v>Centro</v>
          </cell>
        </row>
        <row r="283">
          <cell r="Y283" t="str">
            <v>5.10 Se fortalecerá la participación de la ciudadanía, organizaciones civiles, actores públicos, privados y sociales, nacionales e internacionales, para generar mecanismos de financiamiento que permitan captar recursos públicos y privados.</v>
          </cell>
          <cell r="AU283" t="str">
            <v>170002</v>
          </cell>
          <cell r="AV283" t="str">
            <v>Operar el sistema de educación media y media superior</v>
          </cell>
          <cell r="AW283" t="str">
            <v>Acción</v>
          </cell>
        </row>
        <row r="284">
          <cell r="Y284" t="str">
            <v>5.11 Se buscará afianzar la capacidad financiera de los programas y las políticas culturales, para elevar la calidad y cobertura de la oferta cultural en la Ciudad de México.</v>
          </cell>
          <cell r="AU284" t="str">
            <v>170003</v>
          </cell>
          <cell r="AV284" t="str">
            <v>Ampliar y construir infraestructura educativa</v>
          </cell>
          <cell r="AW284" t="str">
            <v>Inmueble</v>
          </cell>
        </row>
        <row r="285">
          <cell r="Y285" t="str">
            <v>5.12 Impulsaremos la formación de la Fundación Cultural de la Ciudad de México.</v>
          </cell>
          <cell r="AU285" t="str">
            <v>170004</v>
          </cell>
          <cell r="AV285" t="str">
            <v>Mantener la infraestructura educativa</v>
          </cell>
          <cell r="AW285" t="str">
            <v>Obra</v>
          </cell>
        </row>
        <row r="286">
          <cell r="Y286" t="str">
            <v>5.13 Se fomentará la Difusión del Patrimonio de la Ciudad y se generarán puntos de referencia de Difusión Cultural en la Ciudad.</v>
          </cell>
          <cell r="AU286" t="str">
            <v>170005</v>
          </cell>
          <cell r="AV286" t="str">
            <v>Evaluar el programa integral de mantenimiento de escuelas (PIME)</v>
          </cell>
          <cell r="AW286" t="str">
            <v>Acción</v>
          </cell>
        </row>
        <row r="287">
          <cell r="Y287" t="str">
            <v>5.14 Se impulsará la realización de la Feria de Ciencia y Tecnología del Centro Histórico, para promover la cultura científica a través de exposiciones, talleres, teatro científico, experimentos sencillos, entre otras actividades.</v>
          </cell>
          <cell r="AU287" t="str">
            <v>170006</v>
          </cell>
          <cell r="AV287" t="str">
            <v>Coordinar la producción y distribuir libros educativos</v>
          </cell>
          <cell r="AW287" t="str">
            <v>Libro</v>
          </cell>
        </row>
        <row r="288">
          <cell r="AU288" t="str">
            <v>170008</v>
          </cell>
          <cell r="AV288" t="str">
            <v>Brindar atención especializada de nivel básico</v>
          </cell>
          <cell r="AW288" t="str">
            <v>Sesiones</v>
          </cell>
        </row>
        <row r="289">
          <cell r="Y289" t="str">
            <v>6.1.1 Se diseñará e instrumentará el Plan de Acción Climática de la Ciudad de México a partir del impulso a proyectos de reducción de emisiones de gases de efecto invernadero, eficiencia energética y captura de carbono y metano.</v>
          </cell>
          <cell r="AU289" t="str">
            <v>170009</v>
          </cell>
          <cell r="AV289" t="str">
            <v>Distribuir raciones alimenticias a alumnos y alumnas de educación básica</v>
          </cell>
          <cell r="AW289" t="str">
            <v>Ración</v>
          </cell>
        </row>
        <row r="290">
          <cell r="Y290" t="str">
            <v>6.2.1 Se desarrollará la segunda generación de medidas ambientales con respecto a la calidad del aire, con la medición y seguimiento de partículas de 2.5 micras (PM2.5); y, la medición y seguimiento de contaminantes tóxicos.</v>
          </cell>
          <cell r="AU290" t="str">
            <v>170011</v>
          </cell>
          <cell r="AV290" t="str">
            <v>Distribuir uniformes escolares a alumnos y alumnas inscritos en escuelas públicas del Distrito Federal, en los niveles de preescolar, primaria y secundaria</v>
          </cell>
          <cell r="AW290" t="str">
            <v>Servicio</v>
          </cell>
        </row>
        <row r="291">
          <cell r="Y291" t="str">
            <v>6.2.2 Fortaleceremos la operación y funcionamiento del Sistema de Monitoreo Atmosférico.</v>
          </cell>
          <cell r="AU291" t="str">
            <v>170013</v>
          </cell>
          <cell r="AV291" t="str">
            <v>Operar el programa de estímulos a estudiantes de bachillerato</v>
          </cell>
          <cell r="AW291" t="str">
            <v>Servicio</v>
          </cell>
        </row>
        <row r="292">
          <cell r="Y292" t="str">
            <v>6.2.3 El Gobierno de la Ciudad aplicará el programa metropolitano de transporte con nuevos corredores, a partir de los resultados de la nueva encuesta origendestino.</v>
          </cell>
          <cell r="AU292" t="str">
            <v>170015</v>
          </cell>
          <cell r="AV292" t="str">
            <v>Operar el programa de Educación Garantizada</v>
          </cell>
          <cell r="AW292" t="str">
            <v>Niño</v>
          </cell>
        </row>
        <row r="293">
          <cell r="Y293" t="str">
            <v>6.2.4 Se reducirán las emisiones de vehículos en circulación mediante el aseguramiento del mantenimiento preventivo y correctivo de las unidades.</v>
          </cell>
          <cell r="AU293" t="str">
            <v>170016</v>
          </cell>
          <cell r="AV293" t="str">
            <v>Atender la formación y capacitación del docente</v>
          </cell>
          <cell r="AW293" t="str">
            <v>Acción</v>
          </cell>
        </row>
        <row r="294">
          <cell r="Y294" t="str">
            <v>6.2.5 Se promoverá e incentivará la utilización de tecnologías más eficientes en la generación de emisiones; por ejemplo la sustitución de convertidores catalíticos en mal estado, el uso de combustibles con bajo contenido de azufre o combustibles alternos</v>
          </cell>
          <cell r="AU294" t="str">
            <v>170017</v>
          </cell>
          <cell r="AV294" t="str">
            <v>Elaborar contenidos educativos para los programas audiovisuales</v>
          </cell>
          <cell r="AW294" t="str">
            <v>Titulo Serie</v>
          </cell>
        </row>
        <row r="295">
          <cell r="Y295" t="str">
            <v>6.2.6 Se promoverá el uso del sensor remoto como elemento de evaluación de las emisiones a vehículos en movimiento.</v>
          </cell>
          <cell r="AU295" t="str">
            <v>170019</v>
          </cell>
          <cell r="AV295" t="str">
            <v>Coordinar el programa de fomento al aprendizaje social</v>
          </cell>
          <cell r="AW295" t="str">
            <v>Curso</v>
          </cell>
        </row>
        <row r="296">
          <cell r="Y296" t="str">
            <v>6.2.7 Se ampliará el programa de incentivos a través de la exención de la verificación vehicular a unidades con baja emisión de contaminantes y se actualizará el Programa Hoy No Circula.</v>
          </cell>
          <cell r="AU296" t="str">
            <v>170020</v>
          </cell>
          <cell r="AV296" t="str">
            <v>Operar el Programa de Niños Talento</v>
          </cell>
          <cell r="AW296" t="str">
            <v>Niño</v>
          </cell>
        </row>
        <row r="297">
          <cell r="Y297" t="str">
            <v>6.2.8 Se ampliará la infraestructura del transporte masivo y no motorizado, para disminuir la tasa de emisiones por pasajero transportado.</v>
          </cell>
          <cell r="AU297" t="str">
            <v>170021</v>
          </cell>
          <cell r="AV297" t="str">
            <v>Operar el sistema de educación a distancia</v>
          </cell>
          <cell r="AW297" t="str">
            <v>Acción</v>
          </cell>
        </row>
        <row r="298">
          <cell r="Y298" t="str">
            <v>6.2.9 Con el metro, el metrobús y ciclopistas, avanzaremos en el diseño de una redfuncional de transporte que contribuya a disminuir el uso de automotores particulares.</v>
          </cell>
          <cell r="AU298" t="str">
            <v>170022</v>
          </cell>
          <cell r="AV298" t="str">
            <v>Brindar atención integral al estudiante</v>
          </cell>
          <cell r="AW298" t="str">
            <v>Persona</v>
          </cell>
        </row>
        <row r="299">
          <cell r="Y299" t="str">
            <v>6.2.10 El Gobierno de la Ciudad de México promoverá la modernización de la flota vehicular del transporte público y concesionado de pasajeros y establecerá mecanismos para ordenar y regular el servicio de taxis.</v>
          </cell>
          <cell r="AU299" t="str">
            <v>170023</v>
          </cell>
          <cell r="AV299" t="str">
            <v>Brindar servicios educativos</v>
          </cell>
          <cell r="AW299" t="str">
            <v>Acción</v>
          </cell>
        </row>
        <row r="300">
          <cell r="Y300" t="str">
            <v>6.2.11 Se promoverá e incentivará el transporte escolar en escuelas privadas y se regularán horarios de transporte de carga.</v>
          </cell>
          <cell r="AU300" t="str">
            <v>170024</v>
          </cell>
          <cell r="AV300" t="str">
            <v>Brindar atención especializada a la educación media y media superior</v>
          </cell>
          <cell r="AW300" t="str">
            <v>Acción</v>
          </cell>
        </row>
        <row r="301">
          <cell r="Y301" t="str">
            <v>6.2.12 Continuaremos con la adecuación de pistas y carriles urbanos exclusivos para ciclistas como medida de seguridad para este modo de transporte, y crearemos estacionamientos y biciestacionamientos públicos en las principales estaciones del metro y cen</v>
          </cell>
          <cell r="AU301" t="str">
            <v>170042</v>
          </cell>
          <cell r="AV301" t="str">
            <v>Transferencias a Órganos Autónomos</v>
          </cell>
          <cell r="AW301" t="str">
            <v>(en blanco)</v>
          </cell>
        </row>
        <row r="302">
          <cell r="Y302" t="str">
            <v>6.3.1 Se aplicarán mecanismos para fortalecer las fuentes de financiamiento y autofinanciamiento destinadas a la protección, conservación y restauración de los ecosistemas del suelo de conservación.</v>
          </cell>
          <cell r="AU302" t="str">
            <v>170043</v>
          </cell>
          <cell r="AV302" t="str">
            <v>Operar el programa de desarrollo de potencialidades</v>
          </cell>
          <cell r="AW302" t="str">
            <v>Persona</v>
          </cell>
        </row>
        <row r="303">
          <cell r="Y303" t="str">
            <v>6.3.2 Daremos impulso a la retribución por servicios ambientales y diseñaremos métodos adecuados de valuación económica de los servicios ambientales que el Suelo de Conservación presta a la Ciudad.</v>
          </cell>
          <cell r="AU303" t="str">
            <v>170059</v>
          </cell>
          <cell r="AV303" t="str">
            <v>Otorgar servicios de apoyo administrativo</v>
          </cell>
          <cell r="AW303" t="str">
            <v>A/P</v>
          </cell>
        </row>
        <row r="304">
          <cell r="Y304" t="str">
            <v>6.3.3 Se instrumentarán campañas de reforestación en las áreas naturales y protegidas de la Ciudad y en el suelo de conservación.</v>
          </cell>
          <cell r="AU304" t="str">
            <v>170060</v>
          </cell>
          <cell r="AV304" t="str">
            <v>Cubrir compromisos pendientes de acciones realizadas en ejercicios anteriores</v>
          </cell>
          <cell r="AW304" t="str">
            <v>S/N</v>
          </cell>
        </row>
        <row r="305">
          <cell r="Y305" t="str">
            <v>6.3.4 Estableceremos un sistema de áreas de valor ambiental con, por lo menos, 20 áreas verdes protegidas bajo este esquema.</v>
          </cell>
          <cell r="AU305" t="str">
            <v>170403</v>
          </cell>
          <cell r="AV305" t="str">
            <v>Ampliar y construir infraestructura educativa</v>
          </cell>
          <cell r="AW305" t="str">
            <v>Inmueble</v>
          </cell>
        </row>
        <row r="306">
          <cell r="Y306" t="str">
            <v>6.3.5 Se diseñará y se pondrá en marcha el Plan Maestro de Rescate Integral de la Cuenca del Río Magdalena.</v>
          </cell>
          <cell r="AU306" t="str">
            <v>170404</v>
          </cell>
          <cell r="AV306" t="str">
            <v>Mantener la infraestructura educativa</v>
          </cell>
          <cell r="AW306" t="str">
            <v>Obra</v>
          </cell>
        </row>
        <row r="307">
          <cell r="Y307" t="str">
            <v>6.4.1 Se instrumentarán nuevos procesos y mecanismos para optimizar y eficientar el aprovechamiento del agua en beneficio de los habitantes del DF.</v>
          </cell>
          <cell r="AU307" t="str">
            <v>170460</v>
          </cell>
          <cell r="AV307" t="str">
            <v>Cubrir compromisos pendientes de acciones realizadas en ejercicios anteriores</v>
          </cell>
          <cell r="AW307" t="str">
            <v>S/N</v>
          </cell>
        </row>
        <row r="308">
          <cell r="Y308" t="str">
            <v>6.4.2 Aplicaremos instrumentos alternativos para reducir de manera gradual la sobreexplotación del acuífero.</v>
          </cell>
          <cell r="AU308" t="str">
            <v>170607</v>
          </cell>
          <cell r="AV308" t="str">
            <v>Distribuir útiles escolares a alumnos y alumnas inscritos en escuelas públicas del Distrito Federal, en los niveles de preescolar, primaria y secundaria</v>
          </cell>
          <cell r="AW308" t="str">
            <v>Paquete</v>
          </cell>
        </row>
        <row r="309">
          <cell r="Y309" t="str">
            <v>6.4.3 Se promoverán y ampliarán las campañas de ahorro de agua.</v>
          </cell>
          <cell r="AU309" t="str">
            <v>170609</v>
          </cell>
          <cell r="AV309" t="str">
            <v>Distribuir raciones alimenticias a alumnos y alumnas de educación pública</v>
          </cell>
          <cell r="AW309" t="str">
            <v>Ración</v>
          </cell>
        </row>
        <row r="310">
          <cell r="Y310" t="str">
            <v>6.4.4 Instrumentaremos políticas y diseñaremos procesos para consolidar la gestión ambiental del agua.</v>
          </cell>
          <cell r="AU310" t="str">
            <v>170611</v>
          </cell>
          <cell r="AV310" t="str">
            <v>Distribuir uniformes escolares a alumnos y alumnas inscritos en escuelas públicas del Distrito Federal, en los niveles de preescolar, primaria y secundaria</v>
          </cell>
          <cell r="AW310" t="str">
            <v>Paquete</v>
          </cell>
        </row>
        <row r="311">
          <cell r="Y311" t="str">
            <v>6.5.1 Se fomentará con mayor intensidad la separación de residuos, mediante campañas permanentes de difusión y concientización de la ciudadanía.</v>
          </cell>
          <cell r="AU311" t="str">
            <v>170612</v>
          </cell>
          <cell r="AV311" t="str">
            <v>Otorgar becas a estudiantes de nivel medio superior</v>
          </cell>
          <cell r="AW311" t="str">
            <v>Beca</v>
          </cell>
        </row>
        <row r="312">
          <cell r="Y312" t="str">
            <v>6.6.1 Se estimulará la aplicación de medios de eficiencia energética y uso de energías renovables.</v>
          </cell>
          <cell r="AU312" t="str">
            <v>170613</v>
          </cell>
          <cell r="AV312" t="str">
            <v>Operar el Programa de estímulos a estudiantes de bachillerato</v>
          </cell>
          <cell r="AW312" t="str">
            <v>Estimulo</v>
          </cell>
        </row>
        <row r="313">
          <cell r="Y313" t="str">
            <v>6.6.2 Se dará seguimiento a la Norma para el Aprovechamiento de Energía Solar.</v>
          </cell>
          <cell r="AU313" t="str">
            <v>171703</v>
          </cell>
          <cell r="AV313" t="str">
            <v>Ampliar y construir infraestructura educativa</v>
          </cell>
          <cell r="AW313" t="str">
            <v>Inmueble</v>
          </cell>
        </row>
        <row r="314">
          <cell r="Y314" t="str">
            <v>6.6.3 Instrumentaremos el aprovechamiento del biogás que genera el Relleno Sanitario Bordo Poniente.</v>
          </cell>
          <cell r="AU314" t="str">
            <v>171704</v>
          </cell>
          <cell r="AV314" t="str">
            <v>Mantener la infraestructura educativa</v>
          </cell>
          <cell r="AW314" t="str">
            <v>Obra</v>
          </cell>
        </row>
        <row r="315">
          <cell r="AU315" t="str">
            <v>180001</v>
          </cell>
          <cell r="AV315" t="str">
            <v>Promover y realizar campañas de difusión de ciencia y tecnología</v>
          </cell>
          <cell r="AW315" t="str">
            <v>Acción</v>
          </cell>
        </row>
        <row r="316">
          <cell r="Y316" t="str">
            <v>7.1.1 Continuaremos con el mejoramiento del modelo de atención para la producción de vivienda, con instrumentos tales como los cofinanciamientos y la promoción del desarrollo socio-económico del barrio.</v>
          </cell>
          <cell r="AU316" t="str">
            <v>180002</v>
          </cell>
          <cell r="AV316" t="str">
            <v>Coordinar proyectos estratégicos de ciencia y tecnología en el Distrito Federal</v>
          </cell>
          <cell r="AW316" t="str">
            <v>Proyecto</v>
          </cell>
        </row>
        <row r="317">
          <cell r="Y317" t="str">
            <v>7.1.2 Se buscará que la construcción de vivienda, desde su diseño, obedezca a criterios de sustentabilidad.</v>
          </cell>
          <cell r="AU317" t="str">
            <v>180003</v>
          </cell>
          <cell r="AV317" t="str">
            <v>Otorgar estímulos y becas a la investigación y educación científica</v>
          </cell>
          <cell r="AW317" t="str">
            <v>Beca</v>
          </cell>
        </row>
        <row r="318">
          <cell r="Y318" t="str">
            <v>7.1.3 Se regularizarán las edificaciones y se otorgarán escrituras, para garantizar la seguridad del patrimonio habitacional de los habitantes del DF.</v>
          </cell>
          <cell r="AU318" t="str">
            <v>180004</v>
          </cell>
          <cell r="AV318" t="str">
            <v>Operar el sistema de radio y televisión digital</v>
          </cell>
          <cell r="AW318" t="str">
            <v>A/P</v>
          </cell>
        </row>
        <row r="319">
          <cell r="Y319" t="str">
            <v>7.1.4 Se incentivará la participación de los sectores social y privado en programas de vivienda e inversión inmobiliaria, se promoverán sistemas de financiamiento y acceso equitativo a créditos.</v>
          </cell>
          <cell r="AU319" t="str">
            <v>190001</v>
          </cell>
          <cell r="AV319" t="str">
            <v>Realizar acciones de fomento deportivo a la población abierta</v>
          </cell>
          <cell r="AW319" t="str">
            <v>Acción</v>
          </cell>
        </row>
        <row r="320">
          <cell r="Y320" t="str">
            <v>7.1.5 El Gobierno de la Ciudad promoverá la aplicación de esquemas financieros para la adquisición de viviendas, con la corresponsabilidad de los beneficiarios para la recuperación de créditos.</v>
          </cell>
          <cell r="AU320" t="str">
            <v>190002</v>
          </cell>
          <cell r="AV320" t="str">
            <v>Ampliar y construir infraestructura deportiva</v>
          </cell>
          <cell r="AW320" t="str">
            <v>Inmueble</v>
          </cell>
        </row>
        <row r="321">
          <cell r="Y321" t="str">
            <v>7.1.6 Se analizará y, en su caso, se replanteará la aplicación del Bando Dos para la construcción de vivienda.</v>
          </cell>
          <cell r="AU321" t="str">
            <v>190003</v>
          </cell>
          <cell r="AV321" t="str">
            <v>Mantener la infraestructura deportiva</v>
          </cell>
          <cell r="AW321" t="str">
            <v>Obra</v>
          </cell>
        </row>
        <row r="322">
          <cell r="Y322" t="str">
            <v>7.1.7 Se instrumentarán nuevos mecanismos para la adquisición, remodelación y ampliación de viviendas, con particular atención en generación opciones accesibles de crédito a mujeres en condiciones de discriminación y mayor vulnerabilidad.</v>
          </cell>
          <cell r="AU322" t="str">
            <v>190004</v>
          </cell>
          <cell r="AV322" t="str">
            <v>Realizar acciones de difusión cultural</v>
          </cell>
          <cell r="AW322" t="str">
            <v>Acción</v>
          </cell>
        </row>
        <row r="323">
          <cell r="Y323" t="str">
            <v>7.2.1 Promoveremos el uso de autobuses equipados con tecnologías que representen menores impactos negativos en la calidad del aire de la ciudad y en beneficio de la salud de la población.</v>
          </cell>
          <cell r="AU323" t="str">
            <v>190005</v>
          </cell>
          <cell r="AV323" t="str">
            <v>Coordinar los servicios de bibliotecas públicas</v>
          </cell>
          <cell r="AW323" t="str">
            <v>Servicio</v>
          </cell>
        </row>
        <row r="324">
          <cell r="Y324" t="str">
            <v>7.2.2 Se diseñará un programa de ampliación de la red del Sistema de Transporte Colectivo, Metro.</v>
          </cell>
          <cell r="AU324" t="str">
            <v>190006</v>
          </cell>
          <cell r="AV324" t="str">
            <v>Ampliar instalaciones y espacios culturales</v>
          </cell>
          <cell r="AW324" t="str">
            <v>Inmueble</v>
          </cell>
        </row>
        <row r="325">
          <cell r="Y325" t="str">
            <v>7.2.3 Se fortalecerá el Sistema de Metrobús con 10 líneas.</v>
          </cell>
          <cell r="AU325" t="str">
            <v>190007</v>
          </cell>
          <cell r="AV325" t="str">
            <v>Mantener instalaciones y espacios culturales</v>
          </cell>
          <cell r="AW325" t="str">
            <v>Obra</v>
          </cell>
        </row>
        <row r="326">
          <cell r="Y326" t="str">
            <v>7.2.4 Se ampliará la red de transporte público, se definirán vagones de uso exclusivo para mujeres, niñas y niños.</v>
          </cell>
          <cell r="AU326" t="str">
            <v>190008</v>
          </cell>
          <cell r="AV326" t="str">
            <v>Mantener áreas verdes urbanas y zoológicos</v>
          </cell>
          <cell r="AW326" t="str">
            <v>Parque</v>
          </cell>
        </row>
        <row r="327">
          <cell r="Y327" t="str">
            <v>7.2.5 Habilitaremos puentes peatonales, paradas de autobuses, pasos a desnivel, subterráneos y senderos seguros e higiénicos para las mujeres y sus familias.</v>
          </cell>
          <cell r="AU327" t="str">
            <v>190009</v>
          </cell>
          <cell r="AV327" t="str">
            <v>Realizar eventos culturales</v>
          </cell>
          <cell r="AW327" t="str">
            <v>Evento</v>
          </cell>
        </row>
        <row r="328">
          <cell r="Y328" t="str">
            <v>7.2.6 El Gobierno de la Ciudad analizará el beneficio metropolitano del Metro a efecto de establecer acuerdos de cofinanciamiento interestatal, o bien nuevos esquemas de cobro con mayor beneficio para los habitantes del DF.</v>
          </cell>
          <cell r="AU328" t="str">
            <v>190010</v>
          </cell>
          <cell r="AV328" t="str">
            <v>Operar el sistema de educación artística</v>
          </cell>
          <cell r="AW328" t="str">
            <v>Curso</v>
          </cell>
        </row>
        <row r="329">
          <cell r="Y329" t="str">
            <v>7.2.7 Se desarrollarán corredores estratégicos de transporte de carga y se promoverán los acuerdos metropolitanos necesarios para construir el anillo carretero periférico que eviten que la Ciudad de México sea punto de paso para el transporte de carga pro</v>
          </cell>
          <cell r="AU329" t="str">
            <v>190011</v>
          </cell>
          <cell r="AV329" t="str">
            <v>Realizar acciones de fomento al deporte competitivo</v>
          </cell>
          <cell r="AW329" t="str">
            <v>Acción</v>
          </cell>
        </row>
        <row r="330">
          <cell r="Y330" t="str">
            <v>7.2.8 Modernizaremos el transporte público colectivo a partir de la aceleración del cambio de microbuses por autobuses.</v>
          </cell>
          <cell r="AU330" t="str">
            <v>190012</v>
          </cell>
          <cell r="AV330" t="str">
            <v>Desarrollar el programa conmemorativo del Bicentenario</v>
          </cell>
          <cell r="AW330" t="str">
            <v>Programa</v>
          </cell>
        </row>
        <row r="331">
          <cell r="Y331" t="str">
            <v>7.2.9 Continuaremos con el proceso de sustitución de taxis, con el fin de que estos vehículos cumplan con lo establecido en la Ley y tengan como máximo 5 años de antigüedad.</v>
          </cell>
          <cell r="AU331" t="str">
            <v>190013</v>
          </cell>
          <cell r="AV331" t="str">
            <v>Administrar el centro deportivo Rosario Iglesias Rocha</v>
          </cell>
          <cell r="AW331" t="str">
            <v>Acción</v>
          </cell>
        </row>
        <row r="332">
          <cell r="Y332" t="str">
            <v>7.2.10 Se impulsará el reemplazo del 50% de los automóviles particulares con más de 15 años de antigüedad, por vehículos con tecnología apropiada para contribuir a mejorar el ambiente en la ZMVM.</v>
          </cell>
          <cell r="AU332" t="str">
            <v>190059</v>
          </cell>
          <cell r="AV332" t="str">
            <v>Otorgar servicios de apoyo administrativo</v>
          </cell>
          <cell r="AW332" t="str">
            <v>A/P</v>
          </cell>
        </row>
        <row r="333">
          <cell r="Y333" t="str">
            <v>7.2.11 Se modernizarán los Centros de Transferencia Modal, por medio de instalaciones como tiendas de autoservicio, centros recreativos o de diversión y espacios culturales.</v>
          </cell>
          <cell r="AU333" t="str">
            <v>190060</v>
          </cell>
          <cell r="AV333" t="str">
            <v>Cubrir compromisos pendientes de acciones realizadas en ejercicios anteriores</v>
          </cell>
          <cell r="AW333" t="str">
            <v>S/N</v>
          </cell>
        </row>
        <row r="334">
          <cell r="Y334" t="str">
            <v>7.2.12 Alentaremos la construcción de estacionamientos y biciestacionamientos públicos, para promover el transporte público.</v>
          </cell>
          <cell r="AU334" t="str">
            <v>190260</v>
          </cell>
          <cell r="AV334" t="str">
            <v>Cubrir compromisos pendientes de acciones realizadas en ejercicios anteriores</v>
          </cell>
          <cell r="AW334" t="str">
            <v>S/N</v>
          </cell>
        </row>
        <row r="335">
          <cell r="Y335" t="str">
            <v>7.2.13 Se diseñará una estrategia integral de zonas de tráfico controlado para que la ciudad sea más accesible a los peatones.</v>
          </cell>
          <cell r="AU335" t="str">
            <v>191102</v>
          </cell>
          <cell r="AV335" t="str">
            <v>Ampliar y construir infraestructura deportiva</v>
          </cell>
          <cell r="AW335" t="str">
            <v>Inmueble</v>
          </cell>
        </row>
        <row r="336">
          <cell r="Y336" t="str">
            <v>7.2.14 Revaloraremos socialmente la imagen de la bicicleta y estableceremos las condiciones de seguridad que permitan ampliar su uso como medio de transporte cotidiano, además del recreativo.</v>
          </cell>
          <cell r="AU336" t="str">
            <v>191103</v>
          </cell>
          <cell r="AV336" t="str">
            <v>Mantener la infraestructura deportiva</v>
          </cell>
          <cell r="AW336" t="str">
            <v>Obra</v>
          </cell>
        </row>
        <row r="337">
          <cell r="Y337" t="str">
            <v>7.2.15 Se construirá una red primaria de ciclopistas y se instalarán biciestacionamientos en escuelas, edificios públicos y privados, establecimientos comerciales, y estaciones del transporte masivo.</v>
          </cell>
          <cell r="AU337" t="str">
            <v>191104</v>
          </cell>
          <cell r="AV337" t="str">
            <v>Realizar acciones de difusión cultural</v>
          </cell>
          <cell r="AW337" t="str">
            <v>Acción</v>
          </cell>
        </row>
        <row r="338">
          <cell r="Y338" t="str">
            <v>7.2.16 Se proyectará la operación de cuatro nuevos trenes ligeros, a fin de incrementar en un 25% la flota vehicular de operación.</v>
          </cell>
          <cell r="AU338" t="str">
            <v>191107</v>
          </cell>
          <cell r="AV338" t="str">
            <v>Mantener instalaciones y espacios culturales</v>
          </cell>
          <cell r="AW338" t="str">
            <v>Obra</v>
          </cell>
        </row>
        <row r="339">
          <cell r="Y339" t="str">
            <v>7.3.1 Emprenderemos el rescate de espacios públicos y se diseñarán las estructuras de participación y corresponsabilidad social para la realización de actividades culturales, deportivas, artísticas y recreativas que dinamicen su utilización.</v>
          </cell>
          <cell r="AU339" t="str">
            <v>191501</v>
          </cell>
          <cell r="AV339" t="str">
            <v>Realizar acciones de fomento deportivo a la población abierta</v>
          </cell>
          <cell r="AW339" t="str">
            <v>Acción</v>
          </cell>
        </row>
        <row r="340">
          <cell r="Y340" t="str">
            <v>7.3.2 Estableceremos nuevas políticas y estrategias metropolitanas y regionales para alcanzar la sustentabilidad, homogeneidad y equilibrios en la Ciudad.</v>
          </cell>
          <cell r="AU340" t="str">
            <v>191503</v>
          </cell>
          <cell r="AV340" t="str">
            <v>Mantener la infraestructura deportiva</v>
          </cell>
          <cell r="AW340" t="str">
            <v>Obra</v>
          </cell>
        </row>
        <row r="341">
          <cell r="Y341" t="str">
            <v>7.3.3 El gobierno coadyuvará en la planeación y ejecución de acciones relacionadas con el ordenamiento territorial y los asentamientos humanos en la ZMVM.</v>
          </cell>
          <cell r="AU341" t="str">
            <v>191504</v>
          </cell>
          <cell r="AV341" t="str">
            <v>Realizar acciones de difusión cultural</v>
          </cell>
          <cell r="AW341" t="str">
            <v>Acción</v>
          </cell>
        </row>
        <row r="342">
          <cell r="Y342" t="str">
            <v>7.3.4 Se abordarán a nivel regional los temas de planeación del desarrollo sustentable, administración y control urbano, suelo y reservas territoriales, vivienda, equipamiento regional, proyectos especiales, legislación urbana y una gobernabilidad territo</v>
          </cell>
          <cell r="AU342" t="str">
            <v>191507</v>
          </cell>
          <cell r="AV342" t="str">
            <v>Mantener instalaciones y espacios culturales</v>
          </cell>
          <cell r="AW342" t="str">
            <v>Obra</v>
          </cell>
        </row>
        <row r="343">
          <cell r="Y343" t="str">
            <v>7.3.5 Promoveremos nuevas alternativas de desarrollo que equilibren la oferta de servicios, equipamiento y vivienda, que acerquen las oportunidades de empleo, recreación, educación y cultura a todos los habitantes de la ciudad.</v>
          </cell>
          <cell r="AU343" t="str">
            <v>200001</v>
          </cell>
          <cell r="AV343" t="str">
            <v>Ampliar y construir infraestructura vial</v>
          </cell>
          <cell r="AW343" t="str">
            <v>Obra</v>
          </cell>
        </row>
        <row r="344">
          <cell r="Y344" t="str">
            <v>7.3.6 Se frenará el crecimiento horizontal de la mancha urbana.</v>
          </cell>
          <cell r="AU344" t="str">
            <v>200002</v>
          </cell>
          <cell r="AV344" t="str">
            <v>Mantener la infraestructura vial</v>
          </cell>
          <cell r="AW344" t="str">
            <v>Obra</v>
          </cell>
        </row>
        <row r="345">
          <cell r="Y345" t="str">
            <v>7.3.7 Protegeremos las áreas ambientales e impulsaremos el aprovechamiento, racional y sustentable, de los recursos naturales de la Ciudad.</v>
          </cell>
          <cell r="AU345" t="str">
            <v>200003</v>
          </cell>
          <cell r="AV345" t="str">
            <v>Ampliar y construir infraestructura urbana</v>
          </cell>
          <cell r="AW345" t="str">
            <v>Obra</v>
          </cell>
        </row>
        <row r="346">
          <cell r="Y346" t="str">
            <v>7.3.8 Se crearán y mantendrán zonas peatonales, incluyendo parques, jardines, camellones y plazas; con especial énfasis en la arquitectura urbana de accesibilidad y movilidad para discapacitados.</v>
          </cell>
          <cell r="AU346" t="str">
            <v>200004</v>
          </cell>
          <cell r="AV346" t="str">
            <v>Mantener la infraestructura urbana</v>
          </cell>
          <cell r="AW346" t="str">
            <v>Obra</v>
          </cell>
        </row>
        <row r="347">
          <cell r="Y347" t="str">
            <v>7.3.9 Impulsaremos proyectos de equipamiento social, localizados en puntos estratégicos de la ciudad, que ayuden a equilibrar las desigualdades existentes entre la zona poniente de la ciudad y el norte, sur y oriente de la misma.</v>
          </cell>
          <cell r="AU347" t="str">
            <v>200005</v>
          </cell>
          <cell r="AV347" t="str">
            <v>Realizar acciones para la conservación de la imagen urbana</v>
          </cell>
          <cell r="AW347" t="str">
            <v>Acción</v>
          </cell>
        </row>
        <row r="348">
          <cell r="Y348" t="str">
            <v>7.3.10 Se generarán proyectos ordenadores y de equipamiento en grandes áreas que están subutilizadas y que tienen un alto potencial para convertirse en  detonadores de inversión y desarrollo, para buscar el equilibrio de las desigualdades e incrementar la</v>
          </cell>
          <cell r="AU348" t="str">
            <v>200006</v>
          </cell>
          <cell r="AV348" t="str">
            <v>Realizar acciones de atención estructural a taludes, minas y grietas</v>
          </cell>
          <cell r="AW348" t="str">
            <v>Acción</v>
          </cell>
        </row>
        <row r="349">
          <cell r="Y349" t="str">
            <v>7.3.11 Se detectarán zonas o polígonos de la Ciudad donde exista alto grado de deterioro o subutilización de la infraestructura, para su mejoramiento integral y adecuado.</v>
          </cell>
          <cell r="AU349" t="str">
            <v>200007</v>
          </cell>
          <cell r="AV349" t="str">
            <v>Ampliar y construir infraestructura para el transporte público</v>
          </cell>
          <cell r="AW349" t="str">
            <v>Obra</v>
          </cell>
        </row>
        <row r="350">
          <cell r="Y350" t="str">
            <v>7.3.12 Garantizaremos la igualdad de género con proyectos urbanos y de equipamiento que faciliten las tareas y la movilidad de la mujer en la Ciudad, que fortalezcan el desarrollo integral de la sociedad.</v>
          </cell>
          <cell r="AU350" t="str">
            <v>200008</v>
          </cell>
          <cell r="AV350" t="str">
            <v>Adquirir mezcla asfáltica</v>
          </cell>
          <cell r="AW350" t="str">
            <v>Tonelada</v>
          </cell>
        </row>
        <row r="351">
          <cell r="Y351" t="str">
            <v>7.3.13 Se hará uso de las nuevas tecnologías para crear mecanismos de control que abatan el estacionamiento vehicular en zonas prohibidas y la apropiación privada del espacio público.</v>
          </cell>
          <cell r="AU351" t="str">
            <v>200009</v>
          </cell>
          <cell r="AV351" t="str">
            <v>Construir edificios y estaciones del metro</v>
          </cell>
          <cell r="AW351" t="str">
            <v>Obra</v>
          </cell>
        </row>
        <row r="352">
          <cell r="Y352" t="str">
            <v>7.3.14 Se promoverá la inversión inmobiliaria, tanto del sector público como privado, para la ejecución de los proyectos estratégicos de equipamiento y servicios, a través de la realización de Foros de Financiamiento.</v>
          </cell>
          <cell r="AU352" t="str">
            <v>200010</v>
          </cell>
          <cell r="AV352" t="str">
            <v>Mantener edificios públicos</v>
          </cell>
          <cell r="AW352" t="str">
            <v>Obra</v>
          </cell>
        </row>
        <row r="353">
          <cell r="Y353" t="str">
            <v>7.3.15 Se coadyuvará en la elaboración del Programa de Desarrollo Urbano para la Región Centro del país.</v>
          </cell>
          <cell r="AU353" t="str">
            <v>200012</v>
          </cell>
          <cell r="AV353" t="str">
            <v>Mantener la carpeta asfáltica</v>
          </cell>
          <cell r="AW353" t="str">
            <v>M2</v>
          </cell>
        </row>
        <row r="354">
          <cell r="Y354" t="str">
            <v>7.3.16 Se ampliará la cobertura y calidad de los servicios de agua potable, de drenaje y de tratamiento de aguas residuales. El abasto de agua habrá de ser de forma continua, con calidad y en cantidad adecuadas, con un sistema comercial eficiente, de acue</v>
          </cell>
          <cell r="AU354" t="str">
            <v>200013</v>
          </cell>
          <cell r="AV354" t="str">
            <v>Regular la publicidad exterior</v>
          </cell>
          <cell r="AW354" t="str">
            <v>Acción</v>
          </cell>
        </row>
        <row r="355">
          <cell r="Y355" t="str">
            <v>7.3.17 Se reducirá de manera gradual el porcentaje de pérdidas por fugas en la red de agua potable con la sectorización y la renovación de la red de distribución.</v>
          </cell>
          <cell r="AU355" t="str">
            <v>200014</v>
          </cell>
          <cell r="AV355" t="str">
            <v>Realizar el servicio de poda de árboles</v>
          </cell>
          <cell r="AW355" t="str">
            <v>Acción</v>
          </cell>
        </row>
        <row r="356">
          <cell r="Y356" t="str">
            <v>7.3.18 Se aplicarán acciones encaminadas a disminuir sensiblemente los reportes de fallas de los sistemas hidráulicos (fugas, falta de agua, encharcamientos, drenajes obstruidos).</v>
          </cell>
          <cell r="AU356" t="str">
            <v>200015</v>
          </cell>
          <cell r="AV356" t="str">
            <v>Ampliar y rehabilitar el alumbrado público</v>
          </cell>
          <cell r="AW356" t="str">
            <v>Poste</v>
          </cell>
        </row>
        <row r="357">
          <cell r="AU357" t="str">
            <v>200016</v>
          </cell>
          <cell r="AV357" t="str">
            <v>Conservar y rehabilitar áreas verdes urbanas</v>
          </cell>
          <cell r="AW357" t="str">
            <v>M2</v>
          </cell>
        </row>
        <row r="358">
          <cell r="AU358" t="str">
            <v>200017</v>
          </cell>
          <cell r="AV358" t="str">
            <v>Acondicionamiento de Inmuebles y Locales Comerciales en el Centro Histórico</v>
          </cell>
          <cell r="AW358" t="str">
            <v>Inmueble</v>
          </cell>
        </row>
        <row r="359">
          <cell r="AU359" t="str">
            <v>200018</v>
          </cell>
          <cell r="AV359" t="str">
            <v>Acciones de mejoramiento barrial</v>
          </cell>
          <cell r="AW359" t="str">
            <v>Obra</v>
          </cell>
        </row>
        <row r="360">
          <cell r="AU360" t="str">
            <v>200019</v>
          </cell>
          <cell r="AV360" t="str">
            <v>Instalar y operar el sistema de semáforos</v>
          </cell>
          <cell r="AW360" t="str">
            <v>Servicio</v>
          </cell>
        </row>
        <row r="361">
          <cell r="AU361" t="str">
            <v>200020</v>
          </cell>
          <cell r="AV361" t="str">
            <v>Participar en colaboración con el sector privado en proyectos de infraestructura urbana</v>
          </cell>
          <cell r="AW361" t="str">
            <v>Proyecto</v>
          </cell>
        </row>
        <row r="362">
          <cell r="AU362" t="str">
            <v>200021</v>
          </cell>
          <cell r="AV362" t="str">
            <v>Ampliar y Construir Inmuebles</v>
          </cell>
          <cell r="AW362" t="str">
            <v>Obra</v>
          </cell>
        </row>
        <row r="363">
          <cell r="AU363" t="str">
            <v>200050</v>
          </cell>
          <cell r="AV363" t="str">
            <v>Realizar estudios, investigaciones y proyectos</v>
          </cell>
          <cell r="AW363" t="str">
            <v>Documento</v>
          </cell>
        </row>
        <row r="364">
          <cell r="AU364" t="str">
            <v>200059</v>
          </cell>
          <cell r="AV364" t="str">
            <v>Otorgar servicios de apoyo administrativo</v>
          </cell>
          <cell r="AW364" t="str">
            <v>A/P</v>
          </cell>
        </row>
        <row r="365">
          <cell r="AU365" t="str">
            <v>200060</v>
          </cell>
          <cell r="AV365" t="str">
            <v>Cubrir compromisos pendientes de acciones realizadas en ejercicios anteriores</v>
          </cell>
          <cell r="AW365" t="str">
            <v>S/N</v>
          </cell>
        </row>
        <row r="366">
          <cell r="AU366" t="str">
            <v>200301</v>
          </cell>
          <cell r="AV366" t="str">
            <v>Ampliar y construir infraestructura vial</v>
          </cell>
          <cell r="AW366" t="str">
            <v>Obra</v>
          </cell>
        </row>
        <row r="367">
          <cell r="AU367" t="str">
            <v>200311</v>
          </cell>
          <cell r="AV367" t="str">
            <v>Realizar obras y acciones de remodelación en el Centro Histórico</v>
          </cell>
          <cell r="AW367" t="str">
            <v>Obra</v>
          </cell>
        </row>
        <row r="368">
          <cell r="AU368" t="str">
            <v>200322</v>
          </cell>
          <cell r="AV368" t="str">
            <v>Mantener y conservar la imagen urbana en el centro histórico</v>
          </cell>
          <cell r="AW368" t="str">
            <v>Acción</v>
          </cell>
        </row>
        <row r="369">
          <cell r="AU369" t="str">
            <v>200360</v>
          </cell>
          <cell r="AV369" t="str">
            <v>Cubrir compromisos pendientes de acciones realizadas en ejercicios anteriores</v>
          </cell>
          <cell r="AW369" t="str">
            <v>S/N</v>
          </cell>
        </row>
        <row r="370">
          <cell r="AU370" t="str">
            <v>201101</v>
          </cell>
          <cell r="AV370" t="str">
            <v>Ampliar y construir infraestructura vial</v>
          </cell>
          <cell r="AW370" t="str">
            <v>Obra</v>
          </cell>
        </row>
        <row r="371">
          <cell r="AU371" t="str">
            <v>201102</v>
          </cell>
          <cell r="AV371" t="str">
            <v>Mantener la infraestructura vial</v>
          </cell>
          <cell r="AW371" t="str">
            <v>Obra</v>
          </cell>
        </row>
        <row r="372">
          <cell r="AU372" t="str">
            <v>201105</v>
          </cell>
          <cell r="AV372" t="str">
            <v>Realizar acciones para la conservación de la imagen urbana</v>
          </cell>
          <cell r="AW372" t="str">
            <v>Acción</v>
          </cell>
        </row>
        <row r="373">
          <cell r="AU373" t="str">
            <v>201111</v>
          </cell>
          <cell r="AV373" t="str">
            <v>Realizar obras y acciones de remodelación en el centro histórico</v>
          </cell>
          <cell r="AW373" t="str">
            <v>Obra</v>
          </cell>
        </row>
        <row r="374">
          <cell r="AU374" t="str">
            <v>201112</v>
          </cell>
          <cell r="AV374" t="str">
            <v>Mantener la carpeta asfáltica</v>
          </cell>
          <cell r="AW374" t="str">
            <v>M2</v>
          </cell>
        </row>
        <row r="375">
          <cell r="AU375" t="str">
            <v>201115</v>
          </cell>
          <cell r="AV375" t="str">
            <v>Ampliar y rehabilitar el alumbrado público</v>
          </cell>
          <cell r="AW375" t="str">
            <v>Poste</v>
          </cell>
        </row>
        <row r="376">
          <cell r="AU376" t="str">
            <v>201116</v>
          </cell>
          <cell r="AV376" t="str">
            <v>Conservar y rehabilitar áreas verdes urbanas</v>
          </cell>
          <cell r="AW376" t="str">
            <v>M2</v>
          </cell>
        </row>
        <row r="377">
          <cell r="AU377" t="str">
            <v>201505</v>
          </cell>
          <cell r="AV377" t="str">
            <v>Realizar acciones para la conservación de la imagen urbana</v>
          </cell>
          <cell r="AW377" t="str">
            <v>Acción</v>
          </cell>
        </row>
        <row r="378">
          <cell r="AU378" t="str">
            <v>210001</v>
          </cell>
          <cell r="AV378" t="str">
            <v>Otorgar financiamiento para mejoramiento de vivienda</v>
          </cell>
          <cell r="AW378" t="str">
            <v>Crédito</v>
          </cell>
        </row>
        <row r="379">
          <cell r="AU379" t="str">
            <v>210002</v>
          </cell>
          <cell r="AV379" t="str">
            <v>Otorgar financiamiento para vivienda nueva</v>
          </cell>
          <cell r="AW379" t="str">
            <v>Crédito</v>
          </cell>
        </row>
        <row r="380">
          <cell r="AU380" t="str">
            <v>210003</v>
          </cell>
          <cell r="AV380" t="str">
            <v>Adquirir vivienda</v>
          </cell>
          <cell r="AW380" t="str">
            <v>Vivienda</v>
          </cell>
        </row>
        <row r="381">
          <cell r="AU381" t="str">
            <v>210004</v>
          </cell>
          <cell r="AV381" t="str">
            <v>Realizar acciones para el mantenimiento de vivienda</v>
          </cell>
          <cell r="AW381" t="str">
            <v>Acción</v>
          </cell>
        </row>
        <row r="382">
          <cell r="AU382" t="str">
            <v>210005</v>
          </cell>
          <cell r="AV382" t="str">
            <v>Realizar la adquisición de suelo urbano y rural</v>
          </cell>
          <cell r="AW382" t="str">
            <v>M2</v>
          </cell>
        </row>
        <row r="383">
          <cell r="AU383" t="str">
            <v>210006</v>
          </cell>
          <cell r="AV383" t="str">
            <v>Realizar acciones para la enajenación y desincorporación de la reserva territorial</v>
          </cell>
          <cell r="AW383" t="str">
            <v>Acción</v>
          </cell>
        </row>
        <row r="384">
          <cell r="AU384" t="str">
            <v>210007</v>
          </cell>
          <cell r="AV384" t="str">
            <v>Realizar acciones para la regularización de tenencia de la propiedad</v>
          </cell>
          <cell r="AW384" t="str">
            <v>Acción</v>
          </cell>
        </row>
        <row r="385">
          <cell r="AU385" t="str">
            <v>210009</v>
          </cell>
          <cell r="AV385" t="str">
            <v>Otorgar apoyos para rehabilitación en zonas de alto riesgo</v>
          </cell>
          <cell r="AW385" t="str">
            <v>Apoyo</v>
          </cell>
        </row>
        <row r="386">
          <cell r="AU386" t="str">
            <v>210010</v>
          </cell>
          <cell r="AV386" t="str">
            <v>Realizar acciones para el ordenamiento urbano</v>
          </cell>
          <cell r="AW386" t="str">
            <v>Documento</v>
          </cell>
        </row>
        <row r="387">
          <cell r="AU387" t="str">
            <v>210011</v>
          </cell>
          <cell r="AV387" t="str">
            <v>Demolición de inmuebles privados</v>
          </cell>
          <cell r="AW387" t="str">
            <v>Inmueble</v>
          </cell>
        </row>
        <row r="388">
          <cell r="AU388" t="str">
            <v>210020</v>
          </cell>
          <cell r="AV388" t="str">
            <v>Participar en colaboración con el sector privado en proyectos de infraestructura urbana</v>
          </cell>
          <cell r="AW388" t="str">
            <v>Proyecto</v>
          </cell>
        </row>
        <row r="389">
          <cell r="AU389" t="str">
            <v>210025</v>
          </cell>
          <cell r="AV389" t="str">
            <v>Realizar acciones para la regularización de tenencia de la propiedad</v>
          </cell>
          <cell r="AW389" t="str">
            <v>Acción</v>
          </cell>
        </row>
        <row r="390">
          <cell r="AU390" t="str">
            <v>210059</v>
          </cell>
          <cell r="AV390" t="str">
            <v>Otorgar servicios de apoyo administrativo</v>
          </cell>
          <cell r="AW390" t="str">
            <v>A/P</v>
          </cell>
        </row>
        <row r="391">
          <cell r="AU391" t="str">
            <v>210060</v>
          </cell>
          <cell r="AV391" t="str">
            <v>Cubrir compromisos pendientes de acciones realizadas en ejercicios anteriores</v>
          </cell>
          <cell r="AW391" t="str">
            <v>S/N</v>
          </cell>
        </row>
        <row r="392">
          <cell r="AU392" t="str">
            <v>210601</v>
          </cell>
          <cell r="AV392" t="str">
            <v>Otorgar financiamiento para mejoramiento de vivienda</v>
          </cell>
          <cell r="AW392" t="str">
            <v>Crédito</v>
          </cell>
        </row>
        <row r="393">
          <cell r="AU393" t="str">
            <v>210602</v>
          </cell>
          <cell r="AV393" t="str">
            <v>Otorgar financiamiento para vivienda nueva</v>
          </cell>
          <cell r="AW393" t="str">
            <v>Crédito</v>
          </cell>
        </row>
        <row r="394">
          <cell r="AU394" t="str">
            <v>210609</v>
          </cell>
          <cell r="AV394" t="str">
            <v>Otorgar financiamiento para vivienda a habitantes de zonas en riesgo</v>
          </cell>
          <cell r="AW394" t="str">
            <v>Crédito</v>
          </cell>
        </row>
        <row r="395">
          <cell r="AU395" t="str">
            <v>211104</v>
          </cell>
          <cell r="AV395" t="str">
            <v>Realizar acciones para el mantenimiento de vivienda</v>
          </cell>
          <cell r="AW395" t="str">
            <v>Acción</v>
          </cell>
        </row>
        <row r="396">
          <cell r="AU396" t="str">
            <v>220001</v>
          </cell>
          <cell r="AV396" t="str">
            <v>Expedir licencias y permisos para el transporte público y particular</v>
          </cell>
          <cell r="AW396" t="str">
            <v>Documento</v>
          </cell>
        </row>
        <row r="397">
          <cell r="AU397" t="str">
            <v>220002</v>
          </cell>
          <cell r="AV397" t="str">
            <v>Actualizar el padrón vehicular</v>
          </cell>
          <cell r="AW397" t="str">
            <v>Vehiculo</v>
          </cell>
        </row>
        <row r="398">
          <cell r="AU398" t="str">
            <v>220003</v>
          </cell>
          <cell r="AV398" t="str">
            <v>Regular el servicio de transporte público y público concesionado</v>
          </cell>
          <cell r="AW398" t="str">
            <v>Acción</v>
          </cell>
        </row>
        <row r="399">
          <cell r="AU399" t="str">
            <v>220004</v>
          </cell>
          <cell r="AV399" t="str">
            <v>Controlar vehículos en depósito</v>
          </cell>
          <cell r="AW399" t="str">
            <v>Vehiculo</v>
          </cell>
        </row>
        <row r="400">
          <cell r="AU400" t="str">
            <v>220005</v>
          </cell>
          <cell r="AV400" t="str">
            <v>Operar paraderos de transporte público</v>
          </cell>
          <cell r="AW400" t="str">
            <v>Paradero</v>
          </cell>
        </row>
        <row r="401">
          <cell r="AU401" t="str">
            <v>220006</v>
          </cell>
          <cell r="AV401" t="str">
            <v>Otorgar apoyos para la modernización de las unidades del transporte público concesionado</v>
          </cell>
          <cell r="AW401" t="str">
            <v>Apoyo</v>
          </cell>
        </row>
        <row r="402">
          <cell r="AU402" t="str">
            <v>220007</v>
          </cell>
          <cell r="AV402" t="str">
            <v>Transportar pasajeros en los sistemas de transporte público</v>
          </cell>
          <cell r="AW402" t="str">
            <v>Mill/pasajeros</v>
          </cell>
        </row>
        <row r="403">
          <cell r="AU403" t="str">
            <v>220008</v>
          </cell>
          <cell r="AV403" t="str">
            <v>Mantener las unidades y el equipo de los sistemas de transporte público</v>
          </cell>
          <cell r="AW403" t="str">
            <v>Vehiculo</v>
          </cell>
        </row>
        <row r="404">
          <cell r="AU404" t="str">
            <v>220009</v>
          </cell>
          <cell r="AV404" t="str">
            <v>Mantener la infraestructura del sistema de transporte público</v>
          </cell>
          <cell r="AW404" t="str">
            <v>Acción</v>
          </cell>
        </row>
        <row r="405">
          <cell r="AU405" t="str">
            <v>220010</v>
          </cell>
          <cell r="AV405" t="str">
            <v>Ampliar y renovar el parque vehicular y equipo del sistema de transporte</v>
          </cell>
          <cell r="AW405" t="str">
            <v>Vehiculo</v>
          </cell>
        </row>
        <row r="406">
          <cell r="AU406" t="str">
            <v>220011</v>
          </cell>
          <cell r="AV406" t="str">
            <v>Planear, administrar y controlar el sistema de corredores de transporte público "Metrobus"</v>
          </cell>
          <cell r="AW406" t="str">
            <v>Sistema</v>
          </cell>
        </row>
        <row r="407">
          <cell r="AU407" t="str">
            <v>220014</v>
          </cell>
          <cell r="AV407" t="str">
            <v>Fomentar los servicios de planeación vial</v>
          </cell>
          <cell r="AW407" t="str">
            <v>Acción</v>
          </cell>
        </row>
        <row r="408">
          <cell r="AU408" t="str">
            <v>220015</v>
          </cell>
          <cell r="AV408" t="str">
            <v>Otorgar servicios de transporte emergente</v>
          </cell>
          <cell r="AW408" t="str">
            <v>Servicio</v>
          </cell>
        </row>
        <row r="409">
          <cell r="AU409" t="str">
            <v>220016</v>
          </cell>
          <cell r="AV409" t="str">
            <v>Ampliar y renovar las unidades de transporte público</v>
          </cell>
          <cell r="AW409" t="str">
            <v>Vehiculo</v>
          </cell>
        </row>
        <row r="410">
          <cell r="AU410" t="str">
            <v>220017</v>
          </cell>
          <cell r="AV410" t="str">
            <v>Transportar pasajeros en los sistemas de transporte público de tren ligero</v>
          </cell>
          <cell r="AW410" t="str">
            <v>Mill/Pasajeros</v>
          </cell>
        </row>
        <row r="411">
          <cell r="AU411" t="str">
            <v>220018</v>
          </cell>
          <cell r="AV411" t="str">
            <v>Transportar pasajeros en los sistemas de transporte público en trolebús</v>
          </cell>
          <cell r="AW411" t="str">
            <v>Mill/Pasajeros</v>
          </cell>
        </row>
        <row r="412">
          <cell r="AU412" t="str">
            <v>220019</v>
          </cell>
          <cell r="AV412" t="str">
            <v>Operar el programa de reentarjetamiento vehicular</v>
          </cell>
          <cell r="AW412" t="str">
            <v>Tarjeta de circulación</v>
          </cell>
        </row>
        <row r="413">
          <cell r="AU413" t="str">
            <v>220059</v>
          </cell>
          <cell r="AV413" t="str">
            <v>Otorgar servicios de apoyo administrativo</v>
          </cell>
          <cell r="AW413" t="str">
            <v>A/P</v>
          </cell>
        </row>
        <row r="414">
          <cell r="AU414" t="str">
            <v>220060</v>
          </cell>
          <cell r="AV414" t="str">
            <v>Cubrir compromisos pendientes de acciones realizadas en ejercicios anteriores</v>
          </cell>
          <cell r="AW414" t="str">
            <v>S/N</v>
          </cell>
        </row>
        <row r="415">
          <cell r="AU415" t="str">
            <v>220258</v>
          </cell>
          <cell r="AV415" t="str">
            <v>Operar el Programa Nacional de Seguridad Pública</v>
          </cell>
          <cell r="AW415" t="str">
            <v>Programa</v>
          </cell>
        </row>
        <row r="416">
          <cell r="AU416" t="str">
            <v>220260</v>
          </cell>
          <cell r="AV416" t="str">
            <v>Cubrir compromisos pendientes de acciones realizadas en ejercicios anteriores</v>
          </cell>
          <cell r="AW416" t="str">
            <v>S/N</v>
          </cell>
        </row>
        <row r="417">
          <cell r="AU417" t="str">
            <v>230001</v>
          </cell>
          <cell r="AV417" t="str">
            <v>Operar el sistema de agua potable</v>
          </cell>
          <cell r="AW417" t="str">
            <v>Acción</v>
          </cell>
        </row>
        <row r="418">
          <cell r="AU418" t="str">
            <v>230002</v>
          </cell>
          <cell r="AV418" t="str">
            <v>Ampliar y construir infraestructura del sistema de agua potable</v>
          </cell>
          <cell r="AW418" t="str">
            <v>Obra</v>
          </cell>
        </row>
        <row r="419">
          <cell r="AU419" t="str">
            <v>230003</v>
          </cell>
          <cell r="AV419" t="str">
            <v>Mantener la infraestructura del sistema de agua potable</v>
          </cell>
          <cell r="AW419" t="str">
            <v>Obra</v>
          </cell>
        </row>
        <row r="420">
          <cell r="AU420" t="str">
            <v>230004</v>
          </cell>
          <cell r="AV420" t="str">
            <v>Realizar el pago de derechos y por la captación de agua en bloque</v>
          </cell>
          <cell r="AW420" t="str">
            <v>Millones de m3</v>
          </cell>
        </row>
        <row r="421">
          <cell r="AU421" t="str">
            <v>230005</v>
          </cell>
          <cell r="AV421" t="str">
            <v>Realizar acciones para apoyar el Sistema Comercial de Agua</v>
          </cell>
          <cell r="AW421" t="str">
            <v>Acción</v>
          </cell>
        </row>
        <row r="422">
          <cell r="AU422" t="str">
            <v>230006</v>
          </cell>
          <cell r="AV422" t="str">
            <v>Repartir agua potable en pipas</v>
          </cell>
          <cell r="AW422" t="str">
            <v>M3</v>
          </cell>
        </row>
        <row r="423">
          <cell r="AU423" t="str">
            <v>230007</v>
          </cell>
          <cell r="AV423" t="str">
            <v>Apoyar la ejecución de las obras para el saneamiento de la cuenca del valle de México</v>
          </cell>
          <cell r="AW423" t="str">
            <v>Acción</v>
          </cell>
        </row>
        <row r="424">
          <cell r="AU424" t="str">
            <v>230060</v>
          </cell>
          <cell r="AV424" t="str">
            <v>Cubrir compromisos pendientes de acciones realizadas en ejercicios anteriores</v>
          </cell>
          <cell r="AW424" t="str">
            <v>S/N</v>
          </cell>
        </row>
        <row r="425">
          <cell r="AU425" t="str">
            <v>230302</v>
          </cell>
          <cell r="AV425" t="str">
            <v>Ampliar y construir infraestructura del sistema de agua potable</v>
          </cell>
          <cell r="AW425" t="str">
            <v>Obra</v>
          </cell>
        </row>
        <row r="426">
          <cell r="AU426" t="str">
            <v>231102</v>
          </cell>
          <cell r="AV426" t="str">
            <v>Ampliar y construir infraestructura del sistema de agua potable</v>
          </cell>
          <cell r="AW426" t="str">
            <v>Obra</v>
          </cell>
        </row>
        <row r="427">
          <cell r="AU427" t="str">
            <v>240001</v>
          </cell>
          <cell r="AV427" t="str">
            <v>Operar el sistema de drenaje</v>
          </cell>
          <cell r="AW427" t="str">
            <v>Acción</v>
          </cell>
        </row>
        <row r="428">
          <cell r="AU428" t="str">
            <v>240002</v>
          </cell>
          <cell r="AV428" t="str">
            <v>Ampliar y construir infraestructura del sistema de drenaje</v>
          </cell>
          <cell r="AW428" t="str">
            <v>Obra</v>
          </cell>
        </row>
        <row r="429">
          <cell r="AU429" t="str">
            <v>240003</v>
          </cell>
          <cell r="AV429" t="str">
            <v>Mantener la infraestructura del sistema de drenaje</v>
          </cell>
          <cell r="AW429" t="str">
            <v>Obra</v>
          </cell>
        </row>
        <row r="430">
          <cell r="AU430" t="str">
            <v>240004</v>
          </cell>
          <cell r="AV430" t="str">
            <v>Apoyar la ejecución de las obras para el saneamiento de la cuenca del valle de México</v>
          </cell>
          <cell r="AW430" t="str">
            <v>Acción</v>
          </cell>
        </row>
        <row r="431">
          <cell r="AU431" t="str">
            <v>240005</v>
          </cell>
          <cell r="AV431" t="str">
            <v>Operar el sistema de tratamiento de aguas residuales</v>
          </cell>
          <cell r="AW431" t="str">
            <v>Acción</v>
          </cell>
        </row>
        <row r="432">
          <cell r="AU432" t="str">
            <v>240006</v>
          </cell>
          <cell r="AV432" t="str">
            <v>Realizar obras complementarias al sistema de drenaje</v>
          </cell>
          <cell r="AW432" t="str">
            <v>Acción</v>
          </cell>
        </row>
        <row r="433">
          <cell r="AU433" t="str">
            <v>240007</v>
          </cell>
          <cell r="AV433" t="str">
            <v>Ampliar y construir infraestructura para el sistema de tratamiento de aguas residuales</v>
          </cell>
          <cell r="AW433" t="str">
            <v>Obra</v>
          </cell>
        </row>
        <row r="434">
          <cell r="AU434" t="str">
            <v>240008</v>
          </cell>
          <cell r="AV434" t="str">
            <v>Mantener el sistema de tratamiento de aguas residuales</v>
          </cell>
          <cell r="AW434" t="str">
            <v>Acción</v>
          </cell>
        </row>
        <row r="435">
          <cell r="AU435" t="str">
            <v>240009</v>
          </cell>
          <cell r="AV435" t="str">
            <v>Realizar acciones de drenaje para apoyar el sistema comercial</v>
          </cell>
          <cell r="AW435" t="str">
            <v>Acción</v>
          </cell>
        </row>
        <row r="436">
          <cell r="AU436" t="str">
            <v>240060</v>
          </cell>
          <cell r="AV436" t="str">
            <v>Cubrir compromisos pendientes de acciones realizadas en ejercicios anteriores</v>
          </cell>
          <cell r="AW436" t="str">
            <v>S/N</v>
          </cell>
        </row>
        <row r="437">
          <cell r="AU437" t="str">
            <v>240302</v>
          </cell>
          <cell r="AV437" t="str">
            <v>Ampliar y construir infraestructura del sistema de drenaje</v>
          </cell>
          <cell r="AW437" t="str">
            <v>Obra</v>
          </cell>
        </row>
        <row r="438">
          <cell r="AU438" t="str">
            <v>241102</v>
          </cell>
          <cell r="AV438" t="str">
            <v>Ampliar y construir infraestructura del sistema de drenaje</v>
          </cell>
          <cell r="AW438" t="str">
            <v>Obra</v>
          </cell>
        </row>
        <row r="439">
          <cell r="AU439" t="str">
            <v>241103</v>
          </cell>
          <cell r="AV439" t="str">
            <v>Mantener la infraestructura del sistema de drenaje</v>
          </cell>
          <cell r="AW439" t="str">
            <v>Obra</v>
          </cell>
        </row>
        <row r="440">
          <cell r="AU440" t="str">
            <v>250001</v>
          </cell>
          <cell r="AV440" t="str">
            <v>Controlar emisiones contaminantes ambientales</v>
          </cell>
          <cell r="AW440" t="str">
            <v>Acción</v>
          </cell>
        </row>
        <row r="441">
          <cell r="AU441" t="str">
            <v>250002</v>
          </cell>
          <cell r="AV441" t="str">
            <v>Operar y mantener sistemas de monitoreo ambiental</v>
          </cell>
          <cell r="AW441" t="str">
            <v>Acción</v>
          </cell>
        </row>
        <row r="442">
          <cell r="AU442" t="str">
            <v>250003</v>
          </cell>
          <cell r="AV442" t="str">
            <v>Operar y tratar los residuos sólidos desde su recolección hasta su disposición final</v>
          </cell>
          <cell r="AW442" t="str">
            <v>Tonelada</v>
          </cell>
        </row>
        <row r="443">
          <cell r="AU443" t="str">
            <v>250004</v>
          </cell>
          <cell r="AV443" t="str">
            <v>Operar y Mantener plantas, estaciones de transferencia y sitios de disposición final</v>
          </cell>
          <cell r="AW443" t="str">
            <v>Planta</v>
          </cell>
        </row>
        <row r="444">
          <cell r="AU444" t="str">
            <v>250006</v>
          </cell>
          <cell r="AV444" t="str">
            <v>Operar el sistema de áreas naturales protegidas</v>
          </cell>
          <cell r="AW444" t="str">
            <v>Acción</v>
          </cell>
        </row>
        <row r="445">
          <cell r="AU445" t="str">
            <v>250007</v>
          </cell>
          <cell r="AV445" t="str">
            <v>Ampliar y construir infraestructura para la preservación de los recursos naturales</v>
          </cell>
          <cell r="AW445" t="str">
            <v>Obra</v>
          </cell>
        </row>
        <row r="446">
          <cell r="AU446" t="str">
            <v>250008</v>
          </cell>
          <cell r="AV446" t="str">
            <v>Realizar obras de acondicionamiento para el rescate del ex Lago de Texcoco</v>
          </cell>
          <cell r="AW446" t="str">
            <v>Obra</v>
          </cell>
        </row>
        <row r="447">
          <cell r="AU447" t="str">
            <v>250009</v>
          </cell>
          <cell r="AV447" t="str">
            <v>Construir rellenos sanitarios</v>
          </cell>
          <cell r="AW447" t="str">
            <v>Relleno Sanitario</v>
          </cell>
        </row>
        <row r="448">
          <cell r="AU448" t="str">
            <v>250010</v>
          </cell>
          <cell r="AV448" t="str">
            <v>Realizar acciones en materia de procuración ambiental y del ordenamiento territorial</v>
          </cell>
          <cell r="AW448" t="str">
            <v>Acción</v>
          </cell>
        </row>
        <row r="449">
          <cell r="AU449" t="str">
            <v>250011</v>
          </cell>
          <cell r="AV449" t="str">
            <v>Diseñar y operar instrumentos de planeación ambiental</v>
          </cell>
          <cell r="AW449" t="str">
            <v>Programa</v>
          </cell>
        </row>
        <row r="450">
          <cell r="AU450" t="str">
            <v>250012</v>
          </cell>
          <cell r="AV450" t="str">
            <v>Realizar la recolección de residuos sólidos</v>
          </cell>
          <cell r="AW450" t="str">
            <v>Tonelada</v>
          </cell>
        </row>
        <row r="451">
          <cell r="AU451" t="str">
            <v>250013</v>
          </cell>
          <cell r="AV451" t="str">
            <v>Financiar proyectos para conservar el medio ambiente, proteger la ecología y apoyar la educación ambiental</v>
          </cell>
          <cell r="AW451" t="str">
            <v>Proyecto</v>
          </cell>
        </row>
        <row r="452">
          <cell r="AU452" t="str">
            <v>250015</v>
          </cell>
          <cell r="AV452" t="str">
            <v>Operar y mantener rellenos sanitarios</v>
          </cell>
          <cell r="AW452" t="str">
            <v>Planta</v>
          </cell>
        </row>
        <row r="453">
          <cell r="AU453" t="str">
            <v>250017</v>
          </cell>
          <cell r="AV453" t="str">
            <v>Mantener y recuperar el suelo de conservación</v>
          </cell>
          <cell r="AW453" t="str">
            <v>Acción</v>
          </cell>
        </row>
        <row r="454">
          <cell r="AU454" t="str">
            <v>250018</v>
          </cell>
          <cell r="AV454" t="str">
            <v>Realizar acciones para la prevención del cambio climático y uso eficiente de la energía</v>
          </cell>
          <cell r="AW454" t="str">
            <v>Programa</v>
          </cell>
        </row>
        <row r="455">
          <cell r="AU455" t="str">
            <v>250019</v>
          </cell>
          <cell r="AV455" t="str">
            <v>Realizar acciones para la promoción de la cultura ambiental</v>
          </cell>
          <cell r="AW455" t="str">
            <v>Acción</v>
          </cell>
        </row>
        <row r="456">
          <cell r="AU456" t="str">
            <v>250020</v>
          </cell>
          <cell r="AV456" t="str">
            <v>Formular normas y otorgar licencias y permisos ambientales</v>
          </cell>
          <cell r="AW456" t="str">
            <v>Trámite</v>
          </cell>
        </row>
        <row r="457">
          <cell r="AU457" t="str">
            <v>250021</v>
          </cell>
          <cell r="AV457" t="str">
            <v>Elaborar y tramitar peritajes, así como dictámenes técnicos y periciales en materia de ordenamiento territorial</v>
          </cell>
          <cell r="AW457" t="str">
            <v>Dictamen</v>
          </cell>
        </row>
        <row r="458">
          <cell r="AU458" t="str">
            <v>250022</v>
          </cell>
          <cell r="AV458" t="str">
            <v>Operar el sistema de bosques, áreas verdes urbanas y zoológicos del Distrito Federal</v>
          </cell>
          <cell r="AW458" t="str">
            <v>Acción</v>
          </cell>
        </row>
        <row r="459">
          <cell r="AU459" t="str">
            <v>250023</v>
          </cell>
          <cell r="AV459" t="str">
            <v>Implementar el sistema de mejoramiento de micro cuencas</v>
          </cell>
          <cell r="AW459" t="str">
            <v>Programa</v>
          </cell>
        </row>
        <row r="460">
          <cell r="AU460" t="str">
            <v>250024</v>
          </cell>
          <cell r="AV460" t="str">
            <v>Realizar inspecciones y acciones de vigilancia ambiental</v>
          </cell>
          <cell r="AW460" t="str">
            <v>Acción</v>
          </cell>
        </row>
        <row r="461">
          <cell r="AU461" t="str">
            <v>250025</v>
          </cell>
          <cell r="AV461" t="str">
            <v>Mejoramiento de la movilidad para la protección ambiental</v>
          </cell>
          <cell r="AW461" t="str">
            <v>Programa</v>
          </cell>
        </row>
        <row r="462">
          <cell r="AU462" t="str">
            <v>250026</v>
          </cell>
          <cell r="AV462" t="str">
            <v>Realizar acciones para el mejoramiento ambiental de espacios públicos</v>
          </cell>
          <cell r="AW462" t="str">
            <v>Programa</v>
          </cell>
        </row>
        <row r="463">
          <cell r="AU463" t="str">
            <v>250027</v>
          </cell>
          <cell r="AV463" t="str">
            <v>Definir políticas de gestión integral de residuos sólidos</v>
          </cell>
          <cell r="AW463" t="str">
            <v>Programa</v>
          </cell>
        </row>
        <row r="464">
          <cell r="AU464" t="str">
            <v>250028</v>
          </cell>
          <cell r="AV464" t="str">
            <v>Ampliar y construir infraestructura para el mejoramiento de la movilidad y el fomento a la protección ambiental</v>
          </cell>
          <cell r="AW464" t="str">
            <v>Obra</v>
          </cell>
        </row>
        <row r="465">
          <cell r="AU465" t="str">
            <v>250059</v>
          </cell>
          <cell r="AV465" t="str">
            <v>Otorgar servicios de apoyo administrativo</v>
          </cell>
          <cell r="AW465" t="str">
            <v>A/P</v>
          </cell>
        </row>
        <row r="466">
          <cell r="AU466" t="str">
            <v>250060</v>
          </cell>
          <cell r="AV466" t="str">
            <v>Cubrir compromisos pendientes de acciones realizadas en ejercicios anteriores</v>
          </cell>
          <cell r="AW466" t="str">
            <v>S/N</v>
          </cell>
        </row>
        <row r="467">
          <cell r="AU467" t="str">
            <v>250101</v>
          </cell>
          <cell r="AV467" t="str">
            <v>Controlar emisiones contaminantes ambientales</v>
          </cell>
          <cell r="AW467" t="str">
            <v>Acción</v>
          </cell>
        </row>
        <row r="468">
          <cell r="AU468" t="str">
            <v>250260</v>
          </cell>
          <cell r="AV468" t="str">
            <v>Cubrir compromisos pendientes de acciones realizadas en ejercicios anteriores</v>
          </cell>
          <cell r="AW468" t="str">
            <v>S/N</v>
          </cell>
        </row>
        <row r="469">
          <cell r="AU469" t="str">
            <v>250628</v>
          </cell>
          <cell r="AV469" t="str">
            <v>Apoyar la participación social en acciones para la conservación y restauración de ecosistemas (APASO)</v>
          </cell>
          <cell r="AW469" t="str">
            <v>Proyecto</v>
          </cell>
        </row>
        <row r="470">
          <cell r="AU470" t="str">
            <v>250629</v>
          </cell>
          <cell r="AV470" t="str">
            <v>Otorgar fondos para la conservación y restauración de ecosistemas (FOCORE)</v>
          </cell>
          <cell r="AW470" t="str">
            <v>Convenio</v>
          </cell>
        </row>
        <row r="471">
          <cell r="AU471" t="str">
            <v>251106</v>
          </cell>
          <cell r="AV471" t="str">
            <v>Operar el sistema de áreas naturales protegidas</v>
          </cell>
          <cell r="AW471" t="str">
            <v>Acción</v>
          </cell>
        </row>
        <row r="472">
          <cell r="AU472" t="str">
            <v>251117</v>
          </cell>
          <cell r="AV472" t="str">
            <v>Mantener y recuperar el suelo de conservación</v>
          </cell>
          <cell r="AW472" t="str">
            <v>Acción</v>
          </cell>
        </row>
        <row r="473">
          <cell r="AU473" t="str">
            <v>260001</v>
          </cell>
          <cell r="AV473" t="str">
            <v>Realizar la impresión de documentos oficiales</v>
          </cell>
          <cell r="AW473" t="str">
            <v>Impreso</v>
          </cell>
        </row>
        <row r="474">
          <cell r="AU474" t="str">
            <v>260003</v>
          </cell>
          <cell r="AV474" t="str">
            <v>Producir material asfáltico</v>
          </cell>
          <cell r="AW474" t="str">
            <v>Tonelada</v>
          </cell>
        </row>
        <row r="475">
          <cell r="AU475" t="str">
            <v>260004</v>
          </cell>
          <cell r="AV475" t="str">
            <v>Arrendar espacios publicitarios</v>
          </cell>
          <cell r="AW475" t="str">
            <v>Espacio</v>
          </cell>
        </row>
        <row r="476">
          <cell r="AU476" t="str">
            <v>260005</v>
          </cell>
          <cell r="AV476" t="str">
            <v>Realizar compra y venta de predios</v>
          </cell>
          <cell r="AW476" t="str">
            <v>Predio</v>
          </cell>
        </row>
        <row r="477">
          <cell r="AU477" t="str">
            <v>260006</v>
          </cell>
          <cell r="AV477" t="str">
            <v>Prestar servicios de estacionamiento y parquímetro</v>
          </cell>
          <cell r="AW477" t="str">
            <v>Programa</v>
          </cell>
        </row>
        <row r="478">
          <cell r="AU478" t="str">
            <v>260060</v>
          </cell>
          <cell r="AV478" t="str">
            <v>Cubrir compromisos pendientes de acciones realizadas en ejercicios anteriores</v>
          </cell>
          <cell r="AW478" t="str">
            <v>S/N</v>
          </cell>
        </row>
        <row r="479">
          <cell r="AU479" t="str">
            <v>270001</v>
          </cell>
          <cell r="AV479" t="str">
            <v>Promover la inversión privada en el Distrito Federal</v>
          </cell>
          <cell r="AW479" t="str">
            <v>Acción</v>
          </cell>
        </row>
        <row r="480">
          <cell r="AU480" t="str">
            <v>270002</v>
          </cell>
          <cell r="AV480" t="str">
            <v>Realizar acciones de apoyo a los micro, pequeñas y mediana empresa</v>
          </cell>
          <cell r="AW480" t="str">
            <v>Acción</v>
          </cell>
        </row>
        <row r="481">
          <cell r="AU481" t="str">
            <v>270003</v>
          </cell>
          <cell r="AV481" t="str">
            <v>Realizar acciones para el reordenamiento del comercio en la vía pública</v>
          </cell>
          <cell r="AW481" t="str">
            <v>Acción</v>
          </cell>
        </row>
        <row r="482">
          <cell r="AU482" t="str">
            <v>270004</v>
          </cell>
          <cell r="AV482" t="str">
            <v>Ampliar y construir infraestructura de los sectores industrial, comercial y de servicios</v>
          </cell>
          <cell r="AW482" t="str">
            <v>Inmueble</v>
          </cell>
        </row>
        <row r="483">
          <cell r="AU483" t="str">
            <v>270005</v>
          </cell>
          <cell r="AV483" t="str">
            <v>Mantener la infraestructura de los sectores industrial, comercial y de servicios</v>
          </cell>
          <cell r="AW483" t="str">
            <v>Obra</v>
          </cell>
        </row>
        <row r="484">
          <cell r="AU484" t="str">
            <v>270006</v>
          </cell>
          <cell r="AV484" t="str">
            <v>Realizar acciones para fortalecer las actividades turísticas</v>
          </cell>
          <cell r="AW484" t="str">
            <v>Acción</v>
          </cell>
        </row>
        <row r="485">
          <cell r="AU485" t="str">
            <v>270007</v>
          </cell>
          <cell r="AV485" t="str">
            <v>Otorgar financiamiento a micro, pequeñas y medianas empresas</v>
          </cell>
          <cell r="AW485" t="str">
            <v>Crédito</v>
          </cell>
        </row>
        <row r="486">
          <cell r="AU486" t="str">
            <v>270008</v>
          </cell>
          <cell r="AV486" t="str">
            <v>Otorgar financiamiento para la comercialización de productos rurales</v>
          </cell>
          <cell r="AW486" t="str">
            <v>Crédito</v>
          </cell>
        </row>
        <row r="487">
          <cell r="AU487" t="str">
            <v>270009</v>
          </cell>
          <cell r="AV487" t="str">
            <v>Administrar Plazas Comerciales</v>
          </cell>
          <cell r="AW487" t="str">
            <v>Plazas</v>
          </cell>
        </row>
        <row r="488">
          <cell r="AU488" t="str">
            <v>270010</v>
          </cell>
          <cell r="AV488" t="str">
            <v>Promover la regularización de los establecimientos mercantiles e industriales</v>
          </cell>
          <cell r="AW488" t="str">
            <v>Acción</v>
          </cell>
        </row>
        <row r="489">
          <cell r="AU489" t="str">
            <v>270011</v>
          </cell>
          <cell r="AV489" t="str">
            <v>Promover la desregulación administrativa para el aumento de la competitividad de la Ciudad de México</v>
          </cell>
          <cell r="AW489" t="str">
            <v>Acción</v>
          </cell>
        </row>
        <row r="490">
          <cell r="AU490" t="str">
            <v>270012</v>
          </cell>
          <cell r="AV490" t="str">
            <v>Supervisar y operar el sistema de mercados públicos del Distrito Federal</v>
          </cell>
          <cell r="AW490" t="str">
            <v>Inspección</v>
          </cell>
        </row>
        <row r="491">
          <cell r="AU491" t="str">
            <v>270013</v>
          </cell>
          <cell r="AV491" t="str">
            <v>Operar Centros de Incubación de empresas</v>
          </cell>
          <cell r="AW491" t="str">
            <v>Centro</v>
          </cell>
        </row>
        <row r="492">
          <cell r="AU492" t="str">
            <v>270014</v>
          </cell>
          <cell r="AV492" t="str">
            <v>Diseñar indicadores y operar información estadística, geográfica y económica</v>
          </cell>
          <cell r="AW492" t="str">
            <v>Documento</v>
          </cell>
        </row>
        <row r="493">
          <cell r="AU493" t="str">
            <v>270015</v>
          </cell>
          <cell r="AV493" t="str">
            <v>Promover proyectos estratégicos de desarrollo económico y promoción al turismo</v>
          </cell>
          <cell r="AW493" t="str">
            <v>Proyecto</v>
          </cell>
        </row>
        <row r="494">
          <cell r="AU494" t="str">
            <v>270016</v>
          </cell>
          <cell r="AV494" t="str">
            <v>Promover la imagen de la Ciudad de México</v>
          </cell>
          <cell r="AW494" t="str">
            <v>Campaña</v>
          </cell>
        </row>
        <row r="495">
          <cell r="AU495" t="str">
            <v>270017</v>
          </cell>
          <cell r="AV495" t="str">
            <v>Realizar acciones de fortalecimiento para empresas turísticas</v>
          </cell>
          <cell r="AW495" t="str">
            <v>Acción</v>
          </cell>
        </row>
        <row r="496">
          <cell r="AU496" t="str">
            <v>270018</v>
          </cell>
          <cell r="AV496" t="str">
            <v>Operar el Sistema de Información Turística</v>
          </cell>
          <cell r="AW496" t="str">
            <v>Sistema</v>
          </cell>
        </row>
        <row r="497">
          <cell r="AU497" t="str">
            <v>270019</v>
          </cell>
          <cell r="AV497" t="str">
            <v>Supervisar el sistema de abastecimiento del Distrito Federal</v>
          </cell>
          <cell r="AW497" t="str">
            <v>A/P</v>
          </cell>
        </row>
        <row r="498">
          <cell r="AU498" t="str">
            <v>270020</v>
          </cell>
          <cell r="AV498" t="str">
            <v>Proporcionar atención a congresos, convenciones y eventos especiales</v>
          </cell>
          <cell r="AW498" t="str">
            <v>Acción</v>
          </cell>
        </row>
        <row r="499">
          <cell r="AU499" t="str">
            <v>270021</v>
          </cell>
          <cell r="AV499" t="str">
            <v>Otorgar créditos</v>
          </cell>
          <cell r="AW499" t="str">
            <v>Crédito</v>
          </cell>
        </row>
        <row r="500">
          <cell r="AU500" t="str">
            <v>270059</v>
          </cell>
          <cell r="AV500" t="str">
            <v>Otorgar servicios de apoyo administrativo</v>
          </cell>
          <cell r="AW500" t="str">
            <v>A/P</v>
          </cell>
        </row>
        <row r="501">
          <cell r="AU501" t="str">
            <v>270060</v>
          </cell>
          <cell r="AV501" t="str">
            <v>Cubrir compromisos pendientes de acciones realizadas en ejercicios anteriores</v>
          </cell>
          <cell r="AW501" t="str">
            <v>S/N</v>
          </cell>
        </row>
        <row r="502">
          <cell r="AU502" t="str">
            <v>270315</v>
          </cell>
          <cell r="AV502" t="str">
            <v>Promover proyectos estratégicos de desarrollo económico y promoción al turismo</v>
          </cell>
          <cell r="AW502" t="str">
            <v>Proyecto</v>
          </cell>
        </row>
        <row r="503">
          <cell r="AU503" t="str">
            <v>270607</v>
          </cell>
          <cell r="AV503" t="str">
            <v>Otorgar financiamiento a micro, pequeñas y medianas empresas</v>
          </cell>
          <cell r="AW503" t="str">
            <v>Crédito</v>
          </cell>
        </row>
        <row r="504">
          <cell r="AU504" t="str">
            <v>270608</v>
          </cell>
          <cell r="AV504" t="str">
            <v>Otorgar financiamiento para la comercialización de productos rurales</v>
          </cell>
          <cell r="AW504" t="str">
            <v>Crédito</v>
          </cell>
        </row>
        <row r="505">
          <cell r="AU505" t="str">
            <v>271801</v>
          </cell>
          <cell r="AV505" t="str">
            <v>Promover la inversión privada en el Distrito Federal</v>
          </cell>
          <cell r="AW505" t="str">
            <v>Acción</v>
          </cell>
        </row>
        <row r="506">
          <cell r="AU506" t="str">
            <v>271802</v>
          </cell>
          <cell r="AV506" t="str">
            <v>Realizar acciones de apoyo a los micro, pequeñas y mediana empresa</v>
          </cell>
          <cell r="AW506" t="str">
            <v>Acción</v>
          </cell>
        </row>
        <row r="507">
          <cell r="AU507" t="str">
            <v>280001</v>
          </cell>
          <cell r="AV507" t="str">
            <v>Realizar acciones de fomento a la producción agrícola, forestal y pecuaria</v>
          </cell>
          <cell r="AW507" t="str">
            <v>Acción</v>
          </cell>
        </row>
        <row r="508">
          <cell r="AU508" t="str">
            <v>280002</v>
          </cell>
          <cell r="AV508" t="str">
            <v>Rehabilitar los canales de las zonas chinamperas</v>
          </cell>
          <cell r="AW508" t="str">
            <v>Kilómetro</v>
          </cell>
        </row>
        <row r="509">
          <cell r="AU509" t="str">
            <v>280003</v>
          </cell>
          <cell r="AV509" t="str">
            <v>Ampliar y construir infraestructura agropecuaria</v>
          </cell>
          <cell r="AW509" t="str">
            <v>Obra</v>
          </cell>
        </row>
        <row r="510">
          <cell r="AU510" t="str">
            <v>280004</v>
          </cell>
          <cell r="AV510" t="str">
            <v>Producir y mantener plantas en viveros</v>
          </cell>
          <cell r="AW510" t="str">
            <v>Planta</v>
          </cell>
        </row>
        <row r="511">
          <cell r="AU511" t="str">
            <v>280005</v>
          </cell>
          <cell r="AV511" t="str">
            <v>Fomentar las actividades productivas relacionadas con la protección y restauración de los ecosistemas del suelo de conservación (PIEPS)</v>
          </cell>
          <cell r="AW511" t="str">
            <v>Proyecto</v>
          </cell>
        </row>
        <row r="512">
          <cell r="AU512" t="str">
            <v>280006</v>
          </cell>
          <cell r="AV512" t="str">
            <v>Apoyar a los productores en el suelo de conservación en proyectos que garantizan la sustentabilidad de los bienes y servicios ambientales (FOCOMDES)</v>
          </cell>
          <cell r="AW512" t="str">
            <v>Convenio</v>
          </cell>
        </row>
        <row r="513">
          <cell r="AU513" t="str">
            <v>280007</v>
          </cell>
          <cell r="AV513" t="str">
            <v>Organizar, capacitar y apoyar a productores agropecuarios</v>
          </cell>
          <cell r="AW513" t="str">
            <v>Acción</v>
          </cell>
        </row>
        <row r="514">
          <cell r="AU514" t="str">
            <v>280009</v>
          </cell>
          <cell r="AV514" t="str">
            <v>Promover al desarrollo sustentable de las actividades primarias</v>
          </cell>
          <cell r="AW514" t="str">
            <v>Acción</v>
          </cell>
        </row>
        <row r="515">
          <cell r="AU515" t="str">
            <v>280010</v>
          </cell>
          <cell r="AV515" t="str">
            <v>Promover acciones económicas para la explotación forestal sustentable</v>
          </cell>
          <cell r="AW515" t="str">
            <v>Convenio</v>
          </cell>
        </row>
        <row r="516">
          <cell r="AU516" t="str">
            <v>280011</v>
          </cell>
          <cell r="AV516" t="str">
            <v>Operar programas concurrentes de desarrollo rural</v>
          </cell>
          <cell r="AW516" t="str">
            <v>Programa</v>
          </cell>
        </row>
        <row r="517">
          <cell r="AU517" t="str">
            <v>280012</v>
          </cell>
          <cell r="AV517" t="str">
            <v>Realizar acciones de fomento y conservación forestal</v>
          </cell>
          <cell r="AW517" t="str">
            <v>Acción</v>
          </cell>
        </row>
        <row r="518">
          <cell r="AU518" t="str">
            <v>280013</v>
          </cell>
          <cell r="AV518" t="str">
            <v>Apoyar a productores afectados por continencias climatológicas</v>
          </cell>
          <cell r="AW518" t="str">
            <v>Productor</v>
          </cell>
        </row>
        <row r="519">
          <cell r="AU519" t="str">
            <v>280059</v>
          </cell>
          <cell r="AV519" t="str">
            <v>Otorgar servicios de apoyo administrativo</v>
          </cell>
          <cell r="AW519" t="str">
            <v>A/P</v>
          </cell>
        </row>
        <row r="520">
          <cell r="AU520" t="str">
            <v>280060</v>
          </cell>
          <cell r="AV520" t="str">
            <v>Cubrir compromisos pendientes de acciones realizadas en ejercicios anteriores</v>
          </cell>
          <cell r="AW520" t="str">
            <v>S/N</v>
          </cell>
        </row>
        <row r="521">
          <cell r="AU521" t="str">
            <v>280260</v>
          </cell>
          <cell r="AV521" t="str">
            <v>Cubrir compromisos pendientes de acciones realizadas en ejercicios anteriores</v>
          </cell>
          <cell r="AW521" t="str">
            <v>S/N</v>
          </cell>
        </row>
        <row r="522">
          <cell r="AU522" t="str">
            <v>280605</v>
          </cell>
          <cell r="AV522" t="str">
            <v>Fomentar las actividades productivas relacionadas con la protección y restauración de los ecosistemas del suelo de conservación (PIEPS)</v>
          </cell>
          <cell r="AW522" t="str">
            <v>Proyecto</v>
          </cell>
        </row>
        <row r="523">
          <cell r="AU523" t="str">
            <v>280606</v>
          </cell>
          <cell r="AV523" t="str">
            <v>Apoyar a los productores en el suelo de conservación en proyectos que garantizan la sustentabilidad de los bienes y servicios ambientales (FOCOMDES)</v>
          </cell>
          <cell r="AW523" t="str">
            <v>Convenio</v>
          </cell>
        </row>
        <row r="524">
          <cell r="AU524" t="str">
            <v>280608</v>
          </cell>
          <cell r="AV524" t="str">
            <v>Desarrollar programas agropecuarios a través de la Alianza para el Campo</v>
          </cell>
          <cell r="AW524" t="str">
            <v>Programa</v>
          </cell>
        </row>
        <row r="525">
          <cell r="AU525" t="str">
            <v>280610</v>
          </cell>
          <cell r="AV525" t="str">
            <v>Promover acciones económicas para la explotación forestal sustentable-</v>
          </cell>
          <cell r="AW525" t="str">
            <v>Convenio</v>
          </cell>
        </row>
        <row r="526">
          <cell r="AU526" t="str">
            <v>290001</v>
          </cell>
          <cell r="AV526" t="str">
            <v>Realizar acciones de fomento al empleo</v>
          </cell>
          <cell r="AW526" t="str">
            <v>Acción</v>
          </cell>
        </row>
        <row r="527">
          <cell r="AU527" t="str">
            <v>290002</v>
          </cell>
          <cell r="AV527" t="str">
            <v>Proporcionar atención a trabajadores no asalariados</v>
          </cell>
          <cell r="AW527" t="str">
            <v>Persona</v>
          </cell>
        </row>
        <row r="528">
          <cell r="AU528" t="str">
            <v>290003</v>
          </cell>
          <cell r="AV528" t="str">
            <v>Operar el programa de apoyo al empleo (PAE)</v>
          </cell>
          <cell r="AW528" t="str">
            <v>Apoyo</v>
          </cell>
        </row>
        <row r="529">
          <cell r="AU529" t="str">
            <v>290004</v>
          </cell>
          <cell r="AV529" t="str">
            <v>Otorgar apoyo a desempleados</v>
          </cell>
          <cell r="AW529" t="str">
            <v>Persona</v>
          </cell>
        </row>
        <row r="530">
          <cell r="AU530" t="str">
            <v>290005</v>
          </cell>
          <cell r="AV530" t="str">
            <v>Realizar acciones encaminadas al comercio en vía pública</v>
          </cell>
          <cell r="AW530" t="str">
            <v>Acción</v>
          </cell>
        </row>
        <row r="531">
          <cell r="AU531" t="str">
            <v>290006</v>
          </cell>
          <cell r="AV531" t="str">
            <v>Realizar acciones de capacitación</v>
          </cell>
          <cell r="AW531" t="str">
            <v>Acción</v>
          </cell>
        </row>
        <row r="532">
          <cell r="AU532" t="str">
            <v>290007</v>
          </cell>
          <cell r="AV532" t="str">
            <v>Promover la vinculación entre oferta y demanda de empleo</v>
          </cell>
          <cell r="AW532" t="str">
            <v>Acción</v>
          </cell>
        </row>
        <row r="533">
          <cell r="AU533" t="str">
            <v>290008</v>
          </cell>
          <cell r="AV533" t="str">
            <v>Supervisar las condiciones de seguridad y sanidad en el trabajo</v>
          </cell>
          <cell r="AW533" t="str">
            <v>Acción</v>
          </cell>
        </row>
        <row r="534">
          <cell r="AU534" t="str">
            <v>290009</v>
          </cell>
          <cell r="AV534" t="str">
            <v>Brindar atención al menor trabajador</v>
          </cell>
          <cell r="AW534" t="str">
            <v>Acción</v>
          </cell>
        </row>
        <row r="535">
          <cell r="AU535" t="str">
            <v>290010</v>
          </cell>
          <cell r="AV535" t="str">
            <v>Realizar acciones sobre procuración de justicia laboral</v>
          </cell>
          <cell r="AW535" t="str">
            <v>Acción</v>
          </cell>
        </row>
        <row r="536">
          <cell r="AU536" t="str">
            <v>290011</v>
          </cell>
          <cell r="AV536" t="str">
            <v>Operar el seguro de desempleo del Distrito Federal</v>
          </cell>
          <cell r="AW536" t="str">
            <v>Persona</v>
          </cell>
        </row>
        <row r="537">
          <cell r="AU537" t="str">
            <v>290059</v>
          </cell>
          <cell r="AV537" t="str">
            <v>Otorgar servicios de apoyo administrativo</v>
          </cell>
          <cell r="AW537" t="str">
            <v>A/P</v>
          </cell>
        </row>
        <row r="538">
          <cell r="AU538" t="str">
            <v>290060</v>
          </cell>
          <cell r="AV538" t="str">
            <v>Cubrir compromisos pendientes de acciones realizadas en ejercicios anteriores</v>
          </cell>
          <cell r="AW538" t="str">
            <v>S/N</v>
          </cell>
        </row>
        <row r="539">
          <cell r="AU539" t="str">
            <v>290603</v>
          </cell>
          <cell r="AV539" t="str">
            <v>Operar el Programa de Apoyo al Empleo (PAE)</v>
          </cell>
          <cell r="AW539" t="str">
            <v>Apoyo</v>
          </cell>
        </row>
        <row r="540">
          <cell r="AU540" t="str">
            <v>290604</v>
          </cell>
          <cell r="AV540" t="str">
            <v>Otorgar apoyo a desempleados</v>
          </cell>
          <cell r="AW540" t="str">
            <v>Persona</v>
          </cell>
        </row>
        <row r="541">
          <cell r="AU541" t="str">
            <v>290611</v>
          </cell>
          <cell r="AV541" t="str">
            <v>Operar el Seguro de Desempleo del Distrito Federal</v>
          </cell>
          <cell r="AW541" t="str">
            <v>Persona</v>
          </cell>
        </row>
        <row r="542">
          <cell r="AU542" t="str">
            <v>290612</v>
          </cell>
          <cell r="AV542" t="str">
            <v>Fomentar proyectos productivos para cooperativas</v>
          </cell>
          <cell r="AW542" t="str">
            <v>Proyecto</v>
          </cell>
        </row>
        <row r="543">
          <cell r="AU543" t="str">
            <v>290660</v>
          </cell>
          <cell r="AV543" t="str">
            <v>Cubrir compromisos pendientes de acciones realizadas en ejercicios anteriores</v>
          </cell>
          <cell r="AW543" t="str">
            <v>S/N</v>
          </cell>
        </row>
      </sheetData>
      <sheetData sheetId="1">
        <row r="1">
          <cell r="A1" t="str">
            <v>s</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 sheetId="21" refreshError="1"/>
      <sheetData sheetId="2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 val="cats"/>
      <sheetName val="IAT ver 10.0"/>
      <sheetName val="ADS-1"/>
    </sheetNames>
    <sheetDataSet>
      <sheetData sheetId="0">
        <row r="4">
          <cell r="Y4" t="str">
            <v>ASAMBLEA LEGISLATIVA DEL DF</v>
          </cell>
        </row>
        <row r="5">
          <cell r="Y5" t="str">
            <v>AUTORIDAD DEL CENTRO HISTÓRICO</v>
          </cell>
          <cell r="AJ5" t="str">
            <v>01C001</v>
          </cell>
          <cell r="AK5" t="str">
            <v>JEFATURA DE GOBIERNO DEL DF</v>
          </cell>
          <cell r="AL5" t="str">
            <v>UNIDAD RESPONSABLE: 01 C0 01 JEFATURA DE GOBIERNO DEL DF</v>
          </cell>
          <cell r="AM5" t="str">
            <v>JEFATURA</v>
          </cell>
          <cell r="AO5" t="str">
            <v>01</v>
          </cell>
          <cell r="AP5" t="str">
            <v>LEGISLATIVO</v>
          </cell>
          <cell r="AR5" t="str">
            <v>00</v>
          </cell>
          <cell r="AS5" t="str">
            <v>Acciones del Programa Normal</v>
          </cell>
          <cell r="AU5" t="str">
            <v>000000</v>
          </cell>
          <cell r="AV5" t="str">
            <v>Actividad especial para operaciones ajenas</v>
          </cell>
          <cell r="AW5" t="str">
            <v>---</v>
          </cell>
          <cell r="DE5" t="str">
            <v>ASAMBLEA LEGISLATIVA DEL DF</v>
          </cell>
          <cell r="DF5" t="str">
            <v>NO</v>
          </cell>
          <cell r="DH5" t="str">
            <v>ASAMBLEA LEGISLATIVA DEL DF</v>
          </cell>
          <cell r="DI5" t="str">
            <v>NO</v>
          </cell>
        </row>
        <row r="6">
          <cell r="Y6" t="str">
            <v>CAJA DE PREVISIÓN DE LA POLICÍA AUXILIAR DEL DF</v>
          </cell>
          <cell r="AJ6" t="str">
            <v>01CD01</v>
          </cell>
          <cell r="AK6" t="str">
            <v>AUTORIDAD DEL CENTRO HISTÓRICO</v>
          </cell>
          <cell r="AL6" t="str">
            <v>UNIDAD RESPONSABLE: 01 CD 01 AUTORIDAD DEL CENTRO HISTÓRICO</v>
          </cell>
          <cell r="AM6" t="str">
            <v>ACH</v>
          </cell>
          <cell r="AO6" t="str">
            <v>02</v>
          </cell>
          <cell r="AP6" t="str">
            <v>IMPARTICIÓN DE JUSTICIA</v>
          </cell>
          <cell r="AR6" t="str">
            <v>01</v>
          </cell>
          <cell r="AS6" t="str">
            <v>Proyecto GEF</v>
          </cell>
          <cell r="AU6" t="str">
            <v>010042</v>
          </cell>
          <cell r="AV6" t="str">
            <v>Transferencias a Órganos Autónomos</v>
          </cell>
          <cell r="AW6" t="str">
            <v>A/P</v>
          </cell>
          <cell r="DE6" t="str">
            <v>AUTORIDAD DEL CENTRO HISTÓRICO</v>
          </cell>
          <cell r="DF6" t="str">
            <v>NO</v>
          </cell>
          <cell r="DH6" t="str">
            <v>AUTORIDAD DEL CENTRO HISTÓRICO</v>
          </cell>
          <cell r="DI6" t="str">
            <v>NO</v>
          </cell>
        </row>
        <row r="7">
          <cell r="Y7" t="str">
            <v>CAJA DE PREVISIÓN DE LA POLICÍA PREVENTIVA</v>
          </cell>
          <cell r="AJ7" t="str">
            <v>01PDDF</v>
          </cell>
          <cell r="AK7" t="str">
            <v>SISTEMA PARA EL DESARROLLO INTEGRAL DE LA FAMILIA DEL DF</v>
          </cell>
          <cell r="AL7" t="str">
            <v>UNIDAD RESPONSABLE: 01 PD DF SISTEMA PARA EL DESARROLLO INTEGRAL DE LA FAMILIA DEL DF</v>
          </cell>
          <cell r="AM7" t="str">
            <v>DIFDF</v>
          </cell>
          <cell r="AO7" t="str">
            <v>03</v>
          </cell>
          <cell r="AP7" t="str">
            <v>ADMINISTRACIÓN PÚBLICA</v>
          </cell>
          <cell r="AR7" t="str">
            <v>02</v>
          </cell>
          <cell r="AS7" t="str">
            <v>Programa Nacional de Seguridad Pública</v>
          </cell>
          <cell r="AU7" t="str">
            <v>020042</v>
          </cell>
          <cell r="AV7" t="str">
            <v>Transferencias a Órganos Autónomos</v>
          </cell>
          <cell r="AW7" t="str">
            <v>A/P</v>
          </cell>
          <cell r="DE7" t="str">
            <v>CAJA DE PREVISIÓN DE LA POLICÍA AUXILIAR DEL DF</v>
          </cell>
          <cell r="DF7" t="str">
            <v>NO</v>
          </cell>
          <cell r="DH7" t="str">
            <v>CAJA DE PREVISIÓN DE LA POLICÍA AUXILIAR DEL DF</v>
          </cell>
          <cell r="DI7" t="str">
            <v>NO</v>
          </cell>
        </row>
        <row r="8">
          <cell r="Y8" t="str">
            <v>CAJA DE PREVISIÓN PARA TRABAJADORES A LISTA DE RAYA DEL GDF</v>
          </cell>
          <cell r="AJ8" t="str">
            <v>02C001</v>
          </cell>
          <cell r="AK8" t="str">
            <v>SECRETARÍA DE GOBIERNO</v>
          </cell>
          <cell r="AL8" t="str">
            <v>UNIDAD RESPONSABLE: 02 C0 01 SECRETARÍA DE GOBIERNO</v>
          </cell>
          <cell r="AM8" t="str">
            <v>GOBIERNO</v>
          </cell>
          <cell r="AO8" t="str">
            <v>04</v>
          </cell>
          <cell r="AP8" t="str">
            <v>CONTROL Y EVALUACIÓN DE LA GESTIÓN GUBERNAMENTAL</v>
          </cell>
          <cell r="AR8" t="str">
            <v>03</v>
          </cell>
          <cell r="AS8" t="str">
            <v>Corredor Turístico Reforma-Centro Histórico</v>
          </cell>
          <cell r="AU8" t="str">
            <v>020258</v>
          </cell>
          <cell r="AV8" t="str">
            <v>Operar el programa nacional de seguridad pública</v>
          </cell>
          <cell r="AW8" t="str">
            <v>Programa</v>
          </cell>
          <cell r="DE8" t="str">
            <v>CAJA DE PREVISIÓN DE LA POLICÍA PREVENTIVA</v>
          </cell>
          <cell r="DF8" t="str">
            <v>NO</v>
          </cell>
          <cell r="DH8" t="str">
            <v>CAJA DE PREVISIÓN DE LA POLICÍA PREVENTIVA</v>
          </cell>
          <cell r="DI8" t="str">
            <v>NO</v>
          </cell>
        </row>
        <row r="9">
          <cell r="Y9" t="str">
            <v>COMISIÓN DE DERECHOS HUMANOS DEL DF</v>
          </cell>
          <cell r="AJ9" t="str">
            <v>02CD01</v>
          </cell>
          <cell r="AK9" t="str">
            <v>DELEGACIÓN ÁLVARO OBREGÓN</v>
          </cell>
          <cell r="AL9" t="str">
            <v>UNIDAD RESPONSABLE: 02 CD 01 DELEGACIÓN ÁLVARO OBREGÓN</v>
          </cell>
          <cell r="AM9" t="str">
            <v>AO</v>
          </cell>
          <cell r="AO9" t="str">
            <v>05</v>
          </cell>
          <cell r="AP9" t="str">
            <v>CONDUCCIÓN Y COORDINACIÓN DE LA POLÍTICA DE DESARROLLO</v>
          </cell>
          <cell r="AR9" t="str">
            <v>04</v>
          </cell>
          <cell r="AS9" t="str">
            <v>Infraestructura escolar de nivel básico</v>
          </cell>
          <cell r="AU9" t="str">
            <v>030001</v>
          </cell>
          <cell r="AV9" t="str">
            <v>Proporcionar servicios administrativos en el sector central del Distrito Federal</v>
          </cell>
          <cell r="AW9" t="str">
            <v>Acción</v>
          </cell>
          <cell r="DE9" t="str">
            <v>CAJA DE PREVISIÓN PARA TRABAJADORES A LISTA DE RAYA DEL GDF</v>
          </cell>
          <cell r="DF9" t="str">
            <v>NO</v>
          </cell>
          <cell r="DH9" t="str">
            <v>CAJA DE PREVISIÓN PARA TRABAJADORES A LISTA DE RAYA DEL GDF</v>
          </cell>
          <cell r="DI9" t="str">
            <v>NO</v>
          </cell>
        </row>
        <row r="10">
          <cell r="Y10" t="str">
            <v>CONSEJERÍA JURÍDICA Y SERVICIOS LEGALES</v>
          </cell>
          <cell r="AA10" t="str">
            <v>&lt;Seleccione una opción de esta lista&gt;</v>
          </cell>
          <cell r="AJ10" t="str">
            <v>02CD02</v>
          </cell>
          <cell r="AK10" t="str">
            <v>DELEGACIÓN AZCAPOTZALCO</v>
          </cell>
          <cell r="AL10" t="str">
            <v>UNIDAD RESPONSABLE: 02 CD 02 DELEGACIÓN AZCAPOTZALCO</v>
          </cell>
          <cell r="AM10" t="str">
            <v>AZC</v>
          </cell>
          <cell r="AO10" t="str">
            <v>06</v>
          </cell>
          <cell r="AP10" t="str">
            <v>ADMINISTRACIÓN DE LA HACIENDA PÚBLICA</v>
          </cell>
          <cell r="AR10" t="str">
            <v>06</v>
          </cell>
          <cell r="AS10" t="str">
            <v>Equidad en la Ciudad</v>
          </cell>
          <cell r="AU10" t="str">
            <v>030002</v>
          </cell>
          <cell r="AV10" t="str">
            <v>Realizar acciones en materia de adquisiciones y servicios generales del Gobierno del Distrito Federal</v>
          </cell>
          <cell r="AW10" t="str">
            <v>A/P</v>
          </cell>
          <cell r="DE10" t="str">
            <v>COMISIÓN DE DERECHOS HUMANOS DEL DF</v>
          </cell>
          <cell r="DF10" t="str">
            <v>NO</v>
          </cell>
          <cell r="DH10" t="str">
            <v>COMISIÓN DE DERECHOS HUMANOS DEL DF</v>
          </cell>
          <cell r="DI10" t="str">
            <v>NO</v>
          </cell>
        </row>
        <row r="11">
          <cell r="Y11" t="str">
            <v>CONSEJO DE EVALUACIÓN DEL DESARROLLO SOCIAL DEL DF</v>
          </cell>
          <cell r="AJ11" t="str">
            <v>02CD03</v>
          </cell>
          <cell r="AK11" t="str">
            <v>DELEGACIÓN BENITO JUÁREZ</v>
          </cell>
          <cell r="AL11" t="str">
            <v>UNIDAD RESPONSABLE: 02 CD 03 DELEGACIÓN BENITO JUÁREZ</v>
          </cell>
          <cell r="AM11" t="str">
            <v>BJ</v>
          </cell>
          <cell r="AO11" t="str">
            <v>07</v>
          </cell>
          <cell r="AP11" t="str">
            <v>PROCESOS ELECTORALES</v>
          </cell>
          <cell r="AR11" t="str">
            <v>11</v>
          </cell>
          <cell r="AS11" t="str">
            <v>Hábitat</v>
          </cell>
          <cell r="AU11" t="str">
            <v>030003</v>
          </cell>
          <cell r="AV11" t="str">
            <v>Operar el programa integral del Registro Civil</v>
          </cell>
          <cell r="AW11" t="str">
            <v>Programa</v>
          </cell>
          <cell r="DE11" t="str">
            <v>CONSEJERÍA JURÍDICA Y SERVICIOS LEGALES</v>
          </cell>
          <cell r="DF11" t="str">
            <v>NO</v>
          </cell>
          <cell r="DH11" t="str">
            <v>CONSEJERÍA JURÍDICA Y SERVICIOS LEGALES</v>
          </cell>
          <cell r="DI11" t="str">
            <v>NO</v>
          </cell>
        </row>
        <row r="12">
          <cell r="Y12" t="str">
            <v>CONSEJO DE LA JUDICATURA DEL DF</v>
          </cell>
          <cell r="AA12" t="str">
            <v>VAYA A LA HOJA INICIO Y SELECIONE EL PERIODO CORRESPONDIENTE A ESTE INFORME</v>
          </cell>
          <cell r="AJ12" t="str">
            <v>02CD04</v>
          </cell>
          <cell r="AK12" t="str">
            <v>DELEGACIÓN COYOACÁN</v>
          </cell>
          <cell r="AL12" t="str">
            <v>UNIDAD RESPONSABLE: 02 CD 04 DELEGACIÓN COYOACÁN</v>
          </cell>
          <cell r="AM12" t="str">
            <v>COY</v>
          </cell>
          <cell r="AO12" t="str">
            <v>08</v>
          </cell>
          <cell r="AP12" t="str">
            <v>SEGURIDAD PÚBLICA</v>
          </cell>
          <cell r="AR12" t="str">
            <v>12</v>
          </cell>
          <cell r="AS12" t="str">
            <v>Seguro Popular</v>
          </cell>
          <cell r="AU12" t="str">
            <v>030004</v>
          </cell>
          <cell r="AV12" t="str">
            <v>Proporcionar servicios legales</v>
          </cell>
          <cell r="AW12" t="str">
            <v>Acción</v>
          </cell>
          <cell r="DE12" t="str">
            <v>CONSEJO DE EVALUACIÓN DEL DESARROLLO SOCIAL DEL DF</v>
          </cell>
          <cell r="DF12" t="str">
            <v>NO</v>
          </cell>
          <cell r="DH12" t="str">
            <v>CONSEJO DE EVALUACIÓN DEL DESARROLLO SOCIAL DEL DF</v>
          </cell>
          <cell r="DI12" t="str">
            <v>NO</v>
          </cell>
        </row>
        <row r="13">
          <cell r="Y13" t="str">
            <v>CONTADURÍA MAYOR DE HACIENDA DE LA ALDF</v>
          </cell>
          <cell r="AJ13" t="str">
            <v>02CD05</v>
          </cell>
          <cell r="AK13" t="str">
            <v>DELEGACIÓN CUAJIMALPA DE MORELOS</v>
          </cell>
          <cell r="AL13" t="str">
            <v>UNIDAD RESPONSABLE: 02 CD 05 DELEGACIÓN CUAJIMALPA DE MORELOS</v>
          </cell>
          <cell r="AM13" t="str">
            <v>CUAJ</v>
          </cell>
          <cell r="AO13" t="str">
            <v>09</v>
          </cell>
          <cell r="AP13" t="str">
            <v>PROTECCIÓN CIVIL</v>
          </cell>
          <cell r="AR13" t="str">
            <v>15</v>
          </cell>
          <cell r="AS13" t="str">
            <v>Recuperación de espacios públicos</v>
          </cell>
          <cell r="AU13" t="str">
            <v>030006</v>
          </cell>
          <cell r="AV13" t="str">
            <v>Elaborar decretos de expropiación y desincorporación</v>
          </cell>
          <cell r="AW13" t="str">
            <v>Documento</v>
          </cell>
          <cell r="DE13" t="str">
            <v>CONSEJO DE LA JUDICATURA DEL DF</v>
          </cell>
          <cell r="DF13" t="str">
            <v>NO</v>
          </cell>
          <cell r="DH13" t="str">
            <v>CONSEJO DE LA JUDICATURA DEL DF</v>
          </cell>
          <cell r="DI13" t="str">
            <v>NO</v>
          </cell>
        </row>
        <row r="14">
          <cell r="Y14" t="str">
            <v>CONTRALORÍA GENERAL</v>
          </cell>
          <cell r="AJ14" t="str">
            <v>02CD06</v>
          </cell>
          <cell r="AK14" t="str">
            <v>DELEGACIÓN CUAUHTÉMOC</v>
          </cell>
          <cell r="AL14" t="str">
            <v>UNIDAD RESPONSABLE: 02 CD 06 DELEGACIÓN CUAUHTÉMOC</v>
          </cell>
          <cell r="AM14" t="str">
            <v>CUAU</v>
          </cell>
          <cell r="AO14" t="str">
            <v>10</v>
          </cell>
          <cell r="AP14" t="str">
            <v>READAPTACIÓN SOCIAL</v>
          </cell>
          <cell r="AR14">
            <v>16</v>
          </cell>
          <cell r="AS14" t="str">
            <v>Fortalecimiento de las funciones de las Delegaciones en Materia de Seguridad  Pública</v>
          </cell>
          <cell r="AU14" t="str">
            <v>030007</v>
          </cell>
          <cell r="AV14" t="str">
            <v>Publicar la Gaceta Oficial del Gobierno del Distrito Federal</v>
          </cell>
          <cell r="AW14" t="str">
            <v>Ejemplar</v>
          </cell>
          <cell r="DE14" t="str">
            <v>CONTADURÍA MAYOR DE HACIENDA DE LA ALDF</v>
          </cell>
          <cell r="DF14" t="str">
            <v>NO</v>
          </cell>
          <cell r="DH14" t="str">
            <v>CONTADURÍA MAYOR DE HACIENDA DE LA ALDF</v>
          </cell>
          <cell r="DI14" t="str">
            <v>NO</v>
          </cell>
        </row>
        <row r="15">
          <cell r="Y15" t="str">
            <v>CORPORACIÓN MEXICANA DE IMPRESIÓN S.A. DE C.V.</v>
          </cell>
          <cell r="AJ15" t="str">
            <v>02CD07</v>
          </cell>
          <cell r="AK15" t="str">
            <v>DELEGACIÓN GUSTAVO A. MADERO</v>
          </cell>
          <cell r="AL15" t="str">
            <v>UNIDAD RESPONSABLE: 02 CD 07 DELEGACIÓN GUSTAVO A. MADERO</v>
          </cell>
          <cell r="AM15" t="str">
            <v>GAM</v>
          </cell>
          <cell r="AO15" t="str">
            <v>11</v>
          </cell>
          <cell r="AP15" t="str">
            <v>PROCURACIÓN DE JUSTICIA</v>
          </cell>
          <cell r="AR15">
            <v>17</v>
          </cell>
          <cell r="AS15" t="str">
            <v>Fondo de Coinversión</v>
          </cell>
          <cell r="AU15" t="str">
            <v>030008</v>
          </cell>
          <cell r="AV15" t="str">
            <v>Administrar los recursos materiales y humanos del Gobierno del Distrito Federal</v>
          </cell>
          <cell r="AW15" t="str">
            <v>Acción</v>
          </cell>
          <cell r="DE15" t="str">
            <v>CONTRALORÍA GENERAL</v>
          </cell>
          <cell r="DF15" t="str">
            <v>NO</v>
          </cell>
          <cell r="DH15" t="str">
            <v>CONTRALORÍA GENERAL</v>
          </cell>
          <cell r="DI15" t="str">
            <v>NO</v>
          </cell>
        </row>
        <row r="16">
          <cell r="Y16" t="str">
            <v>DELEGACIÓN ÁLVARO OBREGÓN</v>
          </cell>
          <cell r="AJ16" t="str">
            <v>02CD08</v>
          </cell>
          <cell r="AK16" t="str">
            <v>DELEGACIÓN IZTACALCO</v>
          </cell>
          <cell r="AL16" t="str">
            <v>UNIDAD RESPONSABLE: 02 CD 08 DELEGACIÓN IZTACALCO</v>
          </cell>
          <cell r="AM16" t="str">
            <v>IZT</v>
          </cell>
          <cell r="AO16" t="str">
            <v>12</v>
          </cell>
          <cell r="AP16" t="str">
            <v>IGUALDAD DE GÉNERO</v>
          </cell>
          <cell r="AR16">
            <v>18</v>
          </cell>
          <cell r="AS16" t="str">
            <v>Programa para el Desarrollo de la Industria de Software y Pyme</v>
          </cell>
          <cell r="AU16" t="str">
            <v>030009</v>
          </cell>
          <cell r="AV16" t="str">
            <v>Administrar el patrimonio inmobiliario del Distrito Federal</v>
          </cell>
          <cell r="AW16" t="str">
            <v>A/P</v>
          </cell>
          <cell r="DE16" t="str">
            <v>CORPORACIÓN MEXICANA DE IMPRESIÓN S.A. DE C.V.</v>
          </cell>
          <cell r="DF16" t="str">
            <v>NO</v>
          </cell>
          <cell r="DH16" t="str">
            <v>CORPORACIÓN MEXICANA DE IMPRESIÓN S.A. DE C.V.</v>
          </cell>
          <cell r="DI16" t="str">
            <v>NO</v>
          </cell>
        </row>
        <row r="17">
          <cell r="Y17" t="str">
            <v>DELEGACIÓN AZCAPOTZALCO</v>
          </cell>
          <cell r="AJ17" t="str">
            <v>02CD09</v>
          </cell>
          <cell r="AK17" t="str">
            <v>DELEGACIÓN IZTAPALAPA</v>
          </cell>
          <cell r="AL17" t="str">
            <v>UNIDAD RESPONSABLE: 02 CD 09 DELEGACIÓN IZTAPALAPA</v>
          </cell>
          <cell r="AM17" t="str">
            <v>IZP</v>
          </cell>
          <cell r="AO17" t="str">
            <v>13</v>
          </cell>
          <cell r="AP17" t="str">
            <v>DESARROLLO Y ASISTENCIA SOCIAL</v>
          </cell>
          <cell r="AU17" t="str">
            <v>030010</v>
          </cell>
          <cell r="AV17" t="str">
            <v>Actualizar las normas de construcción</v>
          </cell>
          <cell r="AW17" t="str">
            <v>Estudio</v>
          </cell>
          <cell r="DE17" t="str">
            <v>DELEGACIÓN ÁLVARO OBREGÓN</v>
          </cell>
          <cell r="DF17" t="str">
            <v>SÍ</v>
          </cell>
          <cell r="DH17" t="str">
            <v>DELEGACIÓN ÁLVARO OBREGÓN</v>
          </cell>
          <cell r="DI17" t="str">
            <v>NO</v>
          </cell>
        </row>
        <row r="18">
          <cell r="Y18" t="str">
            <v>DELEGACIÓN BENITO JUÁREZ</v>
          </cell>
          <cell r="AJ18" t="str">
            <v>02CD10</v>
          </cell>
          <cell r="AK18" t="str">
            <v>DELEGACIÓN MAGDALENA CONTRERAS</v>
          </cell>
          <cell r="AL18" t="str">
            <v>UNIDAD RESPONSABLE: 02 CD 10 DELEGACIÓN MAGDALENA CONTRERAS</v>
          </cell>
          <cell r="AM18" t="str">
            <v>MC</v>
          </cell>
          <cell r="AO18" t="str">
            <v>15</v>
          </cell>
          <cell r="AP18" t="str">
            <v>PRESTACIONES Y SERVICIOS DE SEGURIDAD SOCIAL</v>
          </cell>
          <cell r="AU18" t="str">
            <v>030011</v>
          </cell>
          <cell r="AV18" t="str">
            <v>Realizar acciones en materia de administración de personal y política laboral</v>
          </cell>
          <cell r="AW18" t="str">
            <v>A/P</v>
          </cell>
          <cell r="DE18" t="str">
            <v>DELEGACIÓN AZCAPOTZALCO</v>
          </cell>
          <cell r="DF18" t="str">
            <v>SÍ</v>
          </cell>
          <cell r="DH18" t="str">
            <v>DELEGACIÓN AZCAPOTZALCO</v>
          </cell>
          <cell r="DI18" t="str">
            <v>NO</v>
          </cell>
        </row>
        <row r="19">
          <cell r="Y19" t="str">
            <v>DELEGACIÓN COYOACÁN</v>
          </cell>
          <cell r="AA19" t="str">
            <v>ELIJA LA UNIDAD RESPONSABLE CORRESPONDIENTE A ESTE INFORME</v>
          </cell>
          <cell r="AJ19" t="str">
            <v>02CD11</v>
          </cell>
          <cell r="AK19" t="str">
            <v>DELEGACIÓN MIGUEL HIDALGO</v>
          </cell>
          <cell r="AL19" t="str">
            <v>UNIDAD RESPONSABLE: 02 CD 11 DELEGACIÓN MIGUEL HIDALGO</v>
          </cell>
          <cell r="AM19" t="str">
            <v>MH</v>
          </cell>
          <cell r="AO19" t="str">
            <v>16</v>
          </cell>
          <cell r="AP19" t="str">
            <v>SALUD</v>
          </cell>
          <cell r="AU19" t="str">
            <v>030012</v>
          </cell>
          <cell r="AV19" t="str">
            <v>Cubrir las erogaciones por concepto de responsabilidad patrimonial</v>
          </cell>
          <cell r="AW19" t="str">
            <v>Resolución</v>
          </cell>
          <cell r="DE19" t="str">
            <v>DELEGACIÓN BENITO JUÁREZ</v>
          </cell>
          <cell r="DF19" t="str">
            <v>SÍ</v>
          </cell>
          <cell r="DH19" t="str">
            <v>DELEGACIÓN BENITO JUÁREZ</v>
          </cell>
          <cell r="DI19" t="str">
            <v>NO</v>
          </cell>
        </row>
        <row r="20">
          <cell r="Y20" t="str">
            <v>DELEGACIÓN CUAJIMALPA DE MORELOS</v>
          </cell>
          <cell r="AJ20" t="str">
            <v>02CD12</v>
          </cell>
          <cell r="AK20" t="str">
            <v>DELEGACIÓN MILPA ALTA</v>
          </cell>
          <cell r="AL20" t="str">
            <v>UNIDAD RESPONSABLE: 02 CD 12 DELEGACIÓN MILPA ALTA</v>
          </cell>
          <cell r="AM20" t="str">
            <v>MA</v>
          </cell>
          <cell r="AO20" t="str">
            <v>17</v>
          </cell>
          <cell r="AP20" t="str">
            <v>EDUCACIÓN</v>
          </cell>
          <cell r="AU20" t="str">
            <v>030013</v>
          </cell>
          <cell r="AV20" t="str">
            <v>Realizar acciones tendientes a la extinción y liquidación de fideicomisos</v>
          </cell>
          <cell r="AW20" t="str">
            <v>Acción</v>
          </cell>
          <cell r="DE20" t="str">
            <v>DELEGACIÓN COYOACÁN</v>
          </cell>
          <cell r="DF20" t="str">
            <v>SÍ</v>
          </cell>
          <cell r="DH20" t="str">
            <v>DELEGACIÓN COYOACÁN</v>
          </cell>
          <cell r="DI20" t="str">
            <v>NO</v>
          </cell>
        </row>
        <row r="21">
          <cell r="Y21" t="str">
            <v>DELEGACIÓN CUAUHTÉMOC</v>
          </cell>
          <cell r="AJ21" t="str">
            <v>02CD13</v>
          </cell>
          <cell r="AK21" t="str">
            <v>DELEGACIÓN TLÁHUAC</v>
          </cell>
          <cell r="AL21" t="str">
            <v>UNIDAD RESPONSABLE: 02 CD 13 DELEGACIÓN TLÁHUAC</v>
          </cell>
          <cell r="AM21" t="str">
            <v>TLAH</v>
          </cell>
          <cell r="AO21" t="str">
            <v>18</v>
          </cell>
          <cell r="AP21" t="str">
            <v>CIENCIA Y TECNOLOGÍA</v>
          </cell>
          <cell r="AU21" t="str">
            <v>030014</v>
          </cell>
          <cell r="AV21" t="str">
            <v>Atender asuntos y procedimientos jurídicos</v>
          </cell>
          <cell r="AW21" t="str">
            <v>Juicio</v>
          </cell>
          <cell r="DE21" t="str">
            <v>DELEGACIÓN CUAJIMALPA DE MORELOS</v>
          </cell>
          <cell r="DF21" t="str">
            <v>SÍ</v>
          </cell>
          <cell r="DH21" t="str">
            <v>DELEGACIÓN CUAJIMALPA DE MORELOS</v>
          </cell>
          <cell r="DI21" t="str">
            <v>NO</v>
          </cell>
        </row>
        <row r="22">
          <cell r="Y22" t="str">
            <v>DELEGACIÓN GUSTAVO A. MADERO</v>
          </cell>
          <cell r="AA22" t="str">
            <v>UNIDAD RESPONSABLE</v>
          </cell>
          <cell r="AJ22" t="str">
            <v>02CD14</v>
          </cell>
          <cell r="AK22" t="str">
            <v>DELEGACIÓN TLALPAN</v>
          </cell>
          <cell r="AL22" t="str">
            <v>UNIDAD RESPONSABLE: 02 CD 14 DELEGACIÓN TLALPAN</v>
          </cell>
          <cell r="AM22" t="str">
            <v>TLAL</v>
          </cell>
          <cell r="AO22" t="str">
            <v>19</v>
          </cell>
          <cell r="AP22" t="str">
            <v>CULTURA, ESPARCIMIENTO Y DEPORTE</v>
          </cell>
          <cell r="AU22" t="str">
            <v>030015</v>
          </cell>
          <cell r="AV22" t="str">
            <v>Realizar acciones de modernización administrativa</v>
          </cell>
          <cell r="AW22" t="str">
            <v>A/P</v>
          </cell>
          <cell r="DE22" t="str">
            <v>DELEGACIÓN CUAUHTÉMOC</v>
          </cell>
          <cell r="DF22" t="str">
            <v>SÍ</v>
          </cell>
          <cell r="DH22" t="str">
            <v>DELEGACIÓN CUAUHTÉMOC</v>
          </cell>
          <cell r="DI22" t="str">
            <v>NO</v>
          </cell>
        </row>
        <row r="23">
          <cell r="Y23" t="str">
            <v>DELEGACIÓN IZTACALCO</v>
          </cell>
          <cell r="AJ23" t="str">
            <v>02CD15</v>
          </cell>
          <cell r="AK23" t="str">
            <v>DELEGACIÓN VENUSTIANO CARRANZA</v>
          </cell>
          <cell r="AL23" t="str">
            <v>UNIDAD RESPONSABLE: 02 CD 15 DELEGACIÓN VENUSTIANO CARRANZA</v>
          </cell>
          <cell r="AM23" t="str">
            <v>VC</v>
          </cell>
          <cell r="AO23" t="str">
            <v>20</v>
          </cell>
          <cell r="AP23" t="str">
            <v>PROVISIÓN DE SERVICIOS E INFRAESTRUCTURA URBANOS</v>
          </cell>
          <cell r="AU23" t="str">
            <v>030016</v>
          </cell>
          <cell r="AV23" t="str">
            <v>Supervisar y realizar actividades para la debida integración de los actos jurídicos administrativos</v>
          </cell>
          <cell r="AW23" t="str">
            <v>Acción</v>
          </cell>
          <cell r="DE23" t="str">
            <v>DELEGACIÓN GUSTAVO A. MADERO</v>
          </cell>
          <cell r="DF23" t="str">
            <v>SÍ</v>
          </cell>
          <cell r="DH23" t="str">
            <v>DELEGACIÓN GUSTAVO A. MADERO</v>
          </cell>
          <cell r="DI23" t="str">
            <v>NO</v>
          </cell>
        </row>
        <row r="24">
          <cell r="Y24" t="str">
            <v>DELEGACIÓN IZTAPALAPA</v>
          </cell>
          <cell r="AJ24" t="str">
            <v>02CD16</v>
          </cell>
          <cell r="AK24" t="str">
            <v>DELEGACIÓN XOCHIMILCO</v>
          </cell>
          <cell r="AL24" t="str">
            <v>UNIDAD RESPONSABLE: 02 CD 16 DELEGACIÓN XOCHIMILCO</v>
          </cell>
          <cell r="AM24" t="str">
            <v>XOCH</v>
          </cell>
          <cell r="AO24" t="str">
            <v>21</v>
          </cell>
          <cell r="AP24" t="str">
            <v>FOMENTO Y APOYO A LOS ASENTAMIENTOS HUMANOS</v>
          </cell>
          <cell r="AR24" t="str">
            <v>Asociación</v>
          </cell>
          <cell r="AU24" t="str">
            <v>030017</v>
          </cell>
          <cell r="AV24" t="str">
            <v>Emitir dictámenes valuatorios de bienes muebles, inmuebles y fiscales</v>
          </cell>
          <cell r="AW24" t="str">
            <v>Dictamen</v>
          </cell>
          <cell r="DE24" t="str">
            <v>DELEGACIÓN IZTACALCO</v>
          </cell>
          <cell r="DF24" t="str">
            <v>SÍ</v>
          </cell>
          <cell r="DH24" t="str">
            <v>DELEGACIÓN IZTACALCO</v>
          </cell>
          <cell r="DI24" t="str">
            <v>NO</v>
          </cell>
        </row>
        <row r="25">
          <cell r="Y25" t="str">
            <v>DELEGACIÓN MAGDALENA CONTRERAS</v>
          </cell>
          <cell r="AJ25" t="str">
            <v>02CD17</v>
          </cell>
          <cell r="AK25" t="str">
            <v>SISTEMA DE RADIO Y TELEVISIÓN DIGITAL DEL GDF</v>
          </cell>
          <cell r="AL25" t="str">
            <v>UNIDAD RESPONSABLE: 02 CD 17 SISTEMA DE RADIO Y TELEVISIÓN DIGITAL DEL GDF</v>
          </cell>
          <cell r="AM25" t="str">
            <v>RYT</v>
          </cell>
          <cell r="AO25" t="str">
            <v>22</v>
          </cell>
          <cell r="AP25" t="str">
            <v>REGULACIÓN VIAL Y TRANSPORTE PÚBLICO</v>
          </cell>
          <cell r="AR25" t="str">
            <v>Empresa</v>
          </cell>
          <cell r="AU25" t="str">
            <v>030018</v>
          </cell>
          <cell r="AV25" t="str">
            <v>Otorgar Servicios de Apoyo Administrativo en delegaciones</v>
          </cell>
          <cell r="AW25" t="str">
            <v>Apoyo</v>
          </cell>
          <cell r="DE25" t="str">
            <v>DELEGACIÓN IZTAPALAPA</v>
          </cell>
          <cell r="DF25" t="str">
            <v>SÍ</v>
          </cell>
          <cell r="DH25" t="str">
            <v>DELEGACIÓN IZTAPALAPA</v>
          </cell>
          <cell r="DI25" t="str">
            <v>NO</v>
          </cell>
        </row>
        <row r="26">
          <cell r="Y26" t="str">
            <v>DELEGACIÓN MIGUEL HIDALGO</v>
          </cell>
          <cell r="AJ26" t="str">
            <v>02OD03</v>
          </cell>
          <cell r="AK26" t="str">
            <v>SISTEMA DE RADIO Y TELEVISIÓN DIGITAL DEL GDF</v>
          </cell>
          <cell r="AL26" t="str">
            <v>UNIDAD RESPONSABLE: 02 OD 03 SISTEMA DE RADIO Y TELEVISIÓN DIGITAL DEL GDF</v>
          </cell>
          <cell r="AM26" t="str">
            <v>RYT</v>
          </cell>
          <cell r="AO26" t="str">
            <v>23</v>
          </cell>
          <cell r="AP26" t="str">
            <v>AGUA POTABLE</v>
          </cell>
          <cell r="AR26" t="str">
            <v>Grupo</v>
          </cell>
          <cell r="AU26" t="str">
            <v>030019</v>
          </cell>
          <cell r="AV26" t="str">
            <v>Intervenir en juicios jurídicos contenciosos</v>
          </cell>
          <cell r="AW26" t="str">
            <v>Acción</v>
          </cell>
          <cell r="DE26" t="str">
            <v>DELEGACIÓN MAGDALENA CONTRERAS</v>
          </cell>
          <cell r="DF26" t="str">
            <v>SÍ</v>
          </cell>
          <cell r="DH26" t="str">
            <v>DELEGACIÓN MAGDALENA CONTRERAS</v>
          </cell>
          <cell r="DI26" t="str">
            <v>NO</v>
          </cell>
        </row>
        <row r="27">
          <cell r="Y27" t="str">
            <v>DELEGACIÓN MILPA ALTA</v>
          </cell>
          <cell r="AJ27" t="str">
            <v>03C001</v>
          </cell>
          <cell r="AK27" t="str">
            <v>SECRETARÍA DE DESARROLLO URBANO Y VIVIENDA</v>
          </cell>
          <cell r="AL27" t="str">
            <v>UNIDAD RESPONSABLE: 03 C0 01 SECRETARÍA DE DESARROLLO URBANO Y VIVIENDA</v>
          </cell>
          <cell r="AM27" t="str">
            <v>SEDUVI</v>
          </cell>
          <cell r="AO27" t="str">
            <v>24</v>
          </cell>
          <cell r="AP27" t="str">
            <v>DRENAJE Y TRATAMIENTO DE AGUAS NEGRAS</v>
          </cell>
          <cell r="AR27" t="str">
            <v>Persona</v>
          </cell>
          <cell r="AU27" t="str">
            <v>030020</v>
          </cell>
          <cell r="AV27" t="str">
            <v>Impartir cursos de capacitación y actualización a servidores públicos</v>
          </cell>
          <cell r="AW27" t="str">
            <v>Curso</v>
          </cell>
          <cell r="DE27" t="str">
            <v>DELEGACIÓN MIGUEL HIDALGO</v>
          </cell>
          <cell r="DF27" t="str">
            <v>SÍ</v>
          </cell>
          <cell r="DH27" t="str">
            <v>DELEGACIÓN MIGUEL HIDALGO</v>
          </cell>
          <cell r="DI27" t="str">
            <v>NO</v>
          </cell>
        </row>
        <row r="28">
          <cell r="Y28" t="str">
            <v>DELEGACIÓN TLÁHUAC</v>
          </cell>
          <cell r="AJ28" t="str">
            <v>03PDIV</v>
          </cell>
          <cell r="AK28" t="str">
            <v>INSTITUTO DE VIVIENDA DEL DF</v>
          </cell>
          <cell r="AL28" t="str">
            <v>UNIDAD RESPONSABLE: 03 PD IV INSTITUTO DE VIVIENDA DEL DF</v>
          </cell>
          <cell r="AM28" t="str">
            <v>INVIDF</v>
          </cell>
          <cell r="AO28" t="str">
            <v>25</v>
          </cell>
          <cell r="AP28" t="str">
            <v>PROTECCIÓN AL MEDIO AMBIENTE Y LOS RECURSOS NATURALES</v>
          </cell>
          <cell r="AU28" t="str">
            <v>030021</v>
          </cell>
          <cell r="AV28" t="str">
            <v>Evaluar el desempeño y desarrollo profesional de los servidores públicos del Gobierno del Distrito Federal</v>
          </cell>
          <cell r="AW28" t="str">
            <v>A/P</v>
          </cell>
          <cell r="DE28" t="str">
            <v>DELEGACIÓN MILPA ALTA</v>
          </cell>
          <cell r="DF28" t="str">
            <v>SÍ</v>
          </cell>
          <cell r="DH28" t="str">
            <v>DELEGACIÓN MILPA ALTA</v>
          </cell>
          <cell r="DI28" t="str">
            <v>NO</v>
          </cell>
        </row>
        <row r="29">
          <cell r="Y29" t="str">
            <v>DELEGACIÓN TLALPAN</v>
          </cell>
          <cell r="AJ29" t="str">
            <v>04C001</v>
          </cell>
          <cell r="AK29" t="str">
            <v>SECRETARÍA DE DESARROLLO ECONÓMICO</v>
          </cell>
          <cell r="AL29" t="str">
            <v>UNIDAD RESPONSABLE: 04 C0 01 SECRETARÍA DE DESARROLLO ECONÓMICO</v>
          </cell>
          <cell r="AM29" t="str">
            <v>SEDECO</v>
          </cell>
          <cell r="AO29" t="str">
            <v>26</v>
          </cell>
          <cell r="AP29" t="str">
            <v>PRODUCCIÓN Y COMERCIALIZACIÓN DE BIENES Y SERVICIOS</v>
          </cell>
          <cell r="AU29" t="str">
            <v>030022</v>
          </cell>
          <cell r="AV29" t="str">
            <v>Administrar la red principal de datos del Gobierno del Distrito Federal y sitios web</v>
          </cell>
          <cell r="AW29" t="str">
            <v>A/P</v>
          </cell>
          <cell r="DE29" t="str">
            <v>DELEGACIÓN TLÁHUAC</v>
          </cell>
          <cell r="DF29" t="str">
            <v>SÍ</v>
          </cell>
          <cell r="DH29" t="str">
            <v>DELEGACIÓN TLÁHUAC</v>
          </cell>
          <cell r="DI29" t="str">
            <v>NO</v>
          </cell>
        </row>
        <row r="30">
          <cell r="Y30" t="str">
            <v>DELEGACIÓN VENUSTIANO CARRANZA</v>
          </cell>
          <cell r="AJ30" t="str">
            <v>04P0DS</v>
          </cell>
          <cell r="AK30" t="str">
            <v>FONDO PARA EL DESARROLLO SOCIAL DE LA CIUDAD DE MÉXICO</v>
          </cell>
          <cell r="AL30" t="str">
            <v>UNIDAD RESPONSABLE: 04 P0 DS FONDO PARA EL DESARROLLO SOCIAL DE LA CIUDAD DE MÉXICO</v>
          </cell>
          <cell r="AM30" t="str">
            <v>FONDESO</v>
          </cell>
          <cell r="AO30" t="str">
            <v>27</v>
          </cell>
          <cell r="AP30" t="str">
            <v>FOMENTO ECONÓMICO</v>
          </cell>
          <cell r="AU30" t="str">
            <v>030023</v>
          </cell>
          <cell r="AV30" t="str">
            <v>Atender el sistema delegacional de orientación, información y quejas</v>
          </cell>
          <cell r="AW30" t="str">
            <v>A/P</v>
          </cell>
          <cell r="DE30" t="str">
            <v>DELEGACIÓN TLALPAN</v>
          </cell>
          <cell r="DF30" t="str">
            <v>SÍ</v>
          </cell>
          <cell r="DH30" t="str">
            <v>DELEGACIÓN TLALPAN</v>
          </cell>
          <cell r="DI30" t="str">
            <v>NO</v>
          </cell>
        </row>
        <row r="31">
          <cell r="Y31" t="str">
            <v>DELEGACIÓN XOCHIMILCO</v>
          </cell>
          <cell r="AJ31" t="str">
            <v>05C001</v>
          </cell>
          <cell r="AK31" t="str">
            <v>SECRETARÍA DE TURISMO</v>
          </cell>
          <cell r="AL31" t="str">
            <v>UNIDAD RESPONSABLE: 05 C0 01 SECRETARÍA DE TURISMO</v>
          </cell>
          <cell r="AM31" t="str">
            <v>TURISMO</v>
          </cell>
          <cell r="AO31" t="str">
            <v>28</v>
          </cell>
          <cell r="AP31" t="str">
            <v>DESARROLLO RURAL</v>
          </cell>
          <cell r="AU31" t="str">
            <v>030024</v>
          </cell>
          <cell r="AV31" t="str">
            <v>Operar el programa de participación social y de fomento a la cultura cívica</v>
          </cell>
          <cell r="AW31" t="str">
            <v>Acción</v>
          </cell>
          <cell r="DE31" t="str">
            <v>DELEGACIÓN VENUSTIANO CARRANZA</v>
          </cell>
          <cell r="DF31" t="str">
            <v>SÍ</v>
          </cell>
          <cell r="DH31" t="str">
            <v>DELEGACIÓN VENUSTIANO CARRANZA</v>
          </cell>
          <cell r="DI31" t="str">
            <v>NO</v>
          </cell>
        </row>
        <row r="32">
          <cell r="Y32" t="str">
            <v>FIDEICOMISO DE RECUPERACIÓN CREDITICIA DEL DF</v>
          </cell>
          <cell r="AJ32" t="str">
            <v>05P0PT</v>
          </cell>
          <cell r="AK32" t="str">
            <v>FONDO MIXTO DE PROMOCIÓN TURÍSTICA</v>
          </cell>
          <cell r="AL32" t="str">
            <v>UNIDAD RESPONSABLE: 05 P0 PT FONDO MIXTO DE PROMOCIÓN TURÍSTICA</v>
          </cell>
          <cell r="AM32" t="str">
            <v>FONDOMIX</v>
          </cell>
          <cell r="AO32" t="str">
            <v>29</v>
          </cell>
          <cell r="AP32" t="str">
            <v>FOMENTO DEL EMPLEO Y LA PRODUCTIVIDAD</v>
          </cell>
          <cell r="AU32" t="str">
            <v>030025</v>
          </cell>
          <cell r="AV32" t="str">
            <v>Operar el programa de ingenieros como peritos de tránsito terrestre</v>
          </cell>
          <cell r="AW32" t="str">
            <v>Programa</v>
          </cell>
          <cell r="DE32" t="str">
            <v>DELEGACIÓN XOCHIMILCO</v>
          </cell>
          <cell r="DF32" t="str">
            <v>SÍ</v>
          </cell>
          <cell r="DH32" t="str">
            <v>DELEGACIÓN XOCHIMILCO</v>
          </cell>
          <cell r="DI32" t="str">
            <v>SÍ</v>
          </cell>
        </row>
        <row r="33">
          <cell r="Y33" t="str">
            <v>FIDEICOMISO DEL CENTRO HISTÓRICO</v>
          </cell>
          <cell r="AJ33" t="str">
            <v>06C001</v>
          </cell>
          <cell r="AK33" t="str">
            <v>SECRETARÍA DE MEDIO AMBIENTE</v>
          </cell>
          <cell r="AL33" t="str">
            <v>UNIDAD RESPONSABLE: 06 C0 01 SECRETARÍA DE MEDIO AMBIENTE</v>
          </cell>
          <cell r="AM33" t="str">
            <v>AMBIENTE</v>
          </cell>
          <cell r="AU33" t="str">
            <v>030026</v>
          </cell>
          <cell r="AV33" t="str">
            <v>Operar el programa estatal de modernización del registro público de la propiedad</v>
          </cell>
          <cell r="AW33" t="str">
            <v>A/P</v>
          </cell>
          <cell r="DE33" t="str">
            <v>FIDEICOMISO DE RECUPERACIÓN CREDITICIA DEL DF</v>
          </cell>
          <cell r="DF33" t="str">
            <v>NO</v>
          </cell>
          <cell r="DH33" t="str">
            <v>FIDEICOMISO DE RECUPERACIÓN CREDITICIA DEL DF</v>
          </cell>
          <cell r="DI33" t="str">
            <v>SÍ</v>
          </cell>
        </row>
        <row r="34">
          <cell r="Y34" t="str">
            <v>FIDEICOMISO EDUCACIÓN GARANTIZADA DEL DF</v>
          </cell>
          <cell r="AJ34" t="str">
            <v>06CD03</v>
          </cell>
          <cell r="AK34" t="str">
            <v>SISTEMA DE AGUAS DE LA CIUDAD DE MÉXICO</v>
          </cell>
          <cell r="AL34" t="str">
            <v>UNIDAD RESPONSABLE: 06 CD 03 SISTEMA DE AGUAS DE LA CIUDAD DE MÉXICO</v>
          </cell>
          <cell r="AM34" t="str">
            <v>SACM</v>
          </cell>
          <cell r="AR34" t="str">
            <v>Álvaro Obregón</v>
          </cell>
          <cell r="AU34" t="str">
            <v>030059</v>
          </cell>
          <cell r="AV34" t="str">
            <v>Otorgar Servicios de Apoyo Administrativo</v>
          </cell>
          <cell r="AW34" t="str">
            <v>A/P</v>
          </cell>
          <cell r="DE34" t="str">
            <v>FIDEICOMISO DEL CENTRO HISTÓRICO</v>
          </cell>
          <cell r="DF34" t="str">
            <v>NO</v>
          </cell>
          <cell r="DH34" t="str">
            <v>FIDEICOMISO DEL CENTRO HISTÓRICO</v>
          </cell>
          <cell r="DI34" t="str">
            <v>SÍ</v>
          </cell>
        </row>
        <row r="35">
          <cell r="Y35" t="str">
            <v>FIDEICOMISO FONDO DE APOYO A LA PROCURACIÓN DE JUSTICIA EN EL DF</v>
          </cell>
          <cell r="AJ35" t="str">
            <v>06P0FA</v>
          </cell>
          <cell r="AK35" t="str">
            <v>FONDO AMBIENTAL PÚBLICO DEL DF</v>
          </cell>
          <cell r="AL35" t="str">
            <v>UNIDAD RESPONSABLE: 06 P0 FA FONDO AMBIENTAL PÚBLICO DEL DF</v>
          </cell>
          <cell r="AM35" t="str">
            <v>FAPDF</v>
          </cell>
          <cell r="AR35" t="str">
            <v>Azcapotzalco</v>
          </cell>
          <cell r="AU35" t="str">
            <v>030060</v>
          </cell>
          <cell r="AV35" t="str">
            <v>Cubrir compromisos pendientes de acciones realizadas en ejercicios anteriores</v>
          </cell>
          <cell r="AW35" t="str">
            <v>S/N</v>
          </cell>
          <cell r="DE35" t="str">
            <v>FIDEICOMISO EDUCACIÓN GARANTIZADA DEL DF</v>
          </cell>
          <cell r="DF35" t="str">
            <v>NO</v>
          </cell>
          <cell r="DH35" t="str">
            <v>FIDEICOMISO EDUCACIÓN GARANTIZADA DEL DF</v>
          </cell>
          <cell r="DI35" t="str">
            <v>SÍ</v>
          </cell>
        </row>
        <row r="36">
          <cell r="Y36" t="str">
            <v>FIDEICOMISO INNOVA DEL DF</v>
          </cell>
          <cell r="AJ36" t="str">
            <v>07C001</v>
          </cell>
          <cell r="AK36" t="str">
            <v>SECRETARÍA DE OBRAS Y SERVICIOS</v>
          </cell>
          <cell r="AL36" t="str">
            <v>UNIDAD RESPONSABLE: 07 C0 01 SECRETARÍA DE OBRAS Y SERVICIOS</v>
          </cell>
          <cell r="AM36" t="str">
            <v>SOS</v>
          </cell>
          <cell r="AR36" t="str">
            <v>Benito Juárez</v>
          </cell>
          <cell r="AU36" t="str">
            <v>030258</v>
          </cell>
          <cell r="AV36" t="str">
            <v>Operar el programa nacional de seguridad</v>
          </cell>
          <cell r="AW36" t="str">
            <v>Programa</v>
          </cell>
          <cell r="DE36" t="str">
            <v>FIDEICOMISO FONDO DE APOYO A LA PROCURACIÓN DE JUSTICIA EN EL DF</v>
          </cell>
          <cell r="DF36" t="str">
            <v>NO</v>
          </cell>
          <cell r="DH36" t="str">
            <v>FIDEICOMISO FONDO DE APOYO A LA PROCURACIÓN DE JUSTICIA EN EL DF</v>
          </cell>
          <cell r="DI36" t="str">
            <v>SÍ</v>
          </cell>
        </row>
        <row r="37">
          <cell r="Y37" t="str">
            <v>FIDEICOMISO MUSEO DE ARTE POPULAR</v>
          </cell>
          <cell r="AJ37" t="str">
            <v>07PFCH</v>
          </cell>
          <cell r="AK37" t="str">
            <v>FIDEICOMISO DEL CENTRO HISTÓRICO</v>
          </cell>
          <cell r="AL37" t="str">
            <v>UNIDAD RESPONSABLE: 07 PF CH FIDEICOMISO DEL CENTRO HISTÓRICO</v>
          </cell>
          <cell r="AM37" t="str">
            <v>FICENTRO</v>
          </cell>
          <cell r="AR37" t="str">
            <v>Coyoacán</v>
          </cell>
          <cell r="AU37" t="str">
            <v>030260</v>
          </cell>
          <cell r="AV37" t="str">
            <v>Cubrir compromisos pendientes de acciones realizadas en ejercicios anteriores</v>
          </cell>
          <cell r="AW37" t="str">
            <v>S/N</v>
          </cell>
          <cell r="DE37" t="str">
            <v>FIDEICOMISO INNOVA DEL DF</v>
          </cell>
          <cell r="DF37" t="str">
            <v>NO</v>
          </cell>
          <cell r="DH37" t="str">
            <v>FIDEICOMISO INNOVA DEL DF</v>
          </cell>
          <cell r="DI37" t="str">
            <v>SÍ</v>
          </cell>
        </row>
        <row r="38">
          <cell r="Y38" t="str">
            <v>FIDEICOMISO MUSEO DEL ESTANQUILLO</v>
          </cell>
          <cell r="AJ38" t="str">
            <v>07PFMV</v>
          </cell>
          <cell r="AK38" t="str">
            <v>FIDEICOMISO PARA EL MEJORAMIENTO DE LAS VÍAS DE COMUNICACIÓN DEL DF</v>
          </cell>
          <cell r="AL38" t="str">
            <v>UNIDAD RESPONSABLE: 07 PF MV FIDEICOMISO PARA EL MEJORAMIENTO DE LAS VÍAS DE COMUNICACIÓN DEL DF</v>
          </cell>
          <cell r="AM38" t="str">
            <v>FIMEVIC</v>
          </cell>
          <cell r="AR38" t="str">
            <v>Cuajimalpa de Morelos</v>
          </cell>
          <cell r="AU38" t="str">
            <v>040002</v>
          </cell>
          <cell r="AV38" t="str">
            <v>Coordinar el sistema de control y evaluación del GDF</v>
          </cell>
          <cell r="AW38" t="str">
            <v>A/P</v>
          </cell>
          <cell r="DE38" t="str">
            <v>FIDEICOMISO MUSEO DE ARTE POPULAR</v>
          </cell>
          <cell r="DF38" t="str">
            <v>NO</v>
          </cell>
          <cell r="DH38" t="str">
            <v>FIDEICOMISO MUSEO DE ARTE POPULAR</v>
          </cell>
          <cell r="DI38" t="str">
            <v>SÍ</v>
          </cell>
        </row>
        <row r="39">
          <cell r="Y39" t="str">
            <v>FIDEICOMISO PARA EL FONDO DE PROMOCIÓN PARA EL FINANCIAMIENTO DEL TRANSPORTE PÚBLICO</v>
          </cell>
          <cell r="AJ39" t="str">
            <v>08C001</v>
          </cell>
          <cell r="AK39" t="str">
            <v>SECRETARÍA DE DESARROLLO SOCIAL</v>
          </cell>
          <cell r="AL39" t="str">
            <v>UNIDAD RESPONSABLE: 08 C0 01 SECRETARÍA DE DESARROLLO SOCIAL</v>
          </cell>
          <cell r="AM39" t="str">
            <v>SEDESO</v>
          </cell>
          <cell r="AO39" t="str">
            <v>Adquisición de equipo de rescate y emergencias</v>
          </cell>
          <cell r="AR39" t="str">
            <v>Cuauhtémoc</v>
          </cell>
          <cell r="AU39" t="str">
            <v>040003</v>
          </cell>
          <cell r="AV39" t="str">
            <v>Ejecutar el programa de evaluación y seguimiento del control interno del Gobierno del Distrito Federal</v>
          </cell>
          <cell r="AW39" t="str">
            <v>Programa</v>
          </cell>
          <cell r="DE39" t="str">
            <v>FIDEICOMISO MUSEO DEL ESTANQUILLO</v>
          </cell>
          <cell r="DF39" t="str">
            <v>NO</v>
          </cell>
          <cell r="DH39" t="str">
            <v>FIDEICOMISO MUSEO DEL ESTANQUILLO</v>
          </cell>
          <cell r="DI39" t="str">
            <v>SÍ</v>
          </cell>
        </row>
        <row r="40">
          <cell r="Y40" t="str">
            <v>FIDEICOMISO PARA EL MEJORAMIENTO DE LAS VÍAS DE COMUNICACIÓN DEL DF</v>
          </cell>
          <cell r="AJ40" t="str">
            <v>08PDCE</v>
          </cell>
          <cell r="AK40" t="str">
            <v>CONSEJO DE EVALUACIÓN DEL DESARROLLO SOCIAL DEL DF</v>
          </cell>
          <cell r="AL40" t="str">
            <v>UNIDAD RESPONSABLE: 08 PD CE CONSEJO DE EVALUACIÓN DEL DESARROLLO SOCIAL DEL DF</v>
          </cell>
          <cell r="AM40" t="str">
            <v>CONSEJO</v>
          </cell>
          <cell r="AO40" t="str">
            <v>Atención de vivienda en riesgo</v>
          </cell>
          <cell r="AR40" t="str">
            <v>Gustavo A. Madero</v>
          </cell>
          <cell r="AU40" t="str">
            <v>040004</v>
          </cell>
          <cell r="AV40" t="str">
            <v>Ejecutar el programa anual de auditorias</v>
          </cell>
          <cell r="AW40" t="str">
            <v>Programa</v>
          </cell>
          <cell r="DE40" t="str">
            <v>FIDEICOMISO PARA EL FONDO DE PROMOCIÓN PARA EL FINANCIAMIENTO DEL TRANSPORTE PÚBLICO</v>
          </cell>
          <cell r="DF40" t="str">
            <v>NO</v>
          </cell>
          <cell r="DH40" t="str">
            <v>FIDEICOMISO PARA EL FONDO DE PROMOCIÓN PARA EL FINANCIAMIENTO DEL TRANSPORTE PÚBLICO</v>
          </cell>
          <cell r="DI40" t="str">
            <v>SÍ</v>
          </cell>
        </row>
        <row r="41">
          <cell r="Y41" t="str">
            <v>FIDEICOMISO PÚBLICO "CIUDAD DIGITAL"</v>
          </cell>
          <cell r="AJ41" t="str">
            <v>08PDIJ</v>
          </cell>
          <cell r="AK41" t="str">
            <v>INSTITUTO DE LA JUVENTUD DEL DF</v>
          </cell>
          <cell r="AL41" t="str">
            <v>UNIDAD RESPONSABLE: 08 PD IJ INSTITUTO DE LA JUVENTUD DEL DF</v>
          </cell>
          <cell r="AM41" t="str">
            <v>INJUVEDF</v>
          </cell>
          <cell r="AO41" t="str">
            <v>Construcción de muros de contención</v>
          </cell>
          <cell r="AR41" t="str">
            <v>Iztacalco</v>
          </cell>
          <cell r="AU41" t="str">
            <v>040005</v>
          </cell>
          <cell r="AV41" t="str">
            <v>Resolver procedimientos disciplinarios</v>
          </cell>
          <cell r="AW41" t="str">
            <v>A/P</v>
          </cell>
          <cell r="DE41" t="str">
            <v>FIDEICOMISO PARA EL MEJORAMIENTO DE LAS VÍAS DE COMUNICACIÓN DEL DF</v>
          </cell>
          <cell r="DF41" t="str">
            <v>NO</v>
          </cell>
          <cell r="DH41" t="str">
            <v>FIDEICOMISO PARA EL MEJORAMIENTO DE LAS VÍAS DE COMUNICACIÓN DEL DF</v>
          </cell>
          <cell r="DI41" t="str">
            <v>SÍ</v>
          </cell>
        </row>
        <row r="42">
          <cell r="Y42" t="str">
            <v>FIDEICOMISO PÚBLICO COMPLEJO AMBIENTAL "XOCHIMILCO"</v>
          </cell>
          <cell r="AJ42" t="str">
            <v>08PDIM</v>
          </cell>
          <cell r="AK42" t="str">
            <v>INSTITUTO DE LAS MUJERES DEL DF</v>
          </cell>
          <cell r="AL42" t="str">
            <v>UNIDAD RESPONSABLE: 08 PD IM INSTITUTO DE LAS MUJERES DEL DF</v>
          </cell>
          <cell r="AM42" t="str">
            <v>INMUJERESDF</v>
          </cell>
          <cell r="AO42" t="str">
            <v>Relleno de minas y taludes</v>
          </cell>
          <cell r="AR42" t="str">
            <v>Iztapalapa</v>
          </cell>
          <cell r="AU42" t="str">
            <v>040006</v>
          </cell>
          <cell r="AV42" t="str">
            <v>Coordinar la red de contralorías ciudadanas</v>
          </cell>
          <cell r="AW42" t="str">
            <v>A/P</v>
          </cell>
          <cell r="DE42" t="str">
            <v>FIDEICOMISO PÚBLICO "CIUDAD DIGITAL"</v>
          </cell>
          <cell r="DF42" t="str">
            <v>NO</v>
          </cell>
          <cell r="DH42" t="str">
            <v>FIDEICOMISO PÚBLICO "CIUDAD DIGITAL"</v>
          </cell>
          <cell r="DI42" t="str">
            <v>SÍ</v>
          </cell>
        </row>
        <row r="43">
          <cell r="Y43" t="str">
            <v>FONDO AMBIENTAL PÚBLICO DEL DF</v>
          </cell>
          <cell r="AJ43" t="str">
            <v>08PDPS</v>
          </cell>
          <cell r="AK43" t="str">
            <v>PROCURADURÍA SOCIAL DEL DF</v>
          </cell>
          <cell r="AL43" t="str">
            <v>UNIDAD RESPONSABLE: 08 PD PS PROCURADURÍA SOCIAL DEL DF</v>
          </cell>
          <cell r="AM43" t="str">
            <v>PROSOC</v>
          </cell>
          <cell r="AR43" t="str">
            <v>Magdalena Contreras</v>
          </cell>
          <cell r="AU43" t="str">
            <v>040007</v>
          </cell>
          <cell r="AV43" t="str">
            <v>Procesar las declaraciones de situación patrimonial de los servidores públicos</v>
          </cell>
          <cell r="AW43" t="str">
            <v>Declaración</v>
          </cell>
          <cell r="DE43" t="str">
            <v>FIDEICOMISO PÚBLICO COMPLEJO AMBIENTAL "XOCHIMILCO"</v>
          </cell>
          <cell r="DF43" t="str">
            <v>NO</v>
          </cell>
          <cell r="DH43" t="str">
            <v>FIDEICOMISO PÚBLICO COMPLEJO AMBIENTAL "XOCHIMILCO"</v>
          </cell>
          <cell r="DI43" t="str">
            <v>SÍ</v>
          </cell>
        </row>
        <row r="44">
          <cell r="Y44" t="str">
            <v>FONDO DE DESARROLLO ECONÓMICO DEL DF</v>
          </cell>
          <cell r="AJ44" t="str">
            <v>09C001</v>
          </cell>
          <cell r="AK44" t="str">
            <v>SECRETARÍA DE FINANZAS</v>
          </cell>
          <cell r="AL44" t="str">
            <v>UNIDAD RESPONSABLE: 09 C0 01 SECRETARÍA DE FINANZAS</v>
          </cell>
          <cell r="AM44" t="str">
            <v>FINANZAS</v>
          </cell>
          <cell r="AR44" t="str">
            <v>Miguel Hidalgo</v>
          </cell>
          <cell r="AU44" t="str">
            <v>040008</v>
          </cell>
          <cell r="AV44" t="str">
            <v>Captar, recibir y resolver quejas o denuncias de la gestión pública</v>
          </cell>
          <cell r="AW44" t="str">
            <v>Queja</v>
          </cell>
          <cell r="DE44" t="str">
            <v>FONDO AMBIENTAL PÚBLICO DEL DF</v>
          </cell>
          <cell r="DF44" t="str">
            <v>NO</v>
          </cell>
          <cell r="DH44" t="str">
            <v>FONDO AMBIENTAL PÚBLICO DEL DF</v>
          </cell>
          <cell r="DI44" t="str">
            <v>NO</v>
          </cell>
        </row>
        <row r="45">
          <cell r="Y45" t="str">
            <v>FONDO DE SEGURIDAD PÚBLICA DEL DF</v>
          </cell>
          <cell r="AJ45" t="str">
            <v>09PFCD</v>
          </cell>
          <cell r="AK45" t="str">
            <v>FIDEICOMISO PÚBLICO "CIUDAD DIGITAL"</v>
          </cell>
          <cell r="AL45" t="str">
            <v>UNIDAD RESPONSABLE: 09 PF CD FIDEICOMISO PÚBLICO "CIUDAD DIGITAL"</v>
          </cell>
          <cell r="AM45" t="str">
            <v>DIGITAL</v>
          </cell>
          <cell r="AR45" t="str">
            <v>Milpa Alta</v>
          </cell>
          <cell r="AU45" t="str">
            <v>040042</v>
          </cell>
          <cell r="AV45" t="str">
            <v>Transferencias a Órganos Autónomos</v>
          </cell>
          <cell r="AW45" t="str">
            <v>A/P</v>
          </cell>
          <cell r="DE45" t="str">
            <v>FONDO DE DESARROLLO ECONÓMICO DEL DF</v>
          </cell>
          <cell r="DF45" t="str">
            <v>NO</v>
          </cell>
          <cell r="DH45" t="str">
            <v>FONDO DE DESARROLLO ECONÓMICO DEL DF</v>
          </cell>
          <cell r="DI45" t="str">
            <v>NO</v>
          </cell>
        </row>
        <row r="46">
          <cell r="Y46" t="str">
            <v>FONDO MIXTO DE PROMOCIÓN TURÍSTICA</v>
          </cell>
          <cell r="AJ46" t="str">
            <v>09PFRC</v>
          </cell>
          <cell r="AK46" t="str">
            <v>FIDEICOMISO DE RECUPERACIÓN CREDITICIA DEL DF</v>
          </cell>
          <cell r="AL46" t="str">
            <v>UNIDAD RESPONSABLE: 09 PF RC FIDEICOMISO DE RECUPERACIÓN CREDITICIA DEL DF</v>
          </cell>
          <cell r="AM46" t="str">
            <v>FIDERE</v>
          </cell>
          <cell r="AR46" t="str">
            <v>Tláhuac</v>
          </cell>
          <cell r="AU46" t="str">
            <v>040059</v>
          </cell>
          <cell r="AV46" t="str">
            <v>Otorgar servicios de apoyo administrativo</v>
          </cell>
          <cell r="AW46" t="str">
            <v>A/P</v>
          </cell>
          <cell r="DE46" t="str">
            <v>FONDO DE SEGURIDAD PÚBLICA DEL DF</v>
          </cell>
          <cell r="DF46" t="str">
            <v>NO</v>
          </cell>
          <cell r="DH46" t="str">
            <v>FONDO DE SEGURIDAD PÚBLICA DEL DF</v>
          </cell>
          <cell r="DI46" t="str">
            <v>SÍ</v>
          </cell>
        </row>
        <row r="47">
          <cell r="Y47" t="str">
            <v>FONDO PARA EL DESARROLLO SOCIAL DE LA CIUDAD DE MÉXICO</v>
          </cell>
          <cell r="AJ47" t="str">
            <v>10C001</v>
          </cell>
          <cell r="AK47" t="str">
            <v>SECRETARÍA DE TRANSPORTE Y VIALIDAD</v>
          </cell>
          <cell r="AL47" t="str">
            <v>UNIDAD RESPONSABLE: 10 C0 01 SECRETARÍA DE TRANSPORTE Y VIALIDAD</v>
          </cell>
          <cell r="AM47" t="str">
            <v>SETRAVI</v>
          </cell>
          <cell r="AR47" t="str">
            <v>Tlalpan</v>
          </cell>
          <cell r="AU47" t="str">
            <v>050001</v>
          </cell>
          <cell r="AV47" t="str">
            <v>Articular la participación ciudadana y las políticas públicas del Distrito Federal</v>
          </cell>
          <cell r="AW47" t="str">
            <v>Acción</v>
          </cell>
          <cell r="DE47" t="str">
            <v>FONDO MIXTO DE PROMOCIÓN TURÍSTICA</v>
          </cell>
          <cell r="DF47" t="str">
            <v>NO</v>
          </cell>
          <cell r="DH47" t="str">
            <v>FONDO MIXTO DE PROMOCIÓN TURÍSTICA</v>
          </cell>
          <cell r="DI47" t="str">
            <v>NO</v>
          </cell>
        </row>
        <row r="48">
          <cell r="Y48" t="str">
            <v>FONDO PARA LA ATENCIÓN Y APOYO A LAS VÍCTIMAS DEL DELITO</v>
          </cell>
          <cell r="AJ48" t="str">
            <v>10P0TP</v>
          </cell>
          <cell r="AK48" t="str">
            <v>FIDEICOMISO PARA EL FONDO DE PROMOCIÓN PARA EL FINANCIAMIENTO DEL TRANSPORTE PÚBLICO</v>
          </cell>
          <cell r="AL48" t="str">
            <v>UNIDAD RESPONSABLE: 10 P0 TP FIDEICOMISO PARA EL FONDO DE PROMOCIÓN PARA EL FINANCIAMIENTO DEL TRANSPORTE PÚBLICO</v>
          </cell>
          <cell r="AM48" t="str">
            <v>FIFINTRA</v>
          </cell>
          <cell r="AO48" t="str">
            <v>C</v>
          </cell>
          <cell r="AR48" t="str">
            <v>Venustiano Carranza</v>
          </cell>
          <cell r="AU48" t="str">
            <v>050002</v>
          </cell>
          <cell r="AV48" t="str">
            <v>Conducir la política interna</v>
          </cell>
          <cell r="AW48" t="str">
            <v>A/P</v>
          </cell>
          <cell r="DE48" t="str">
            <v>FONDO PARA EL DESARROLLO SOCIAL DE LA CIUDAD DE MÉXICO</v>
          </cell>
          <cell r="DF48" t="str">
            <v>NO</v>
          </cell>
          <cell r="DH48" t="str">
            <v>FONDO PARA EL DESARROLLO SOCIAL DE LA CIUDAD DE MÉXICO</v>
          </cell>
          <cell r="DI48" t="str">
            <v>NO</v>
          </cell>
        </row>
        <row r="49">
          <cell r="Y49" t="str">
            <v>HEROICO CUERPO DE BOMBEROS DEL DF</v>
          </cell>
          <cell r="AJ49" t="str">
            <v>10PDMB</v>
          </cell>
          <cell r="AK49" t="str">
            <v>METROBÚS</v>
          </cell>
          <cell r="AL49" t="str">
            <v>UNIDAD RESPONSABLE: 10 PD MB METROBÚS</v>
          </cell>
          <cell r="AM49" t="str">
            <v>METROBUS</v>
          </cell>
          <cell r="AO49" t="str">
            <v>I</v>
          </cell>
          <cell r="AR49" t="str">
            <v>Xochimilco</v>
          </cell>
          <cell r="AU49" t="str">
            <v>050003</v>
          </cell>
          <cell r="AV49" t="str">
            <v>Realizar acciones para la coordinación metropolitana y regional</v>
          </cell>
          <cell r="AW49" t="str">
            <v>Acción</v>
          </cell>
          <cell r="DE49" t="str">
            <v>FONDO PARA LA ATENCIÓN Y APOYO A LAS VÍCTIMAS DEL DELITO</v>
          </cell>
          <cell r="DF49" t="str">
            <v>NO</v>
          </cell>
          <cell r="DH49" t="str">
            <v>FONDO PARA LA ATENCIÓN Y APOYO A LAS VÍCTIMAS DEL DELITO</v>
          </cell>
          <cell r="DI49" t="str">
            <v>SÍ</v>
          </cell>
        </row>
        <row r="50">
          <cell r="Y50" t="str">
            <v>INSTITUTO DE ACCESO A LA INFORMACIÓN PÚBLICA DEL DF</v>
          </cell>
          <cell r="AJ50" t="str">
            <v>10PDME</v>
          </cell>
          <cell r="AK50" t="str">
            <v>SISTEMA DE TRANSPORTE COLECTIVO (METRO)</v>
          </cell>
          <cell r="AL50" t="str">
            <v>UNIDAD RESPONSABLE: 10 PD ME SISTEMA DE TRANSPORTE COLECTIVO (METRO)</v>
          </cell>
          <cell r="AM50" t="str">
            <v>STC</v>
          </cell>
          <cell r="AU50" t="str">
            <v>050004</v>
          </cell>
          <cell r="AV50" t="str">
            <v>Coordinación de políticas del Gobierno del Distrito Federal</v>
          </cell>
          <cell r="AW50" t="str">
            <v>A/P</v>
          </cell>
          <cell r="DE50" t="str">
            <v>HEROICO CUERPO DE BOMBEROS DEL DF</v>
          </cell>
          <cell r="DF50" t="str">
            <v>SÍ</v>
          </cell>
          <cell r="DH50" t="str">
            <v>HEROICO CUERPO DE BOMBEROS DEL DF</v>
          </cell>
          <cell r="DI50" t="str">
            <v>NO</v>
          </cell>
        </row>
        <row r="51">
          <cell r="Y51" t="str">
            <v>INSTITUTO DE CIENCIA Y TECNOLOGÍA</v>
          </cell>
          <cell r="AJ51" t="str">
            <v>10PDRT</v>
          </cell>
          <cell r="AK51" t="str">
            <v>RED DE TRANSPORTE DE PASAJEROS DEL DF</v>
          </cell>
          <cell r="AL51" t="str">
            <v>UNIDAD RESPONSABLE: 10 PD RT RED DE TRANSPORTE DE PASAJEROS DEL DF</v>
          </cell>
          <cell r="AM51" t="str">
            <v>RTP</v>
          </cell>
          <cell r="AU51" t="str">
            <v>050005</v>
          </cell>
          <cell r="AV51" t="str">
            <v>Desarrollar el programa de comunicación social</v>
          </cell>
          <cell r="AW51" t="str">
            <v>Acción</v>
          </cell>
          <cell r="DE51" t="str">
            <v>INSTITUTO DE ACCESO A LA INFORMACIÓN PÚBLICA DEL DF</v>
          </cell>
          <cell r="DF51" t="str">
            <v>NO</v>
          </cell>
          <cell r="DH51" t="str">
            <v>INSTITUTO DE ACCESO A LA INFORMACIÓN PÚBLICA DEL DF</v>
          </cell>
          <cell r="DI51" t="str">
            <v>NO</v>
          </cell>
        </row>
        <row r="52">
          <cell r="Y52" t="str">
            <v>INSTITUTO DE EDUCACIÓN MEDIA SUPERIOR</v>
          </cell>
          <cell r="AJ52" t="str">
            <v>10PDTE</v>
          </cell>
          <cell r="AK52" t="str">
            <v>SERVICIO DE TRANSPORTES ELÉCTRICOS DEL DF</v>
          </cell>
          <cell r="AL52" t="str">
            <v>UNIDAD RESPONSABLE: 10 PD TE SERVICIO DE TRANSPORTES ELÉCTRICOS DEL DF</v>
          </cell>
          <cell r="AM52" t="str">
            <v>STE</v>
          </cell>
          <cell r="AU52" t="str">
            <v>050007</v>
          </cell>
          <cell r="AV52" t="str">
            <v>Coordinar la política de rehabilitación del Centro Histórico de la Ciudad de México</v>
          </cell>
          <cell r="AW52" t="str">
            <v>Acción</v>
          </cell>
          <cell r="DE52" t="str">
            <v>INSTITUTO DE CIENCIA Y TECNOLOGÍA</v>
          </cell>
          <cell r="DF52" t="str">
            <v>NO</v>
          </cell>
          <cell r="DH52" t="str">
            <v>INSTITUTO DE CIENCIA Y TECNOLOGÍA</v>
          </cell>
          <cell r="DI52" t="str">
            <v>NO</v>
          </cell>
        </row>
        <row r="53">
          <cell r="Y53" t="str">
            <v>INSTITUTO DE FORMACIÓN PROFESIONAL</v>
          </cell>
          <cell r="AJ53" t="str">
            <v>11C001</v>
          </cell>
          <cell r="AK53" t="str">
            <v>SECRETARÍA DE SEGURIDAD PÚBLICA</v>
          </cell>
          <cell r="AL53" t="str">
            <v>UNIDAD RESPONSABLE: 11 C0 01 SECRETARÍA DE SEGURIDAD PÚBLICA</v>
          </cell>
          <cell r="AM53" t="str">
            <v>SSP</v>
          </cell>
          <cell r="AU53" t="str">
            <v>050008</v>
          </cell>
          <cell r="AV53" t="str">
            <v>Realizar acciones para el reordenamiento de la vía pública</v>
          </cell>
          <cell r="AW53" t="str">
            <v>Acción</v>
          </cell>
          <cell r="DE53" t="str">
            <v>INSTITUTO DE EDUCACIÓN MEDIA SUPERIOR</v>
          </cell>
          <cell r="DF53" t="str">
            <v>NO</v>
          </cell>
          <cell r="DH53" t="str">
            <v>INSTITUTO DE EDUCACIÓN MEDIA SUPERIOR</v>
          </cell>
          <cell r="DI53" t="str">
            <v>NO</v>
          </cell>
        </row>
        <row r="54">
          <cell r="Y54" t="str">
            <v>INSTITUTO DE LA JUVENTUD DEL DF</v>
          </cell>
          <cell r="AJ54" t="str">
            <v>11CD01</v>
          </cell>
          <cell r="AK54" t="str">
            <v>INSTITUTO TÉCNICO DE FORMACIÓN POLICIAL</v>
          </cell>
          <cell r="AL54" t="str">
            <v>UNIDAD RESPONSABLE: 11 CD 01 INSTITUTO TÉCNICO DE FORMACIÓN POLICIAL</v>
          </cell>
          <cell r="AM54" t="str">
            <v>ITFPOL</v>
          </cell>
          <cell r="AU54" t="str">
            <v>050009</v>
          </cell>
          <cell r="AV54" t="str">
            <v>Coordinar políticas sectoriales</v>
          </cell>
          <cell r="AW54" t="str">
            <v>A/P</v>
          </cell>
          <cell r="DE54" t="str">
            <v>INSTITUTO DE FORMACIÓN PROFESIONAL</v>
          </cell>
          <cell r="DF54" t="str">
            <v>NO</v>
          </cell>
          <cell r="DH54" t="str">
            <v>INSTITUTO DE FORMACIÓN PROFESIONAL</v>
          </cell>
          <cell r="DI54" t="str">
            <v>NO</v>
          </cell>
        </row>
        <row r="55">
          <cell r="Y55" t="str">
            <v>INSTITUTO DE LAS MUJERES DEL DF</v>
          </cell>
          <cell r="AJ55" t="str">
            <v>11CD02</v>
          </cell>
          <cell r="AK55" t="str">
            <v>POLICÍA AUXILIAR DEL DF</v>
          </cell>
          <cell r="AL55" t="str">
            <v>UNIDAD RESPONSABLE: 11 CD 02 POLICÍA AUXILIAR DEL DF</v>
          </cell>
          <cell r="AM55" t="str">
            <v>PADF</v>
          </cell>
          <cell r="AO55" t="str">
            <v>01</v>
          </cell>
          <cell r="AR55" t="str">
            <v>ASAMBLEA LEGISLATIVA DEL DF</v>
          </cell>
          <cell r="AS55" t="str">
            <v>NO</v>
          </cell>
          <cell r="AU55" t="str">
            <v>050010</v>
          </cell>
          <cell r="AV55" t="str">
            <v>Coordinar las políticas delegacionales</v>
          </cell>
          <cell r="AW55" t="str">
            <v>A/P</v>
          </cell>
          <cell r="DE55" t="str">
            <v>INSTITUTO DE LA JUVENTUD DEL DF</v>
          </cell>
          <cell r="DF55" t="str">
            <v>NO</v>
          </cell>
          <cell r="DH55" t="str">
            <v>INSTITUTO DE LA JUVENTUD DEL DF</v>
          </cell>
          <cell r="DI55" t="str">
            <v>NO</v>
          </cell>
        </row>
        <row r="56">
          <cell r="Y56" t="str">
            <v>INSTITUTO DE VIVIENDA DEL DF</v>
          </cell>
          <cell r="AJ56" t="str">
            <v>11CD03</v>
          </cell>
          <cell r="AK56" t="str">
            <v>POLICÍA BANCARIA E INDUSTRIAL</v>
          </cell>
          <cell r="AL56" t="str">
            <v>UNIDAD RESPONSABLE: 11 CD 03 POLICÍA BANCARIA E INDUSTRIAL</v>
          </cell>
          <cell r="AM56" t="str">
            <v>PBI</v>
          </cell>
          <cell r="AO56" t="str">
            <v>02</v>
          </cell>
          <cell r="AR56" t="str">
            <v>AUTORIDAD DEL CENTRO HISTÓRICO</v>
          </cell>
          <cell r="AS56" t="str">
            <v>SÍ</v>
          </cell>
          <cell r="AU56" t="str">
            <v>050011</v>
          </cell>
          <cell r="AV56" t="str">
            <v>Evaluar la política de Desarrollo Social</v>
          </cell>
          <cell r="AW56" t="str">
            <v>Estudio</v>
          </cell>
          <cell r="DE56" t="str">
            <v>INSTITUTO DE LAS MUJERES DEL DF</v>
          </cell>
          <cell r="DF56" t="str">
            <v>NO</v>
          </cell>
          <cell r="DH56" t="str">
            <v>INSTITUTO DE LAS MUJERES DEL DF</v>
          </cell>
          <cell r="DI56" t="str">
            <v>NO</v>
          </cell>
        </row>
        <row r="57">
          <cell r="Y57" t="str">
            <v>INSTITUTO ELECTORAL DEL DF</v>
          </cell>
          <cell r="AJ57" t="str">
            <v>11PDPA</v>
          </cell>
          <cell r="AK57" t="str">
            <v>CAJA DE PREVISIÓN DE LA POLICÍA AUXILIAR DEL DF</v>
          </cell>
          <cell r="AL57" t="str">
            <v>UNIDAD RESPONSABLE: 11 PD PA CAJA DE PREVISIÓN DE LA POLICÍA AUXILIAR DEL DF</v>
          </cell>
          <cell r="AM57" t="str">
            <v>CAPREPA</v>
          </cell>
          <cell r="AO57" t="str">
            <v>03</v>
          </cell>
          <cell r="AR57" t="str">
            <v>CAJA DE PREVISIÓN DE LA POLICÍA AUXILIAR DEL DF</v>
          </cell>
          <cell r="AS57" t="str">
            <v>NO</v>
          </cell>
          <cell r="AU57" t="str">
            <v>050012</v>
          </cell>
          <cell r="AV57" t="str">
            <v>Realizar acciones de innovación tecnológica</v>
          </cell>
          <cell r="AW57" t="str">
            <v>Acción</v>
          </cell>
          <cell r="DE57" t="str">
            <v>INSTITUTO DE VIVIENDA DEL DF</v>
          </cell>
          <cell r="DF57" t="str">
            <v>SÍ</v>
          </cell>
          <cell r="DH57" t="str">
            <v>INSTITUTO DE VIVIENDA DEL DF</v>
          </cell>
          <cell r="DI57" t="str">
            <v>NO</v>
          </cell>
        </row>
        <row r="58">
          <cell r="Y58" t="str">
            <v>INSTITUTO TÉCNICO DE FORMACIÓN POLICIAL</v>
          </cell>
          <cell r="AJ58" t="str">
            <v>12C001</v>
          </cell>
          <cell r="AK58" t="str">
            <v>OFICIALÍA MAYOR</v>
          </cell>
          <cell r="AL58" t="str">
            <v>UNIDAD RESPONSABLE: 12 C0 01 OFICIALÍA MAYOR</v>
          </cell>
          <cell r="AM58" t="str">
            <v>OFICIALIA</v>
          </cell>
          <cell r="AO58" t="str">
            <v>04</v>
          </cell>
          <cell r="AR58" t="str">
            <v>CAJA DE PREVISIÓN DE LA POLICÍA PREVENTIVA</v>
          </cell>
          <cell r="AS58" t="str">
            <v>NO</v>
          </cell>
          <cell r="AU58" t="str">
            <v>050013</v>
          </cell>
          <cell r="AV58" t="str">
            <v>Fortalecer y establecer enlaces institucionales con las autoridades de los gobiernos municipales</v>
          </cell>
          <cell r="AW58" t="str">
            <v>Acción</v>
          </cell>
          <cell r="DE58" t="str">
            <v>INSTITUTO ELECTORAL DEL DF</v>
          </cell>
          <cell r="DF58" t="str">
            <v>NO</v>
          </cell>
          <cell r="DH58" t="str">
            <v>INSTITUTO ELECTORAL DEL DF</v>
          </cell>
          <cell r="DI58" t="str">
            <v>SÍ</v>
          </cell>
        </row>
        <row r="59">
          <cell r="Y59" t="str">
            <v>JEFATURA DE GOBIERNO DEL DF</v>
          </cell>
          <cell r="AJ59" t="str">
            <v>12P0DE</v>
          </cell>
          <cell r="AK59" t="str">
            <v>FONDO DE DESARROLLO ECONÓMICO DEL DF</v>
          </cell>
          <cell r="AL59" t="str">
            <v>UNIDAD RESPONSABLE: 12 P0 DE FONDO DE DESARROLLO ECONÓMICO DEL DF</v>
          </cell>
          <cell r="AM59" t="str">
            <v>FONDECO</v>
          </cell>
          <cell r="AO59" t="str">
            <v>05</v>
          </cell>
          <cell r="AR59" t="str">
            <v>CAJA DE PREVISIÓN PARA TRABAJADORES A LISTA DE RAYA DEL GDF</v>
          </cell>
          <cell r="AS59" t="str">
            <v>NO</v>
          </cell>
          <cell r="AU59" t="str">
            <v>050059</v>
          </cell>
          <cell r="AV59" t="str">
            <v>Otorgar servicios de apoyo administrativo</v>
          </cell>
          <cell r="AW59" t="str">
            <v>A/P</v>
          </cell>
          <cell r="DE59" t="str">
            <v>INSTITUTO TÉCNICO DE FORMACIÓN POLICIAL</v>
          </cell>
          <cell r="DF59" t="str">
            <v>NO</v>
          </cell>
          <cell r="DH59" t="str">
            <v>INSTITUTO TÉCNICO DE FORMACIÓN POLICIAL</v>
          </cell>
          <cell r="DI59" t="str">
            <v>NO</v>
          </cell>
        </row>
        <row r="60">
          <cell r="Y60" t="str">
            <v>JUNTA LOCAL DE CONCILIACIÓN Y ARBITRAJE DEL DF</v>
          </cell>
          <cell r="AJ60" t="str">
            <v>12PDLR</v>
          </cell>
          <cell r="AK60" t="str">
            <v>CAJA DE PREVISIÓN PARA TRABAJADORES A LISTA DE RAYA DEL GDF</v>
          </cell>
          <cell r="AL60" t="str">
            <v>UNIDAD RESPONSABLE: 12 PD LR CAJA DE PREVISIÓN PARA TRABAJADORES A LISTA DE RAYA DEL GDF</v>
          </cell>
          <cell r="AM60" t="str">
            <v>CAPTRALIR</v>
          </cell>
          <cell r="AO60" t="str">
            <v>06</v>
          </cell>
          <cell r="AR60" t="str">
            <v>COMISIÓN DE DERECHOS HUMANOS DEL DF</v>
          </cell>
          <cell r="AS60" t="str">
            <v>NO</v>
          </cell>
          <cell r="AU60" t="str">
            <v>050060</v>
          </cell>
          <cell r="AV60" t="str">
            <v>Cubrir compromisos pendientes de acciones realizadas en ejercicios anteriores</v>
          </cell>
          <cell r="AW60" t="str">
            <v>S/N</v>
          </cell>
          <cell r="DE60" t="str">
            <v>JEFATURA DE GOBIERNO DEL DF</v>
          </cell>
          <cell r="DF60" t="str">
            <v>NO</v>
          </cell>
          <cell r="DH60" t="str">
            <v>JEFATURA DE GOBIERNO DEL DF</v>
          </cell>
          <cell r="DI60" t="str">
            <v>NO</v>
          </cell>
        </row>
        <row r="61">
          <cell r="Y61" t="str">
            <v>METROBÚS</v>
          </cell>
          <cell r="AJ61" t="str">
            <v>12PDPP</v>
          </cell>
          <cell r="AK61" t="str">
            <v>CAJA DE PREVISIÓN DE LA POLICÍA PREVENTIVA</v>
          </cell>
          <cell r="AL61" t="str">
            <v>UNIDAD RESPONSABLE: 12 PD PP CAJA DE PREVISIÓN DE LA POLICÍA PREVENTIVA</v>
          </cell>
          <cell r="AM61" t="str">
            <v>CAPREPOLI</v>
          </cell>
          <cell r="AO61" t="str">
            <v>07</v>
          </cell>
          <cell r="AR61" t="str">
            <v>CONSEJERÍA JURÍDICA Y SERVICIOS LEGALES</v>
          </cell>
          <cell r="AS61" t="str">
            <v>SÍ</v>
          </cell>
          <cell r="AU61" t="str">
            <v>051109</v>
          </cell>
          <cell r="AV61" t="str">
            <v>Coordinar políticas sectoriales</v>
          </cell>
          <cell r="AW61" t="str">
            <v>A/P</v>
          </cell>
          <cell r="DE61" t="str">
            <v>JUNTA LOCAL DE CONCILIACIÓN Y ARBITRAJE DEL DF</v>
          </cell>
          <cell r="DF61" t="str">
            <v>NO</v>
          </cell>
          <cell r="DH61" t="str">
            <v>JUNTA LOCAL DE CONCILIACIÓN Y ARBITRAJE DEL DF</v>
          </cell>
          <cell r="DI61" t="str">
            <v>NO</v>
          </cell>
        </row>
        <row r="62">
          <cell r="Y62" t="str">
            <v>OFICIALÍA MAYOR</v>
          </cell>
          <cell r="AJ62" t="str">
            <v>12PECM</v>
          </cell>
          <cell r="AK62" t="str">
            <v>CORPORACIÓN MEXICANA DE IMPRESIÓN S.A. DE C.V.</v>
          </cell>
          <cell r="AL62" t="str">
            <v>UNIDAD RESPONSABLE: 12 PE CM CORPORACIÓN MEXICANA DE IMPRESIÓN S.A. DE C.V.</v>
          </cell>
          <cell r="AM62" t="str">
            <v>COMISA</v>
          </cell>
          <cell r="AO62" t="str">
            <v>08</v>
          </cell>
          <cell r="AR62" t="str">
            <v>CONSEJO DE EVALUACIÓN DEL DESARROLLO SOCIAL DEL DF</v>
          </cell>
          <cell r="AS62" t="str">
            <v>NO</v>
          </cell>
          <cell r="AU62" t="str">
            <v>060001</v>
          </cell>
          <cell r="AV62" t="str">
            <v>Cubrir el servicio de la deuda</v>
          </cell>
          <cell r="AW62" t="str">
            <v>A/P</v>
          </cell>
          <cell r="DE62" t="str">
            <v>METROBÚS</v>
          </cell>
          <cell r="DF62" t="str">
            <v>NO</v>
          </cell>
          <cell r="DH62" t="str">
            <v>METROBÚS</v>
          </cell>
          <cell r="DI62" t="str">
            <v>NO</v>
          </cell>
        </row>
        <row r="63">
          <cell r="Y63" t="str">
            <v>POLICÍA AUXILIAR DEL DF</v>
          </cell>
          <cell r="AJ63" t="str">
            <v>12PESM</v>
          </cell>
          <cell r="AK63" t="str">
            <v>SERVICIOS METROPOLITANOS  S.A. DE C.V.</v>
          </cell>
          <cell r="AL63" t="str">
            <v>UNIDAD RESPONSABLE: 12 PE SM SERVICIOS METROPOLITANOS  S.A. DE C.V.</v>
          </cell>
          <cell r="AM63" t="str">
            <v>SERVIMET</v>
          </cell>
          <cell r="AO63" t="str">
            <v>09</v>
          </cell>
          <cell r="AR63" t="str">
            <v>CONSEJO DE LA JUDICATURA DEL DF</v>
          </cell>
          <cell r="AS63" t="str">
            <v>NO</v>
          </cell>
          <cell r="AU63" t="str">
            <v>060002</v>
          </cell>
          <cell r="AV63" t="str">
            <v>Operar el sistema recaudatorio del Distrito Federal</v>
          </cell>
          <cell r="AW63" t="str">
            <v>Acción</v>
          </cell>
          <cell r="DE63" t="str">
            <v>OFICIALÍA MAYOR</v>
          </cell>
          <cell r="DF63" t="str">
            <v>NO</v>
          </cell>
          <cell r="DH63" t="str">
            <v>OFICIALÍA MAYOR</v>
          </cell>
          <cell r="DI63" t="str">
            <v>NO</v>
          </cell>
        </row>
        <row r="64">
          <cell r="Y64" t="str">
            <v>POLICÍA BANCARIA E INDUSTRIAL</v>
          </cell>
          <cell r="AJ64" t="str">
            <v>12PFCX</v>
          </cell>
          <cell r="AK64" t="str">
            <v>FIDEICOMISO PÚBLICO COMPLEJO AMBIENTAL "XOCHIMILCO"</v>
          </cell>
          <cell r="AL64" t="str">
            <v>UNIDAD RESPONSABLE: 12 PF CX FIDEICOMISO PÚBLICO COMPLEJO AMBIENTAL "XOCHIMILCO"</v>
          </cell>
          <cell r="AM64" t="str">
            <v>FIDXOCH</v>
          </cell>
          <cell r="AO64" t="str">
            <v>10</v>
          </cell>
          <cell r="AR64" t="str">
            <v>CONTADURÍA MAYOR DE HACIENDA DE LA ALDF</v>
          </cell>
          <cell r="AS64" t="str">
            <v>NO</v>
          </cell>
          <cell r="AU64" t="str">
            <v>060003</v>
          </cell>
          <cell r="AV64" t="str">
            <v>Defender y representar al Gobierno del Distrito Federal en materia fiscal y hacendaria</v>
          </cell>
          <cell r="AW64" t="str">
            <v>Acción</v>
          </cell>
          <cell r="DE64" t="str">
            <v>POLICÍA AUXILIAR DEL DF</v>
          </cell>
          <cell r="DF64" t="str">
            <v>NO</v>
          </cell>
          <cell r="DH64" t="str">
            <v>POLICÍA AUXILIAR DEL DF</v>
          </cell>
          <cell r="DI64" t="str">
            <v>NO</v>
          </cell>
        </row>
        <row r="65">
          <cell r="Y65" t="str">
            <v>PROCURADURÍA AMBIENTAL Y DEL ORDENAMIENTO TERRITORIAL DEL DF</v>
          </cell>
          <cell r="AJ65" t="str">
            <v>13C001</v>
          </cell>
          <cell r="AK65" t="str">
            <v>CONTRALORÍA GENERAL</v>
          </cell>
          <cell r="AL65" t="str">
            <v>UNIDAD RESPONSABLE: 13 C0 01 CONTRALORÍA GENERAL</v>
          </cell>
          <cell r="AM65" t="str">
            <v>CONTRALORIA</v>
          </cell>
          <cell r="AO65" t="str">
            <v>11</v>
          </cell>
          <cell r="AR65" t="str">
            <v>CONTRALORÍA GENERAL</v>
          </cell>
          <cell r="AS65" t="str">
            <v>SÍ</v>
          </cell>
          <cell r="AU65" t="str">
            <v>060004</v>
          </cell>
          <cell r="AV65" t="str">
            <v>Integrar y presentar el Presupuesto de Egresos y Programa Operativo Anual de la Administración Pública</v>
          </cell>
          <cell r="AW65" t="str">
            <v>A/P</v>
          </cell>
          <cell r="DE65" t="str">
            <v>POLICÍA BANCARIA E INDUSTRIAL</v>
          </cell>
          <cell r="DF65" t="str">
            <v>NO</v>
          </cell>
          <cell r="DH65" t="str">
            <v>POLICÍA BANCARIA E INDUSTRIAL</v>
          </cell>
          <cell r="DI65" t="str">
            <v>NO</v>
          </cell>
        </row>
        <row r="66">
          <cell r="Y66" t="str">
            <v>PROCURADURÍA GENERAL DE JUSTICIA DEL DF</v>
          </cell>
          <cell r="AJ66" t="str">
            <v>14C000</v>
          </cell>
          <cell r="AK66" t="str">
            <v>PROCURADURÍA GENERAL DE JUSTICIA DEL DF</v>
          </cell>
          <cell r="AL66" t="str">
            <v>UNIDAD RESPONSABLE: 14 C0 00 PROCURADURÍA GENERAL DE JUSTICIA DEL DF</v>
          </cell>
          <cell r="AM66" t="str">
            <v>PGJDF</v>
          </cell>
          <cell r="AO66" t="str">
            <v>12</v>
          </cell>
          <cell r="AR66" t="str">
            <v>CORPORACIÓN MEXICANA DE IMPRESIÓN S.A. DE C.V.</v>
          </cell>
          <cell r="AS66" t="str">
            <v>NO</v>
          </cell>
          <cell r="AU66" t="str">
            <v>060005</v>
          </cell>
          <cell r="AV66" t="str">
            <v>Operar fondos y manejo de deuda del Distrito Federal</v>
          </cell>
          <cell r="AW66" t="str">
            <v>A/P</v>
          </cell>
          <cell r="DE66" t="str">
            <v>PROCURADURÍA AMBIENTAL Y DEL ORDENAMIENTO TERRITORIAL DEL DF</v>
          </cell>
          <cell r="DF66" t="str">
            <v>NO</v>
          </cell>
          <cell r="DH66" t="str">
            <v>PROCURADURÍA AMBIENTAL Y DEL ORDENAMIENTO TERRITORIAL DEL DF</v>
          </cell>
          <cell r="DI66" t="str">
            <v>NO</v>
          </cell>
        </row>
        <row r="67">
          <cell r="Y67" t="str">
            <v>PROCURADURÍA SOCIAL DEL DF</v>
          </cell>
          <cell r="AJ67" t="str">
            <v>14CD01</v>
          </cell>
          <cell r="AK67" t="str">
            <v>INSTITUTO DE FORMACIÓN PROFESIONAL</v>
          </cell>
          <cell r="AL67" t="str">
            <v>UNIDAD RESPONSABLE: 14 CD 01 INSTITUTO DE FORMACIÓN PROFESIONAL</v>
          </cell>
          <cell r="AM67" t="str">
            <v>IFP</v>
          </cell>
          <cell r="AO67" t="str">
            <v>13</v>
          </cell>
          <cell r="AR67" t="str">
            <v>DELEGACIÓN ÁLVARO OBREGÓN</v>
          </cell>
          <cell r="AS67" t="str">
            <v>SÍ</v>
          </cell>
          <cell r="AU67" t="str">
            <v>060006</v>
          </cell>
          <cell r="AV67" t="str">
            <v>Recuperar créditos financieros otorgados por el Gobierno del Distrito Federal</v>
          </cell>
          <cell r="AW67" t="str">
            <v>Millones de pesos</v>
          </cell>
          <cell r="DE67" t="str">
            <v>PROCURADURÍA GENERAL DE JUSTICIA DEL DF</v>
          </cell>
          <cell r="DF67" t="str">
            <v>NO</v>
          </cell>
          <cell r="DH67" t="str">
            <v>PROCURADURÍA GENERAL DE JUSTICIA DEL DF</v>
          </cell>
          <cell r="DI67" t="str">
            <v>NO</v>
          </cell>
        </row>
        <row r="68">
          <cell r="Y68" t="str">
            <v>RED DE TRANSPORTE DE PASAJEROS DEL DF</v>
          </cell>
          <cell r="AJ68" t="str">
            <v>14P0AV</v>
          </cell>
          <cell r="AK68" t="str">
            <v>FONDO PARA LA ATENCIÓN Y APOYO A LAS VÍCTIMAS DEL DELITO</v>
          </cell>
          <cell r="AL68" t="str">
            <v>UNIDAD RESPONSABLE: 14 P0 AV FONDO PARA LA ATENCIÓN Y APOYO A LAS VÍCTIMAS DEL DELITO</v>
          </cell>
          <cell r="AM68" t="str">
            <v>FAAVID</v>
          </cell>
          <cell r="AO68" t="str">
            <v>14</v>
          </cell>
          <cell r="AR68" t="str">
            <v>DELEGACIÓN AZCAPOTZALCO</v>
          </cell>
          <cell r="AS68" t="str">
            <v>SÍ</v>
          </cell>
          <cell r="AU68" t="str">
            <v>060007</v>
          </cell>
          <cell r="AV68" t="str">
            <v>Elaborar y difundir documentos financieros de rendición de cuentas</v>
          </cell>
          <cell r="AW68" t="str">
            <v>Documento</v>
          </cell>
          <cell r="DE68" t="str">
            <v>PROCURADURÍA SOCIAL DEL DF</v>
          </cell>
          <cell r="DF68" t="str">
            <v>NO</v>
          </cell>
          <cell r="DH68" t="str">
            <v>PROCURADURÍA SOCIAL DEL DF</v>
          </cell>
          <cell r="DI68" t="str">
            <v>NO</v>
          </cell>
        </row>
        <row r="69">
          <cell r="Y69" t="str">
            <v>SECRETARÍA DE CULTURA</v>
          </cell>
          <cell r="AJ69" t="str">
            <v>14P0FS</v>
          </cell>
          <cell r="AK69" t="str">
            <v>FONDO DE SEGURIDAD PÚBLICA DEL DF</v>
          </cell>
          <cell r="AL69" t="str">
            <v>UNIDAD RESPONSABLE: 14 P0 FS FONDO DE SEGURIDAD PÚBLICA DEL DF</v>
          </cell>
          <cell r="AM69" t="str">
            <v>FOSEGDF</v>
          </cell>
          <cell r="AO69" t="str">
            <v>15</v>
          </cell>
          <cell r="AR69" t="str">
            <v>DELEGACIÓN BENITO JUÁREZ</v>
          </cell>
          <cell r="AS69" t="str">
            <v>SÍ</v>
          </cell>
          <cell r="AU69" t="str">
            <v>060008</v>
          </cell>
          <cell r="AV69" t="str">
            <v>Devolver ingresos percibidos indebidamente en ejercicios fiscales anteriores</v>
          </cell>
          <cell r="AW69" t="str">
            <v>A/P</v>
          </cell>
          <cell r="DE69" t="str">
            <v>RED DE TRANSPORTE DE PASAJEROS DEL DF</v>
          </cell>
          <cell r="DF69" t="str">
            <v>NO</v>
          </cell>
          <cell r="DH69" t="str">
            <v>RED DE TRANSPORTE DE PASAJEROS DEL DF</v>
          </cell>
          <cell r="DI69" t="str">
            <v>NO</v>
          </cell>
        </row>
        <row r="70">
          <cell r="Y70" t="str">
            <v>SECRETARÍA DE DESARROLLO ECONÓMICO</v>
          </cell>
          <cell r="AJ70" t="str">
            <v>15C000</v>
          </cell>
          <cell r="AK70" t="str">
            <v>FONDO DE COINVERSIÓN</v>
          </cell>
          <cell r="AL70" t="str">
            <v>UNIDAD RESPONSABLE: 15 C0 00 FONDO DE COINVERSIÓN</v>
          </cell>
          <cell r="AM70" t="str">
            <v>FONCOI</v>
          </cell>
          <cell r="AO70" t="str">
            <v>16</v>
          </cell>
          <cell r="AR70" t="str">
            <v>DELEGACIÓN COYOACÁN</v>
          </cell>
          <cell r="AS70" t="str">
            <v>SÍ</v>
          </cell>
          <cell r="AU70" t="str">
            <v>060009</v>
          </cell>
          <cell r="AV70" t="str">
            <v>Ampliar, actualizar, depurar y controlarlos padrones cartográfico catastral</v>
          </cell>
          <cell r="AW70" t="str">
            <v>Acción</v>
          </cell>
          <cell r="DE70" t="str">
            <v>SECRETARÍA DE CULTURA</v>
          </cell>
          <cell r="DF70" t="str">
            <v>NO</v>
          </cell>
          <cell r="DH70" t="str">
            <v>SECRETARÍA DE CULTURA</v>
          </cell>
          <cell r="DI70" t="str">
            <v>NO</v>
          </cell>
        </row>
        <row r="71">
          <cell r="Y71" t="str">
            <v>SECRETARÍA DE DESARROLLO RURAL Y EQUIDAD PARA LAS COMUNIDADES</v>
          </cell>
          <cell r="AJ71" t="str">
            <v>16C000</v>
          </cell>
          <cell r="AK71" t="str">
            <v>DEUDA PÚBLICA DEL DF</v>
          </cell>
          <cell r="AL71" t="str">
            <v>UNIDAD RESPONSABLE: 16 C0 00 DEUDA PÚBLICA DEL DF</v>
          </cell>
          <cell r="AM71" t="str">
            <v>DEUDA</v>
          </cell>
          <cell r="AO71" t="str">
            <v>17</v>
          </cell>
          <cell r="AR71" t="str">
            <v>DELEGACIÓN CUAJIMALPA DE MORELOS</v>
          </cell>
          <cell r="AS71" t="str">
            <v>SÍ</v>
          </cell>
          <cell r="AU71" t="str">
            <v>060010</v>
          </cell>
          <cell r="AV71" t="str">
            <v>Establecer lineamientos, políticas de gasto y estrategias para vincular el proceso de Programación-Presupuestación al Sistema de Planeación</v>
          </cell>
          <cell r="AW71" t="str">
            <v>A/P</v>
          </cell>
          <cell r="DE71" t="str">
            <v>SECRETARÍA DE DESARROLLO ECONÓMICO</v>
          </cell>
          <cell r="DF71" t="str">
            <v>NO</v>
          </cell>
          <cell r="DH71" t="str">
            <v>SECRETARÍA DE DESARROLLO ECONÓMICO</v>
          </cell>
          <cell r="DI71" t="str">
            <v>NO</v>
          </cell>
        </row>
        <row r="72">
          <cell r="Y72" t="str">
            <v>SECRETARÍA DE DESARROLLO SOCIAL</v>
          </cell>
          <cell r="AJ72" t="str">
            <v>17L000</v>
          </cell>
          <cell r="AK72" t="str">
            <v>ASAMBLEA LEGISLATIVA DEL DF</v>
          </cell>
          <cell r="AL72" t="str">
            <v>UNIDAD RESPONSABLE: 17 L0 00 ASAMBLEA LEGISLATIVA DEL DF</v>
          </cell>
          <cell r="AM72" t="str">
            <v>ALDF</v>
          </cell>
          <cell r="AO72" t="str">
            <v>18</v>
          </cell>
          <cell r="AR72" t="str">
            <v>DELEGACIÓN CUAUHTÉMOC</v>
          </cell>
          <cell r="AS72" t="str">
            <v>SÍ</v>
          </cell>
          <cell r="AU72" t="str">
            <v>060011</v>
          </cell>
          <cell r="AV72" t="str">
            <v>Llevar a cabo la administración financiera de la hacienda pública</v>
          </cell>
          <cell r="AW72" t="str">
            <v>A/P</v>
          </cell>
          <cell r="DE72" t="str">
            <v>SECRETARÍA DE DESARROLLO RURAL Y EQUIDAD PARA LAS COMUNIDADES</v>
          </cell>
          <cell r="DF72" t="str">
            <v>NO</v>
          </cell>
          <cell r="DH72" t="str">
            <v>SECRETARÍA DE DESARROLLO RURAL Y EQUIDAD PARA LAS COMUNIDADES</v>
          </cell>
          <cell r="DI72" t="str">
            <v>NO</v>
          </cell>
        </row>
        <row r="73">
          <cell r="Y73" t="str">
            <v>SECRETARÍA DE DESARROLLO URBANO Y VIVIENDA</v>
          </cell>
          <cell r="AJ73" t="str">
            <v>18L000</v>
          </cell>
          <cell r="AK73" t="str">
            <v>CONTADURÍA MAYOR DE HACIENDA DE LA ALDF</v>
          </cell>
          <cell r="AL73" t="str">
            <v>UNIDAD RESPONSABLE: 18 L0 00 CONTADURÍA MAYOR DE HACIENDA DE LA ALDF</v>
          </cell>
          <cell r="AM73" t="str">
            <v>CMHALDF</v>
          </cell>
          <cell r="AO73" t="str">
            <v>19</v>
          </cell>
          <cell r="AR73" t="str">
            <v>DELEGACIÓN GUSTAVO A. MADERO</v>
          </cell>
          <cell r="AS73" t="str">
            <v>SÍ</v>
          </cell>
          <cell r="AU73" t="str">
            <v>060012</v>
          </cell>
          <cell r="AV73" t="str">
            <v>Programar y realizar auditorias directas a contribuyentes</v>
          </cell>
          <cell r="AW73" t="str">
            <v>Acción</v>
          </cell>
          <cell r="DE73" t="str">
            <v>SECRETARÍA DE DESARROLLO SOCIAL</v>
          </cell>
          <cell r="DF73" t="str">
            <v>NO</v>
          </cell>
          <cell r="DH73" t="str">
            <v>SECRETARÍA DE DESARROLLO SOCIAL</v>
          </cell>
          <cell r="DI73" t="str">
            <v>NO</v>
          </cell>
        </row>
        <row r="74">
          <cell r="Y74" t="str">
            <v>SECRETARÍA DE EDUCACIÓN</v>
          </cell>
          <cell r="AJ74" t="str">
            <v>19J000</v>
          </cell>
          <cell r="AK74" t="str">
            <v>TRIBUNAL SUPERIOR DE JUSTICIA DEL DF</v>
          </cell>
          <cell r="AL74" t="str">
            <v>UNIDAD RESPONSABLE: 19 J0 00 TRIBUNAL SUPERIOR DE JUSTICIA DEL DF</v>
          </cell>
          <cell r="AM74" t="str">
            <v>TSJDF</v>
          </cell>
          <cell r="AO74" t="str">
            <v>20</v>
          </cell>
          <cell r="AR74" t="str">
            <v>DELEGACIÓN IZTACALCO</v>
          </cell>
          <cell r="AS74" t="str">
            <v>SÍ</v>
          </cell>
          <cell r="AU74" t="str">
            <v>060013</v>
          </cell>
          <cell r="AV74" t="str">
            <v>Diseñar e instrumentar la política fiscal del Gobierno del Distrito Federal</v>
          </cell>
          <cell r="AW74" t="str">
            <v>Acción</v>
          </cell>
          <cell r="DE74" t="str">
            <v>SECRETARÍA DE DESARROLLO URBANO Y VIVIENDA</v>
          </cell>
          <cell r="DF74" t="str">
            <v>NO</v>
          </cell>
          <cell r="DH74" t="str">
            <v>SECRETARÍA DE DESARROLLO URBANO Y VIVIENDA</v>
          </cell>
          <cell r="DI74" t="str">
            <v>NO</v>
          </cell>
        </row>
        <row r="75">
          <cell r="Y75" t="str">
            <v>SECRETARÍA DE FINANZAS</v>
          </cell>
          <cell r="AJ75" t="str">
            <v>20J000</v>
          </cell>
          <cell r="AK75" t="str">
            <v>CONSEJO DE LA JUDICATURA DEL DF</v>
          </cell>
          <cell r="AL75" t="str">
            <v>UNIDAD RESPONSABLE: 20 J0 00 CONSEJO DE LA JUDICATURA DEL DF</v>
          </cell>
          <cell r="AM75" t="str">
            <v>CJDF</v>
          </cell>
          <cell r="AO75" t="str">
            <v>21</v>
          </cell>
          <cell r="AR75" t="str">
            <v>DELEGACIÓN IZTAPALAPA</v>
          </cell>
          <cell r="AS75" t="str">
            <v>SÍ</v>
          </cell>
          <cell r="AU75" t="str">
            <v>060014</v>
          </cell>
          <cell r="AV75" t="str">
            <v>Registrar el ejercicio del gasto del Gobierno del Distrito Federal</v>
          </cell>
          <cell r="AW75" t="str">
            <v>A/P</v>
          </cell>
          <cell r="DE75" t="str">
            <v>SECRETARÍA DE EDUCACIÓN</v>
          </cell>
          <cell r="DF75" t="str">
            <v>NO</v>
          </cell>
          <cell r="DH75" t="str">
            <v>SECRETARÍA DE EDUCACIÓN</v>
          </cell>
          <cell r="DI75" t="str">
            <v>SÍ</v>
          </cell>
        </row>
        <row r="76">
          <cell r="Y76" t="str">
            <v>SECRETARÍA DE GOBIERNO</v>
          </cell>
          <cell r="AJ76" t="str">
            <v>21A000</v>
          </cell>
          <cell r="AK76" t="str">
            <v>TRIBUNAL DE LO CONTENCIOSO ADMINISTRATIVO DEL DF</v>
          </cell>
          <cell r="AL76" t="str">
            <v>UNIDAD RESPONSABLE: 21 A0 00 TRIBUNAL DE LO CONTENCIOSO ADMINISTRATIVO DEL DF</v>
          </cell>
          <cell r="AM76" t="str">
            <v>TCADF</v>
          </cell>
          <cell r="AO76" t="str">
            <v>22</v>
          </cell>
          <cell r="AR76" t="str">
            <v>DELEGACIÓN MAGDALENA CONTRERAS</v>
          </cell>
          <cell r="AS76" t="str">
            <v>SÍ</v>
          </cell>
          <cell r="AU76" t="str">
            <v>060015</v>
          </cell>
          <cell r="AV76" t="str">
            <v>Realizar acciones de inteligencia financiera</v>
          </cell>
          <cell r="AW76" t="str">
            <v>Acción</v>
          </cell>
          <cell r="DE76" t="str">
            <v>SECRETARÍA DE FINANZAS</v>
          </cell>
          <cell r="DF76" t="str">
            <v>NO</v>
          </cell>
          <cell r="DH76" t="str">
            <v>SECRETARÍA DE FINANZAS</v>
          </cell>
          <cell r="DI76" t="str">
            <v>NO</v>
          </cell>
        </row>
        <row r="77">
          <cell r="Y77" t="str">
            <v>SECRETARÍA DE MEDIO AMBIENTE</v>
          </cell>
          <cell r="AJ77" t="str">
            <v>22A000</v>
          </cell>
          <cell r="AK77" t="str">
            <v>JUNTA LOCAL DE CONCILIACIÓN Y ARBITRAJE DEL DF</v>
          </cell>
          <cell r="AL77" t="str">
            <v>UNIDAD RESPONSABLE: 22 A0 00 JUNTA LOCAL DE CONCILIACIÓN Y ARBITRAJE DEL DF</v>
          </cell>
          <cell r="AM77" t="str">
            <v>JLCA</v>
          </cell>
          <cell r="AO77" t="str">
            <v>23</v>
          </cell>
          <cell r="AR77" t="str">
            <v>DELEGACIÓN MIGUEL HIDALGO</v>
          </cell>
          <cell r="AS77" t="str">
            <v>SÍ</v>
          </cell>
          <cell r="AU77" t="str">
            <v>060016</v>
          </cell>
          <cell r="AV77" t="str">
            <v>Operar los sistemas de operación de pagos y de registro presupuestal del Gobierno del Distrito Federal</v>
          </cell>
          <cell r="AW77" t="str">
            <v>Acción</v>
          </cell>
          <cell r="DE77" t="str">
            <v>SECRETARÍA DE GOBIERNO</v>
          </cell>
          <cell r="DF77" t="str">
            <v>NO</v>
          </cell>
          <cell r="DH77" t="str">
            <v>SECRETARÍA DE GOBIERNO</v>
          </cell>
          <cell r="DI77" t="str">
            <v>NO</v>
          </cell>
        </row>
        <row r="78">
          <cell r="Y78" t="str">
            <v>SECRETARÍA DE OBRAS Y SERVICIOS</v>
          </cell>
          <cell r="AJ78" t="str">
            <v>23A000</v>
          </cell>
          <cell r="AK78" t="str">
            <v>COMISIÓN DE DERECHOS HUMANOS DEL DF</v>
          </cell>
          <cell r="AL78" t="str">
            <v>UNIDAD RESPONSABLE: 23 A0 00 COMISIÓN DE DERECHOS HUMANOS DEL DF</v>
          </cell>
          <cell r="AM78" t="str">
            <v>CDHDF</v>
          </cell>
          <cell r="AO78" t="str">
            <v>24</v>
          </cell>
          <cell r="AR78" t="str">
            <v>DELEGACIÓN MILPA ALTA</v>
          </cell>
          <cell r="AS78" t="str">
            <v>SÍ</v>
          </cell>
          <cell r="AU78" t="str">
            <v>060017</v>
          </cell>
          <cell r="AV78" t="str">
            <v>Brindar servicios de apoyo en las administraciones tributarias y en los edificios administrativos</v>
          </cell>
          <cell r="AW78" t="str">
            <v>A/P</v>
          </cell>
          <cell r="DE78" t="str">
            <v>SECRETARÍA DE MEDIO AMBIENTE</v>
          </cell>
          <cell r="DF78" t="str">
            <v>NO</v>
          </cell>
          <cell r="DH78" t="str">
            <v>SECRETARÍA DE MEDIO AMBIENTE</v>
          </cell>
          <cell r="DI78" t="str">
            <v>NO</v>
          </cell>
        </row>
        <row r="79">
          <cell r="Y79" t="str">
            <v>SECRETARÍA DE PROTECCIÓN CIVIL</v>
          </cell>
          <cell r="AJ79" t="str">
            <v>24A000</v>
          </cell>
          <cell r="AK79" t="str">
            <v>INSTITUTO ELECTORAL DEL DF</v>
          </cell>
          <cell r="AL79" t="str">
            <v>UNIDAD RESPONSABLE: 24 A0 00 INSTITUTO ELECTORAL DEL DF</v>
          </cell>
          <cell r="AM79" t="str">
            <v>IEDF</v>
          </cell>
          <cell r="AO79" t="str">
            <v>25</v>
          </cell>
          <cell r="AR79" t="str">
            <v>DELEGACIÓN TLÁHUAC</v>
          </cell>
          <cell r="AS79" t="str">
            <v>SÍ</v>
          </cell>
          <cell r="AU79" t="str">
            <v>060018</v>
          </cell>
          <cell r="AV79" t="str">
            <v>Combatir el tráfico ilegal de mercancías y vehículos de procedencia extranjera en el distrito federal</v>
          </cell>
          <cell r="AW79" t="str">
            <v>Acción</v>
          </cell>
          <cell r="DE79" t="str">
            <v>SECRETARÍA DE OBRAS Y SERVICIOS</v>
          </cell>
          <cell r="DF79" t="str">
            <v>NO</v>
          </cell>
          <cell r="DH79" t="str">
            <v>SECRETARÍA DE OBRAS Y SERVICIOS</v>
          </cell>
          <cell r="DI79" t="str">
            <v>NO</v>
          </cell>
        </row>
        <row r="80">
          <cell r="Y80" t="str">
            <v>SECRETARÍA DE SALUD</v>
          </cell>
          <cell r="AJ80" t="str">
            <v>25C001</v>
          </cell>
          <cell r="AK80" t="str">
            <v>CONSEJERÍA JURÍDICA Y SERVICIOS LEGALES</v>
          </cell>
          <cell r="AL80" t="str">
            <v>UNIDAD RESPONSABLE: 25 C0 01 CONSEJERÍA JURÍDICA Y SERVICIOS LEGALES</v>
          </cell>
          <cell r="AM80" t="str">
            <v>CJSL</v>
          </cell>
          <cell r="AO80" t="str">
            <v>26</v>
          </cell>
          <cell r="AR80" t="str">
            <v>DELEGACIÓN TLALPAN</v>
          </cell>
          <cell r="AS80" t="str">
            <v>SÍ</v>
          </cell>
          <cell r="AU80" t="str">
            <v>060019</v>
          </cell>
          <cell r="AV80" t="str">
            <v>Innovar servicios de atención</v>
          </cell>
          <cell r="AW80" t="str">
            <v>Servicio</v>
          </cell>
          <cell r="DE80" t="str">
            <v>SECRETARÍA DE PROTECCIÓN CIVIL</v>
          </cell>
          <cell r="DF80" t="str">
            <v>SÍ</v>
          </cell>
          <cell r="DH80" t="str">
            <v>SECRETARÍA DE PROTECCIÓN CIVIL</v>
          </cell>
          <cell r="DI80" t="str">
            <v>NO</v>
          </cell>
        </row>
        <row r="81">
          <cell r="Y81" t="str">
            <v>SECRETARÍA DE SEGURIDAD PÚBLICA</v>
          </cell>
          <cell r="AJ81" t="str">
            <v>26C001</v>
          </cell>
          <cell r="AK81" t="str">
            <v>SECRETARÍA DE SALUD</v>
          </cell>
          <cell r="AL81" t="str">
            <v>UNIDAD RESPONSABLE: 26 C0 01 SECRETARÍA DE SALUD</v>
          </cell>
          <cell r="AM81" t="str">
            <v>SALUD</v>
          </cell>
          <cell r="AO81" t="str">
            <v>27</v>
          </cell>
          <cell r="AR81" t="str">
            <v>DELEGACIÓN VENUSTIANO CARRANZA</v>
          </cell>
          <cell r="AS81" t="str">
            <v>SÍ</v>
          </cell>
          <cell r="AU81" t="str">
            <v>060059</v>
          </cell>
          <cell r="AV81" t="str">
            <v>Otorgar servicios de apoyo administrativo</v>
          </cell>
          <cell r="AW81" t="str">
            <v>A/P</v>
          </cell>
          <cell r="DE81" t="str">
            <v>SECRETARÍA DE SALUD</v>
          </cell>
          <cell r="DF81" t="str">
            <v>NO</v>
          </cell>
          <cell r="DH81" t="str">
            <v>SECRETARÍA DE SALUD</v>
          </cell>
          <cell r="DI81" t="str">
            <v>NO</v>
          </cell>
        </row>
        <row r="82">
          <cell r="Y82" t="str">
            <v>SECRETARÍA DE TRANSPORTE Y VIALIDAD</v>
          </cell>
          <cell r="AJ82" t="str">
            <v>26PDSP</v>
          </cell>
          <cell r="AK82" t="str">
            <v>SERVICIOS DE SALUD PÚBLICA DEL DF</v>
          </cell>
          <cell r="AL82" t="str">
            <v>UNIDAD RESPONSABLE: 26 PD SP SERVICIOS DE SALUD PÚBLICA DEL DF</v>
          </cell>
          <cell r="AM82" t="str">
            <v>SSDF</v>
          </cell>
          <cell r="AO82" t="str">
            <v>28</v>
          </cell>
          <cell r="AR82" t="str">
            <v>DELEGACIÓN XOCHIMILCO</v>
          </cell>
          <cell r="AS82" t="str">
            <v>SÍ</v>
          </cell>
          <cell r="AU82" t="str">
            <v>070042</v>
          </cell>
          <cell r="AV82" t="str">
            <v>Transferencias a Órganos Autónomos</v>
          </cell>
          <cell r="AW82" t="str">
            <v>A/P</v>
          </cell>
          <cell r="DE82" t="str">
            <v>SECRETARÍA DE SEGURIDAD PÚBLICA</v>
          </cell>
          <cell r="DF82" t="str">
            <v>NO</v>
          </cell>
          <cell r="DH82" t="str">
            <v>SECRETARÍA DE SEGURIDAD PÚBLICA</v>
          </cell>
          <cell r="DI82" t="str">
            <v>NO</v>
          </cell>
        </row>
        <row r="83">
          <cell r="Y83" t="str">
            <v>SECRETARÍA DE TURISMO</v>
          </cell>
          <cell r="AJ83" t="str">
            <v>27A000</v>
          </cell>
          <cell r="AK83" t="str">
            <v>TRIBUNAL ELECTORAL DEL DF</v>
          </cell>
          <cell r="AL83" t="str">
            <v>UNIDAD RESPONSABLE: 27 A0 00 TRIBUNAL ELECTORAL DEL DF</v>
          </cell>
          <cell r="AM83" t="str">
            <v>TEDF</v>
          </cell>
          <cell r="AO83" t="str">
            <v>29</v>
          </cell>
          <cell r="AR83" t="str">
            <v>DEUDA PÚBLICA DEL DF</v>
          </cell>
          <cell r="AS83" t="str">
            <v>NO</v>
          </cell>
          <cell r="AU83" t="str">
            <v>080001</v>
          </cell>
          <cell r="AV83" t="str">
            <v>Realizar acciones preventivas de seguridad y control del orden público a través de la policía sectorial</v>
          </cell>
          <cell r="AW83" t="str">
            <v>Acción</v>
          </cell>
          <cell r="DE83" t="str">
            <v>SECRETARÍA DE TRANSPORTE Y VIALIDAD</v>
          </cell>
          <cell r="DF83" t="str">
            <v>NO</v>
          </cell>
          <cell r="DH83" t="str">
            <v>SECRETARÍA DE TRANSPORTE Y VIALIDAD</v>
          </cell>
          <cell r="DI83" t="str">
            <v>NO</v>
          </cell>
        </row>
        <row r="84">
          <cell r="Y84" t="str">
            <v>SECRETARÍA DEL TRABAJO Y FOMENTO AL EMPLEO</v>
          </cell>
          <cell r="AJ84" t="str">
            <v>29A000</v>
          </cell>
          <cell r="AK84" t="str">
            <v>UNIVERSIDAD AUTÓNOMA DE LA CIUDAD DE MÉXICO</v>
          </cell>
          <cell r="AL84" t="str">
            <v>UNIDAD RESPONSABLE: 29 A0 00 UNIVERSIDAD AUTÓNOMA DE LA CIUDAD DE MÉXICO</v>
          </cell>
          <cell r="AM84" t="str">
            <v>UACM</v>
          </cell>
          <cell r="AO84" t="str">
            <v>30</v>
          </cell>
          <cell r="AR84" t="str">
            <v>FIDEICOMISO DE RECUPERACIÓN CREDITICIA DEL DF</v>
          </cell>
          <cell r="AS84" t="str">
            <v>SÍ</v>
          </cell>
          <cell r="AU84" t="str">
            <v>080002</v>
          </cell>
          <cell r="AV84" t="str">
            <v>Realizar acciones de apoyo a la seguridad pública</v>
          </cell>
          <cell r="AW84" t="str">
            <v>Acción</v>
          </cell>
          <cell r="DE84" t="str">
            <v>SECRETARÍA DE TURISMO</v>
          </cell>
          <cell r="DF84" t="str">
            <v>NO</v>
          </cell>
          <cell r="DH84" t="str">
            <v>SECRETARÍA DE TURISMO</v>
          </cell>
          <cell r="DI84" t="str">
            <v>NO</v>
          </cell>
        </row>
        <row r="85">
          <cell r="Y85" t="str">
            <v>SERVICIO DE TRANSPORTES ELÉCTRICOS DEL DF</v>
          </cell>
          <cell r="AJ85" t="str">
            <v>30PDPA</v>
          </cell>
          <cell r="AK85" t="str">
            <v>PROCURADURÍA AMBIENTAL Y DEL ORDENAMIENTO TERRITORIAL DEL DF</v>
          </cell>
          <cell r="AL85" t="str">
            <v>UNIDAD RESPONSABLE: 30 PD PA PROCURADURÍA AMBIENTAL Y DEL ORDENAMIENTO TERRITORIAL DEL DF</v>
          </cell>
          <cell r="AM85" t="str">
            <v>PAOT</v>
          </cell>
          <cell r="AO85" t="str">
            <v>31</v>
          </cell>
          <cell r="AR85" t="str">
            <v>FIDEICOMISO DEL CENTRO HISTÓRICO</v>
          </cell>
          <cell r="AS85" t="str">
            <v>SÍ</v>
          </cell>
          <cell r="AU85" t="str">
            <v>080003</v>
          </cell>
          <cell r="AV85" t="str">
            <v>Operar el programa de capacitación en materia de seguridad pública</v>
          </cell>
          <cell r="AW85" t="str">
            <v>Programa</v>
          </cell>
          <cell r="DE85" t="str">
            <v>SECRETARÍA DEL TRABAJO Y FOMENTO AL EMPLEO</v>
          </cell>
          <cell r="DF85" t="str">
            <v>NO</v>
          </cell>
          <cell r="DH85" t="str">
            <v>SECRETARÍA DEL TRABAJO Y FOMENTO AL EMPLEO</v>
          </cell>
          <cell r="DI85" t="str">
            <v>NO</v>
          </cell>
        </row>
        <row r="86">
          <cell r="Y86" t="str">
            <v>SERVICIOS DE SALUD PÚBLICA DEL DF</v>
          </cell>
          <cell r="AJ86" t="str">
            <v>31C000</v>
          </cell>
          <cell r="AK86" t="str">
            <v>SECRETARÍA DE CULTURA</v>
          </cell>
          <cell r="AL86" t="str">
            <v>UNIDAD RESPONSABLE: 31 C0 00 SECRETARÍA DE CULTURA</v>
          </cell>
          <cell r="AM86" t="str">
            <v>CULTURA</v>
          </cell>
          <cell r="AO86" t="str">
            <v>32</v>
          </cell>
          <cell r="AR86" t="str">
            <v>FIDEICOMISO EDUCACIÓN GARANTIZADA DEL DF</v>
          </cell>
          <cell r="AS86" t="str">
            <v>SÍ</v>
          </cell>
          <cell r="AU86" t="str">
            <v>080004</v>
          </cell>
          <cell r="AV86" t="str">
            <v>Proporcionar servicios complementarios</v>
          </cell>
          <cell r="AW86" t="str">
            <v>Turno</v>
          </cell>
          <cell r="DE86" t="str">
            <v>SERVICIO DE TRANSPORTES ELÉCTRICOS DEL DF</v>
          </cell>
          <cell r="DF86" t="str">
            <v>NO</v>
          </cell>
          <cell r="DH86" t="str">
            <v>SERVICIO DE TRANSPORTES ELÉCTRICOS DEL DF</v>
          </cell>
          <cell r="DI86" t="str">
            <v>NO</v>
          </cell>
        </row>
        <row r="87">
          <cell r="Y87" t="str">
            <v>SERVICIOS METROPOLITANOS  S.A. DE C.V.</v>
          </cell>
          <cell r="AJ87" t="str">
            <v>31PFMA</v>
          </cell>
          <cell r="AK87" t="str">
            <v>FIDEICOMISO MUSEO DE ARTE POPULAR</v>
          </cell>
          <cell r="AL87" t="str">
            <v>UNIDAD RESPONSABLE: 31 PF MA FIDEICOMISO MUSEO DE ARTE POPULAR</v>
          </cell>
          <cell r="AM87" t="str">
            <v>MAP</v>
          </cell>
          <cell r="AO87" t="str">
            <v>33</v>
          </cell>
          <cell r="AR87" t="str">
            <v>FIDEICOMISO FONDO DE APOYO A LA PROCURACIÓN DE JUSTICIA EN EL DF</v>
          </cell>
          <cell r="AS87" t="str">
            <v>NO</v>
          </cell>
          <cell r="AU87" t="str">
            <v>080005</v>
          </cell>
          <cell r="AV87" t="str">
            <v>Operar el sistema de videovigilancia</v>
          </cell>
          <cell r="AW87" t="str">
            <v>Servicio</v>
          </cell>
          <cell r="DE87" t="str">
            <v>SERVICIOS DE SALUD PÚBLICA DEL DF</v>
          </cell>
          <cell r="DF87" t="str">
            <v>NO</v>
          </cell>
          <cell r="DH87" t="str">
            <v>SERVICIOS DE SALUD PÚBLICA DEL DF</v>
          </cell>
          <cell r="DI87" t="str">
            <v>NO</v>
          </cell>
        </row>
        <row r="88">
          <cell r="Y88" t="str">
            <v>SISTEMA DE AGUAS DE LA CIUDAD DE MÉXICO</v>
          </cell>
          <cell r="AJ88" t="str">
            <v>31PFME</v>
          </cell>
          <cell r="AK88" t="str">
            <v>FIDEICOMISO MUSEO DEL ESTANQUILLO</v>
          </cell>
          <cell r="AL88" t="str">
            <v>UNIDAD RESPONSABLE: 31 PF ME FIDEICOMISO MUSEO DEL ESTANQUILLO</v>
          </cell>
          <cell r="AM88" t="str">
            <v>FIMUEST</v>
          </cell>
          <cell r="AO88" t="str">
            <v>36</v>
          </cell>
          <cell r="AR88" t="str">
            <v>FIDEICOMISO INNOVA DEL DF</v>
          </cell>
          <cell r="AS88" t="str">
            <v>NO</v>
          </cell>
          <cell r="AU88" t="str">
            <v>080006</v>
          </cell>
          <cell r="AV88" t="str">
            <v>Controlar la prestación de servicios de seguridad pública</v>
          </cell>
          <cell r="AW88" t="str">
            <v>Permisionario</v>
          </cell>
          <cell r="DE88" t="str">
            <v>SERVICIOS METROPOLITANOS  S.A. DE C.V.</v>
          </cell>
          <cell r="DF88" t="str">
            <v>NO</v>
          </cell>
          <cell r="DH88" t="str">
            <v>SERVICIOS METROPOLITANOS  S.A. DE C.V.</v>
          </cell>
          <cell r="DI88" t="str">
            <v>NO</v>
          </cell>
        </row>
        <row r="89">
          <cell r="Y89" t="str">
            <v>SISTEMA DE RADIO Y TELEVISIÓN DIGITAL DEL GDF</v>
          </cell>
          <cell r="AJ89" t="str">
            <v>32A000</v>
          </cell>
          <cell r="AK89" t="str">
            <v>INSTITUTO DE ACCESO A LA INFORMACIÓN PÚBLICA DEL DF</v>
          </cell>
          <cell r="AL89" t="str">
            <v>UNIDAD RESPONSABLE: 32 A0 00 INSTITUTO DE ACCESO A LA INFORMACIÓN PÚBLICA DEL DF</v>
          </cell>
          <cell r="AM89" t="str">
            <v>INFODF</v>
          </cell>
          <cell r="AO89" t="str">
            <v>37</v>
          </cell>
          <cell r="AR89" t="str">
            <v>FIDEICOMISO MUSEO DE ARTE POPULAR</v>
          </cell>
          <cell r="AS89" t="str">
            <v>NO</v>
          </cell>
          <cell r="AU89" t="str">
            <v>080007</v>
          </cell>
          <cell r="AV89" t="str">
            <v>Brindar servicios de control y apoyo vial</v>
          </cell>
          <cell r="AW89" t="str">
            <v>Programa</v>
          </cell>
          <cell r="DE89" t="str">
            <v>SISTEMA DE AGUAS DE LA CIUDAD DE MÉXICO</v>
          </cell>
          <cell r="DF89" t="str">
            <v>NO</v>
          </cell>
          <cell r="DH89" t="str">
            <v>SISTEMA DE AGUAS DE LA CIUDAD DE MÉXICO</v>
          </cell>
          <cell r="DI89" t="str">
            <v>NO</v>
          </cell>
        </row>
        <row r="90">
          <cell r="Y90" t="str">
            <v>SISTEMA DE TRANSPORTE COLECTIVO (METRO)</v>
          </cell>
          <cell r="AJ90" t="str">
            <v>33C001</v>
          </cell>
          <cell r="AK90" t="str">
            <v>SECRETARÍA DEL TRABAJO Y FOMENTO AL EMPLEO</v>
          </cell>
          <cell r="AL90" t="str">
            <v>UNIDAD RESPONSABLE: 33 C0 01 SECRETARÍA DEL TRABAJO Y FOMENTO AL EMPLEO</v>
          </cell>
          <cell r="AM90" t="str">
            <v>TRABAJO</v>
          </cell>
          <cell r="AO90" t="str">
            <v>38</v>
          </cell>
          <cell r="AR90" t="str">
            <v>FIDEICOMISO MUSEO DEL ESTANQUILLO</v>
          </cell>
          <cell r="AS90" t="str">
            <v>NO</v>
          </cell>
          <cell r="AU90" t="str">
            <v>080008</v>
          </cell>
          <cell r="AV90" t="str">
            <v>Realizar acciones preventivas de seguridad y control del  orden público a través de las Unidades de Protección Ciudadana</v>
          </cell>
          <cell r="AW90" t="str">
            <v>Acción</v>
          </cell>
          <cell r="DE90" t="str">
            <v>SISTEMA DE RADIO Y TELEVISIÓN DIGITAL DEL GDF</v>
          </cell>
          <cell r="DF90" t="str">
            <v>NO</v>
          </cell>
          <cell r="DH90" t="str">
            <v>SISTEMA DE RADIO Y TELEVISIÓN DIGITAL DEL GDF</v>
          </cell>
          <cell r="DI90" t="str">
            <v>NO</v>
          </cell>
        </row>
        <row r="91">
          <cell r="Y91" t="str">
            <v>SISTEMA PARA EL DESARROLLO INTEGRAL DE LA FAMILIA DEL DF</v>
          </cell>
          <cell r="AJ91" t="str">
            <v>34C001</v>
          </cell>
          <cell r="AK91" t="str">
            <v>SECRETARÍA DE PROTECCIÓN CIVIL</v>
          </cell>
          <cell r="AL91" t="str">
            <v>UNIDAD RESPONSABLE: 34 C0 01 SECRETARÍA DE PROTECCIÓN CIVIL</v>
          </cell>
          <cell r="AM91" t="str">
            <v>SPC</v>
          </cell>
          <cell r="AO91" t="str">
            <v>39</v>
          </cell>
          <cell r="AR91" t="str">
            <v>FIDEICOMISO PARA EL FONDO DE PROMOCIÓN PARA EL FINANCIAMIENTO DEL TRANSPORTE PÚBLICO</v>
          </cell>
          <cell r="AS91" t="str">
            <v>NO</v>
          </cell>
          <cell r="AU91" t="str">
            <v>080009</v>
          </cell>
          <cell r="AV91" t="str">
            <v>Proporcionar mantenimiento a los vehículos terrestres y aéreos y al armamento de seguridad pública</v>
          </cell>
          <cell r="AW91" t="str">
            <v>Servicio</v>
          </cell>
          <cell r="DE91" t="str">
            <v>SISTEMA DE TRANSPORTE COLECTIVO (METRO)</v>
          </cell>
          <cell r="DF91" t="str">
            <v>NO</v>
          </cell>
          <cell r="DH91" t="str">
            <v>SISTEMA DE TRANSPORTE COLECTIVO (METRO)</v>
          </cell>
          <cell r="DI91" t="str">
            <v>NO</v>
          </cell>
        </row>
        <row r="92">
          <cell r="Y92" t="str">
            <v>TRIBUNAL DE LO CONTENCIOSO ADMINISTRATIVO DEL DF</v>
          </cell>
          <cell r="AJ92" t="str">
            <v>34PDHB</v>
          </cell>
          <cell r="AK92" t="str">
            <v>HEROICO CUERPO DE BOMBEROS DEL DF</v>
          </cell>
          <cell r="AL92" t="str">
            <v>UNIDAD RESPONSABLE: 34 PD HB HEROICO CUERPO DE BOMBEROS DEL DF</v>
          </cell>
          <cell r="AM92" t="str">
            <v>HCBDF</v>
          </cell>
          <cell r="AO92" t="str">
            <v>40</v>
          </cell>
          <cell r="AR92" t="str">
            <v>FIDEICOMISO PARA EL MEJORAMIENTO DE LAS VÍAS DE COMUNICACIÓN DEL DF</v>
          </cell>
          <cell r="AS92" t="str">
            <v>NO</v>
          </cell>
          <cell r="AU92" t="str">
            <v>080010</v>
          </cell>
          <cell r="AV92" t="str">
            <v>Realizar operativos tácticos para el control del orden público y el combate a la delincuencia</v>
          </cell>
          <cell r="AW92" t="str">
            <v>Servicio</v>
          </cell>
          <cell r="DE92" t="str">
            <v>SISTEMA PARA EL DESARROLLO INTEGRAL DE LA FAMILIA DEL DF</v>
          </cell>
          <cell r="DF92" t="str">
            <v>NO</v>
          </cell>
          <cell r="DH92" t="str">
            <v>SISTEMA PARA EL DESARROLLO INTEGRAL DE LA FAMILIA DEL DF</v>
          </cell>
          <cell r="DI92" t="str">
            <v>NO</v>
          </cell>
        </row>
        <row r="93">
          <cell r="Y93" t="str">
            <v>TRIBUNAL ELECTORAL DEL DF</v>
          </cell>
          <cell r="AJ93" t="str">
            <v>35C001</v>
          </cell>
          <cell r="AK93" t="str">
            <v>SECRETARÍA DE DESARROLLO RURAL Y EQUIDAD PARA LAS COMUNIDADES</v>
          </cell>
          <cell r="AL93" t="str">
            <v>UNIDAD RESPONSABLE: 35 C0 01 SECRETARÍA DE DESARROLLO RURAL Y EQUIDAD PARA LAS COMUNIDADES</v>
          </cell>
          <cell r="AM93" t="str">
            <v>SEDREC</v>
          </cell>
          <cell r="AO93" t="str">
            <v>42</v>
          </cell>
          <cell r="AR93" t="str">
            <v>FIDEICOMISO PÚBLICO "CIUDAD DIGITAL"</v>
          </cell>
          <cell r="AS93" t="str">
            <v>NO</v>
          </cell>
          <cell r="AU93" t="str">
            <v>080011</v>
          </cell>
          <cell r="AV93" t="str">
            <v>Operar el sistema de información policial</v>
          </cell>
          <cell r="AW93" t="str">
            <v>A/P</v>
          </cell>
          <cell r="DE93" t="str">
            <v>TRIBUNAL DE LO CONTENCIOSO ADMINISTRATIVO DEL DF</v>
          </cell>
          <cell r="DF93" t="str">
            <v>NO</v>
          </cell>
          <cell r="DH93" t="str">
            <v>TRIBUNAL DE LO CONTENCIOSO ADMINISTRATIVO DEL DF</v>
          </cell>
          <cell r="DI93" t="str">
            <v>NO</v>
          </cell>
        </row>
        <row r="94">
          <cell r="AJ94" t="str">
            <v>36C001</v>
          </cell>
          <cell r="AK94" t="str">
            <v>SECRETARÍA DE EDUCACIÓN</v>
          </cell>
          <cell r="AL94" t="str">
            <v>UNIDAD RESPONSABLE: 36 C0 01 SECRETARÍA DE EDUCACIÓN</v>
          </cell>
          <cell r="AM94" t="str">
            <v>EDUCACION</v>
          </cell>
          <cell r="AO94" t="str">
            <v>58</v>
          </cell>
          <cell r="AR94" t="str">
            <v>FIDEICOMISO PÚBLICO COMPLEJO AMBIENTAL "XOCHIMILCO"</v>
          </cell>
          <cell r="AS94" t="str">
            <v>NO</v>
          </cell>
          <cell r="AU94" t="str">
            <v>080012</v>
          </cell>
          <cell r="AV94" t="str">
            <v>Realizar la supervisión y evaluación de la actuación policial</v>
          </cell>
          <cell r="AW94" t="str">
            <v>Acción</v>
          </cell>
          <cell r="DE94" t="str">
            <v>TRIBUNAL ELECTORAL DEL DF</v>
          </cell>
          <cell r="DF94" t="str">
            <v>NO</v>
          </cell>
          <cell r="DH94" t="str">
            <v>TRIBUNAL ELECTORAL DEL DF</v>
          </cell>
          <cell r="DI94" t="str">
            <v>NO</v>
          </cell>
        </row>
        <row r="95">
          <cell r="AJ95" t="str">
            <v>36PDIE</v>
          </cell>
          <cell r="AK95" t="str">
            <v>INSTITUTO DE EDUCACIÓN MEDIA SUPERIOR</v>
          </cell>
          <cell r="AL95" t="str">
            <v>UNIDAD RESPONSABLE: 36 PD IE INSTITUTO DE EDUCACIÓN MEDIA SUPERIOR</v>
          </cell>
          <cell r="AM95" t="str">
            <v>IEMS</v>
          </cell>
          <cell r="AO95" t="str">
            <v>59</v>
          </cell>
          <cell r="AR95" t="str">
            <v>FONDO AMBIENTAL PÚBLICO DEL DF</v>
          </cell>
          <cell r="AS95" t="str">
            <v>NO</v>
          </cell>
          <cell r="AU95" t="str">
            <v>080014</v>
          </cell>
          <cell r="AV95" t="str">
            <v>Supervisar la seguridad en instalaciones de transporte público</v>
          </cell>
          <cell r="AW95" t="str">
            <v>A/P</v>
          </cell>
          <cell r="DE95" t="str">
            <v>TRIBUNAL SUPERIOR DE JUSTICIA DEL DF</v>
          </cell>
          <cell r="DF95" t="str">
            <v>NO</v>
          </cell>
          <cell r="DH95" t="str">
            <v>TRIBUNAL SUPERIOR DE JUSTICIA DEL DF</v>
          </cell>
          <cell r="DI95" t="str">
            <v>NO</v>
          </cell>
        </row>
        <row r="96">
          <cell r="AJ96" t="str">
            <v>36PFEG</v>
          </cell>
          <cell r="AK96" t="str">
            <v>FIDEICOMISO EDUCACIÓN GARANTIZADA DEL DF</v>
          </cell>
          <cell r="AL96" t="str">
            <v>UNIDAD RESPONSABLE: 36 PF EG FIDEICOMISO EDUCACIÓN GARANTIZADA DEL DF</v>
          </cell>
          <cell r="AM96" t="str">
            <v>FIEDGADF</v>
          </cell>
          <cell r="AO96" t="str">
            <v>60</v>
          </cell>
          <cell r="AR96" t="str">
            <v>FONDO DE COINVERSIÓN</v>
          </cell>
          <cell r="AS96" t="str">
            <v>NO</v>
          </cell>
          <cell r="AU96" t="str">
            <v>080016</v>
          </cell>
          <cell r="AV96" t="str">
            <v>Ampliar, construir y mantener la infraestructura para la seguridad pública</v>
          </cell>
          <cell r="AW96" t="str">
            <v>Inmueble</v>
          </cell>
          <cell r="DE96" t="str">
            <v>UNIVERSIDAD AUTÓNOMA DE LA CIUDAD DE MÉXICO</v>
          </cell>
          <cell r="DF96" t="str">
            <v>NO</v>
          </cell>
          <cell r="DH96" t="str">
            <v>UNIVERSIDAD AUTÓNOMA DE LA CIUDAD DE MÉXICO</v>
          </cell>
          <cell r="DI96" t="str">
            <v>NO</v>
          </cell>
        </row>
        <row r="97">
          <cell r="AJ97" t="str">
            <v>37PDCT</v>
          </cell>
          <cell r="AK97" t="str">
            <v>INSTITUTO DE CIENCIA Y TECNOLOGÍA</v>
          </cell>
          <cell r="AL97" t="str">
            <v>UNIDAD RESPONSABLE: 37 PD CT INSTITUTO DE CIENCIA Y TECNOLOGÍA</v>
          </cell>
          <cell r="AM97" t="str">
            <v>ICTEC</v>
          </cell>
          <cell r="AR97" t="str">
            <v>FONDO DE DESARROLLO ECONÓMICO DEL DF</v>
          </cell>
          <cell r="AS97" t="str">
            <v>NO</v>
          </cell>
          <cell r="AU97" t="str">
            <v>080017</v>
          </cell>
          <cell r="AV97" t="str">
            <v>Realizar acciones en el marco del Proyecto Bicentenario de la Ciudad de México</v>
          </cell>
          <cell r="AW97" t="str">
            <v>Proyecto</v>
          </cell>
        </row>
        <row r="98">
          <cell r="AJ98" t="str">
            <v>14P0PJ</v>
          </cell>
          <cell r="AK98" t="str">
            <v>FIDEICOMISO FONDO DE APOYO A LA PROCURACIÓN DE JUSTICIA EN EL DF</v>
          </cell>
          <cell r="AL98" t="str">
            <v>UNIDAD RESPONSABLE: 14 P0 PJ FIDEICOMISO FONDO DE APOYO A LA PROCURACIÓN DE JUSTICIA EN EL DF</v>
          </cell>
          <cell r="AM98" t="str">
            <v>FIDJUST</v>
          </cell>
          <cell r="AR98" t="str">
            <v>FONDO DE SEGURIDAD PÚBLICA DEL DF</v>
          </cell>
          <cell r="AS98" t="str">
            <v>NO</v>
          </cell>
          <cell r="AU98" t="str">
            <v>080059</v>
          </cell>
          <cell r="AV98" t="str">
            <v>Otorgar servicios de apoyo administrativo</v>
          </cell>
          <cell r="AW98" t="str">
            <v>A/P</v>
          </cell>
        </row>
        <row r="99">
          <cell r="AJ99" t="str">
            <v>09PFIN</v>
          </cell>
          <cell r="AK99" t="str">
            <v>FIDEICOMISO INNOVA DEL DF</v>
          </cell>
          <cell r="AL99" t="str">
            <v>UNIDAD RESPONSABLE: 09 PF IN FIDEICOMISO INNOVA DEL DF</v>
          </cell>
          <cell r="AM99" t="str">
            <v>INNOVA</v>
          </cell>
          <cell r="AR99" t="str">
            <v>FONDO MIXTO DE PROMOCIÓN TURÍSTICA</v>
          </cell>
          <cell r="AS99" t="str">
            <v>SÍ</v>
          </cell>
          <cell r="AU99" t="str">
            <v>080060</v>
          </cell>
          <cell r="AV99" t="str">
            <v>Cubrir compromisos pendientes de acciones realizadas en ejercicios anteriores</v>
          </cell>
          <cell r="AW99" t="str">
            <v>S/N</v>
          </cell>
        </row>
        <row r="100">
          <cell r="AR100" t="str">
            <v>FONDO PARA EL DESARROLLO SOCIAL DE LA CIUDAD DE MÉXICO</v>
          </cell>
          <cell r="AS100" t="str">
            <v>NO</v>
          </cell>
          <cell r="AU100" t="str">
            <v>080258</v>
          </cell>
          <cell r="AV100" t="str">
            <v>Operar el Programa Nacional de Seguridad Pública</v>
          </cell>
          <cell r="AW100" t="str">
            <v>Programa</v>
          </cell>
        </row>
        <row r="101">
          <cell r="AR101" t="str">
            <v>FONDO PARA LA ATENCIÓN Y APOYO A LAS VÍCTIMAS DEL DELITO</v>
          </cell>
          <cell r="AS101" t="str">
            <v>NO</v>
          </cell>
          <cell r="AU101" t="str">
            <v>080260</v>
          </cell>
          <cell r="AV101" t="str">
            <v>Cubrir compromisos pendientes de acciones realizadas en ejercicios anteriores</v>
          </cell>
          <cell r="AW101" t="str">
            <v>S/N</v>
          </cell>
        </row>
        <row r="102">
          <cell r="AR102" t="str">
            <v>HEROICO CUERPO DE BOMBEROS DEL DF</v>
          </cell>
          <cell r="AS102" t="str">
            <v>NO</v>
          </cell>
          <cell r="AU102" t="str">
            <v>081601</v>
          </cell>
          <cell r="AV102" t="str">
            <v>Realizar acciones preventivas de seguridad y control del orden público a través de la policía sectorial</v>
          </cell>
          <cell r="AW102" t="str">
            <v>Acción</v>
          </cell>
        </row>
        <row r="103">
          <cell r="AR103" t="str">
            <v>INSTITUTO DE ACCESO A LA INFORMACIÓN PÚBLICA DEL DF</v>
          </cell>
          <cell r="AS103" t="str">
            <v>NO</v>
          </cell>
          <cell r="AU103" t="str">
            <v>081602</v>
          </cell>
          <cell r="AV103" t="str">
            <v>Realizar acciones de apoyo a la seguridad pública</v>
          </cell>
          <cell r="AW103" t="str">
            <v>Acción</v>
          </cell>
        </row>
        <row r="104">
          <cell r="AR104" t="str">
            <v>INSTITUTO DE CIENCIA Y TECNOLOGÍA</v>
          </cell>
          <cell r="AS104" t="str">
            <v>NO</v>
          </cell>
          <cell r="AU104" t="str">
            <v>081608</v>
          </cell>
          <cell r="AV104" t="str">
            <v>Realizar acciones preventivas de seguridad y control del orden público a través de las Unidades de Protección Ciudadana</v>
          </cell>
          <cell r="AW104" t="str">
            <v>Acción</v>
          </cell>
        </row>
        <row r="105">
          <cell r="AR105" t="str">
            <v>INSTITUTO DE EDUCACIÓN MEDIA SUPERIOR</v>
          </cell>
          <cell r="AS105" t="str">
            <v>NO</v>
          </cell>
          <cell r="AU105" t="str">
            <v>081612</v>
          </cell>
          <cell r="AV105" t="str">
            <v>Realizar la supervisión y evaluación de la actuación policial</v>
          </cell>
          <cell r="AW105" t="str">
            <v>Acción</v>
          </cell>
        </row>
        <row r="106">
          <cell r="AR106" t="str">
            <v>INSTITUTO DE FORMACIÓN PROFESIONAL</v>
          </cell>
          <cell r="AS106" t="str">
            <v>SÍ</v>
          </cell>
          <cell r="AU106" t="str">
            <v>081616</v>
          </cell>
          <cell r="AV106" t="str">
            <v>Ampliar, construir y mantener la infraestructura para la seguridad pública</v>
          </cell>
          <cell r="AW106" t="str">
            <v>Inmueble</v>
          </cell>
        </row>
        <row r="107">
          <cell r="AR107" t="str">
            <v>INSTITUTO DE LA JUVENTUD DEL DF</v>
          </cell>
          <cell r="AS107" t="str">
            <v>NO</v>
          </cell>
          <cell r="AU107" t="str">
            <v>081617</v>
          </cell>
          <cell r="AV107" t="str">
            <v>Realizar acciones en el marco del proyecto Bicentenario de la Ciudad de México</v>
          </cell>
          <cell r="AW107" t="str">
            <v>Proyecto</v>
          </cell>
        </row>
        <row r="108">
          <cell r="AR108" t="str">
            <v>INSTITUTO DE LAS MUJERES DEL DF</v>
          </cell>
          <cell r="AS108" t="str">
            <v>NO</v>
          </cell>
          <cell r="AU108" t="str">
            <v>090001</v>
          </cell>
          <cell r="AV108" t="str">
            <v>Realizar acciones de atención de emergencia en materia de protección civil</v>
          </cell>
          <cell r="AW108" t="str">
            <v>Acción</v>
          </cell>
        </row>
        <row r="109">
          <cell r="AR109" t="str">
            <v>INSTITUTO DE VIVIENDA DEL DF</v>
          </cell>
          <cell r="AS109" t="str">
            <v>NO</v>
          </cell>
          <cell r="AU109" t="str">
            <v>090002</v>
          </cell>
          <cell r="AV109" t="str">
            <v>Realizar acciones de prevención de emergencias en materia de protección civil</v>
          </cell>
          <cell r="AW109" t="str">
            <v>Acción</v>
          </cell>
        </row>
        <row r="110">
          <cell r="AR110" t="str">
            <v>INSTITUTO ELECTORAL DEL DF</v>
          </cell>
          <cell r="AS110" t="str">
            <v>NO</v>
          </cell>
          <cell r="AU110" t="str">
            <v>090003</v>
          </cell>
          <cell r="AV110" t="str">
            <v>Reubicar a los habitantes de zonas de alto riesgo</v>
          </cell>
          <cell r="AW110" t="str">
            <v>Acción</v>
          </cell>
        </row>
        <row r="111">
          <cell r="AR111" t="str">
            <v>INSTITUTO TÉCNICO DE FORMACIÓN POLICIAL</v>
          </cell>
          <cell r="AS111" t="str">
            <v>SÍ</v>
          </cell>
          <cell r="AU111" t="str">
            <v>090004</v>
          </cell>
          <cell r="AV111" t="str">
            <v>Realizar servicios de auxilio en incendios y siniestros</v>
          </cell>
          <cell r="AW111" t="str">
            <v>Servicio</v>
          </cell>
        </row>
        <row r="112">
          <cell r="AR112" t="str">
            <v>JEFATURA DE GOBIERNO DEL DF</v>
          </cell>
          <cell r="AS112" t="str">
            <v>SÍ</v>
          </cell>
          <cell r="AU112" t="str">
            <v>090005</v>
          </cell>
          <cell r="AV112" t="str">
            <v>Operar el Fondo de Desastres naturales</v>
          </cell>
          <cell r="AW112" t="str">
            <v>Acción</v>
          </cell>
        </row>
        <row r="113">
          <cell r="AR113" t="str">
            <v>JUNTA LOCAL DE CONCILIACIÓN Y ARBITRAJE DEL DF</v>
          </cell>
          <cell r="AS113" t="str">
            <v>NO</v>
          </cell>
          <cell r="AU113" t="str">
            <v>090006</v>
          </cell>
          <cell r="AV113" t="str">
            <v>Capacitar y certificar a peritos en materia de protección civil</v>
          </cell>
          <cell r="AW113" t="str">
            <v>Acción</v>
          </cell>
        </row>
        <row r="114">
          <cell r="AR114" t="str">
            <v>METROBÚS</v>
          </cell>
          <cell r="AS114" t="str">
            <v>NO</v>
          </cell>
          <cell r="AU114" t="str">
            <v>090007</v>
          </cell>
          <cell r="AV114" t="str">
            <v>Efectuar el mantenimiento y operación de la red de acelerógrafos y de alerta sísmica</v>
          </cell>
          <cell r="AW114" t="str">
            <v>Acción</v>
          </cell>
        </row>
        <row r="115">
          <cell r="AR115" t="str">
            <v>OFICIALÍA MAYOR</v>
          </cell>
          <cell r="AS115" t="str">
            <v>SÍ</v>
          </cell>
          <cell r="AU115" t="str">
            <v>090008</v>
          </cell>
          <cell r="AV115" t="str">
            <v>Efectuar la revisión estructural de inmuebles públicos y privados</v>
          </cell>
          <cell r="AW115" t="str">
            <v>Acción</v>
          </cell>
        </row>
        <row r="116">
          <cell r="AR116" t="str">
            <v>POLICÍA AUXILIAR DEL DF</v>
          </cell>
          <cell r="AS116" t="str">
            <v>SÍ</v>
          </cell>
          <cell r="AU116" t="str">
            <v>090010</v>
          </cell>
          <cell r="AV116" t="str">
            <v>Elaborar, operar, evaluar y actualizar el atlas de riesgo en materia de protección civil</v>
          </cell>
          <cell r="AW116" t="str">
            <v>Acción</v>
          </cell>
        </row>
        <row r="117">
          <cell r="AR117" t="str">
            <v>POLICÍA BANCARIA E INDUSTRIAL</v>
          </cell>
          <cell r="AS117" t="str">
            <v>SÍ</v>
          </cell>
          <cell r="AU117" t="str">
            <v>090011</v>
          </cell>
          <cell r="AV117" t="str">
            <v>Sensibilizar a la población en temas de protección civil</v>
          </cell>
          <cell r="AW117" t="str">
            <v>Acción</v>
          </cell>
        </row>
        <row r="118">
          <cell r="AR118" t="str">
            <v>PROCURADURÍA AMBIENTAL Y DEL ORDENAMIENTO TERRITORIAL DEL DF</v>
          </cell>
          <cell r="AS118" t="str">
            <v>NO</v>
          </cell>
          <cell r="AU118" t="str">
            <v>090059</v>
          </cell>
          <cell r="AV118" t="str">
            <v>Otorgar servicios de apoyo administrativo</v>
          </cell>
          <cell r="AW118" t="str">
            <v>A/P</v>
          </cell>
        </row>
        <row r="119">
          <cell r="AR119" t="str">
            <v>PROCURADURÍA GENERAL DE JUSTICIA DEL DF</v>
          </cell>
          <cell r="AS119" t="str">
            <v>SÍ</v>
          </cell>
          <cell r="AU119" t="str">
            <v>090060</v>
          </cell>
          <cell r="AV119" t="str">
            <v>Cubrir compromisos pendientes de acciones realizadas en ejercicios anteriores</v>
          </cell>
          <cell r="AW119" t="str">
            <v>S/N</v>
          </cell>
        </row>
        <row r="120">
          <cell r="AR120" t="str">
            <v>PROCURADURÍA SOCIAL DEL DF</v>
          </cell>
          <cell r="AS120" t="str">
            <v>NO</v>
          </cell>
          <cell r="AU120" t="str">
            <v>091101</v>
          </cell>
          <cell r="AV120" t="str">
            <v>Realizar acciones de atención de emergencias en materia de protección civil</v>
          </cell>
          <cell r="AW120" t="str">
            <v>Acción</v>
          </cell>
        </row>
        <row r="121">
          <cell r="AR121" t="str">
            <v>RED DE TRANSPORTE DE PASAJEROS DEL DF</v>
          </cell>
          <cell r="AS121" t="str">
            <v>NO</v>
          </cell>
          <cell r="AU121" t="str">
            <v>091701</v>
          </cell>
          <cell r="AV121" t="str">
            <v>Realizar acciones de atención de emergencias en materia de protección civil</v>
          </cell>
          <cell r="AW121" t="str">
            <v>Acción</v>
          </cell>
        </row>
        <row r="122">
          <cell r="AR122" t="str">
            <v>SECRETARÍA DE CULTURA</v>
          </cell>
          <cell r="AS122" t="str">
            <v>SÍ</v>
          </cell>
          <cell r="AU122" t="str">
            <v>100001</v>
          </cell>
          <cell r="AV122" t="str">
            <v>Atender a la población en los centros de readaptación o penitenciarios</v>
          </cell>
          <cell r="AW122" t="str">
            <v>Persona</v>
          </cell>
        </row>
        <row r="123">
          <cell r="AR123" t="str">
            <v>SECRETARÍA DE DESARROLLO ECONÓMICO</v>
          </cell>
          <cell r="AS123" t="str">
            <v>SÍ</v>
          </cell>
          <cell r="AU123" t="str">
            <v>100002</v>
          </cell>
          <cell r="AV123" t="str">
            <v>Operar el programa de Capacitación y trabajo para la reinserción social de la población interna</v>
          </cell>
          <cell r="AW123" t="str">
            <v>Persona</v>
          </cell>
        </row>
        <row r="124">
          <cell r="AR124" t="str">
            <v>SECRETARÍA DE DESARROLLO RURAL Y EQUIDAD PARA LAS COMUNIDADES</v>
          </cell>
          <cell r="AS124" t="str">
            <v>SÍ</v>
          </cell>
          <cell r="AU124" t="str">
            <v>100003</v>
          </cell>
          <cell r="AV124" t="str">
            <v>Mantener la infraestructura penitenciaria del DF</v>
          </cell>
          <cell r="AW124" t="str">
            <v>Obra</v>
          </cell>
        </row>
        <row r="125">
          <cell r="AR125" t="str">
            <v>SECRETARÍA DE DESARROLLO SOCIAL</v>
          </cell>
          <cell r="AS125" t="str">
            <v>SÍ</v>
          </cell>
          <cell r="AU125" t="str">
            <v>100004</v>
          </cell>
          <cell r="AV125" t="str">
            <v>Operar el programa "Cárcel Abierta"</v>
          </cell>
          <cell r="AW125" t="str">
            <v>Persona</v>
          </cell>
        </row>
        <row r="126">
          <cell r="AR126" t="str">
            <v>SECRETARÍA DE DESARROLLO URBANO Y VIVIENDA</v>
          </cell>
          <cell r="AS126" t="str">
            <v>SÍ</v>
          </cell>
          <cell r="AU126" t="str">
            <v>100005</v>
          </cell>
          <cell r="AV126" t="str">
            <v>Otorgar tratamiento interno y externo a la población en centros de atención para adolescentes</v>
          </cell>
          <cell r="AW126" t="str">
            <v>Persona</v>
          </cell>
        </row>
        <row r="127">
          <cell r="AR127" t="str">
            <v>SECRETARÍA DE EDUCACIÓN</v>
          </cell>
          <cell r="AS127" t="str">
            <v>SÍ</v>
          </cell>
          <cell r="AU127" t="str">
            <v>100006</v>
          </cell>
          <cell r="AV127" t="str">
            <v>Otorgar el sistema integral de justicia para adolescentes del Distrito Federal</v>
          </cell>
          <cell r="AW127" t="str">
            <v>Persona</v>
          </cell>
        </row>
        <row r="128">
          <cell r="AR128" t="str">
            <v>SECRETARÍA DE FINANZAS</v>
          </cell>
          <cell r="AS128" t="str">
            <v>SÍ</v>
          </cell>
          <cell r="AU128" t="str">
            <v>100013</v>
          </cell>
          <cell r="AV128" t="str">
            <v>Operar el programa nacional de seguridad pública</v>
          </cell>
          <cell r="AW128" t="str">
            <v>Programa</v>
          </cell>
        </row>
        <row r="129">
          <cell r="AR129" t="str">
            <v>SECRETARÍA DE GOBIERNO</v>
          </cell>
          <cell r="AS129" t="str">
            <v>SÍ</v>
          </cell>
          <cell r="AU129" t="str">
            <v>100060</v>
          </cell>
          <cell r="AV129" t="str">
            <v>Cubrir compromisos pendientes de acciones realizadas en ejercicios anteriores</v>
          </cell>
          <cell r="AW129" t="str">
            <v>S/N</v>
          </cell>
        </row>
        <row r="130">
          <cell r="AR130" t="str">
            <v>SECRETARÍA DE MEDIO AMBIENTE</v>
          </cell>
          <cell r="AS130" t="str">
            <v>SÍ</v>
          </cell>
          <cell r="AU130" t="str">
            <v>100258</v>
          </cell>
          <cell r="AV130" t="str">
            <v>Operar el Programa Nacional de Seguridad Pública</v>
          </cell>
          <cell r="AW130" t="str">
            <v>Programa</v>
          </cell>
        </row>
        <row r="131">
          <cell r="AR131" t="str">
            <v>SECRETARÍA DE OBRAS Y SERVICIOS</v>
          </cell>
          <cell r="AS131" t="str">
            <v>SÍ</v>
          </cell>
          <cell r="AU131" t="str">
            <v>100260</v>
          </cell>
          <cell r="AV131" t="str">
            <v>Cubrir compromisos pendientes de acciones realizadas en ejercicios anteriores</v>
          </cell>
          <cell r="AW131" t="str">
            <v>S/N</v>
          </cell>
        </row>
        <row r="132">
          <cell r="AR132" t="str">
            <v>SECRETARÍA DE PROTECCIÓN CIVIL</v>
          </cell>
          <cell r="AS132" t="str">
            <v>SÍ</v>
          </cell>
          <cell r="AU132" t="str">
            <v>110002</v>
          </cell>
          <cell r="AV132" t="str">
            <v>Iniciar y determinar averiguaciones previas</v>
          </cell>
          <cell r="AW132" t="str">
            <v>Asunto</v>
          </cell>
        </row>
        <row r="133">
          <cell r="AR133" t="str">
            <v>SECRETARÍA DE SALUD</v>
          </cell>
          <cell r="AS133" t="str">
            <v>SÍ</v>
          </cell>
          <cell r="AU133" t="str">
            <v>110003</v>
          </cell>
          <cell r="AV133" t="str">
            <v>Ejecutar ordenes de carácter policiaco</v>
          </cell>
          <cell r="AW133" t="str">
            <v>Orden</v>
          </cell>
        </row>
        <row r="134">
          <cell r="AR134" t="str">
            <v>SECRETARÍA DE SEGURIDAD PÚBLICA</v>
          </cell>
          <cell r="AS134" t="str">
            <v>SÍ</v>
          </cell>
          <cell r="AU134" t="str">
            <v>110004</v>
          </cell>
          <cell r="AV134" t="str">
            <v>Tramitar peritajes</v>
          </cell>
          <cell r="AW134" t="str">
            <v>Dictamen</v>
          </cell>
        </row>
        <row r="135">
          <cell r="AR135" t="str">
            <v>SECRETARÍA DE TRANSPORTE Y VIALIDAD</v>
          </cell>
          <cell r="AS135" t="str">
            <v>SÍ</v>
          </cell>
          <cell r="AU135" t="str">
            <v>110005</v>
          </cell>
          <cell r="AV135" t="str">
            <v>Propiciar notificaciones de autos de termino constitucional y emitir conclusiones en juicios penales</v>
          </cell>
          <cell r="AW135" t="str">
            <v>Asunto</v>
          </cell>
        </row>
        <row r="136">
          <cell r="AR136" t="str">
            <v>SECRETARÍA DE TURISMO</v>
          </cell>
          <cell r="AS136" t="str">
            <v>SÍ</v>
          </cell>
          <cell r="AU136" t="str">
            <v>110006</v>
          </cell>
          <cell r="AV136" t="str">
            <v>Emitir informes previos y justificados de demanda de amparo</v>
          </cell>
          <cell r="AW136" t="str">
            <v>Asunto</v>
          </cell>
        </row>
        <row r="137">
          <cell r="AR137" t="str">
            <v>SECRETARÍA DEL TRABAJO Y FOMENTO AL EMPLEO</v>
          </cell>
          <cell r="AS137" t="str">
            <v>SÍ</v>
          </cell>
          <cell r="AU137" t="str">
            <v>110007</v>
          </cell>
          <cell r="AV137" t="str">
            <v>Intervenir en juicios civiles, familiares y contencioso</v>
          </cell>
          <cell r="AW137" t="str">
            <v>Juicio</v>
          </cell>
        </row>
        <row r="138">
          <cell r="AR138" t="str">
            <v>SERVICIO DE TRANSPORTES ELÉCTRICOS DEL DF</v>
          </cell>
          <cell r="AS138" t="str">
            <v>SÍ</v>
          </cell>
          <cell r="AU138" t="str">
            <v>110009</v>
          </cell>
          <cell r="AV138" t="str">
            <v>Informar a la ciudadanía, orientar jurídicamente y desahogar quejas en materia de derechos humanos</v>
          </cell>
          <cell r="AW138" t="str">
            <v>Acción</v>
          </cell>
        </row>
        <row r="139">
          <cell r="AR139" t="str">
            <v>SERVICIOS DE SALUD PÚBLICA DEL DF</v>
          </cell>
          <cell r="AS139" t="str">
            <v>NO</v>
          </cell>
          <cell r="AU139" t="str">
            <v>110010</v>
          </cell>
          <cell r="AV139" t="str">
            <v>Atender a la ciudadanía en materia condominal y de arrendamiento</v>
          </cell>
          <cell r="AW139" t="str">
            <v>Asunto</v>
          </cell>
        </row>
        <row r="140">
          <cell r="AR140" t="str">
            <v>SERVICIOS METROPOLITANOS  S.A. DE C.V.</v>
          </cell>
          <cell r="AS140" t="str">
            <v>SÍ</v>
          </cell>
          <cell r="AU140" t="str">
            <v>110013</v>
          </cell>
          <cell r="AV140" t="str">
            <v>Asesorar sobre la aplicación e interpretación de la normatividad</v>
          </cell>
          <cell r="AW140" t="str">
            <v>Acción</v>
          </cell>
        </row>
        <row r="141">
          <cell r="AR141" t="str">
            <v>SISTEMA DE AGUAS DE LA CIUDAD DE MÉXICO</v>
          </cell>
          <cell r="AS141" t="str">
            <v>SÍ</v>
          </cell>
          <cell r="AU141" t="str">
            <v>110014</v>
          </cell>
          <cell r="AV141" t="str">
            <v>Atender y solventar asuntos en materia civil, penal, laboral, mercantil y administrativa que se deriven del ejercicio de las funciones de seguridad pública</v>
          </cell>
          <cell r="AW141" t="str">
            <v>Asunto</v>
          </cell>
        </row>
        <row r="142">
          <cell r="AR142" t="str">
            <v>SISTEMA DE RADIO Y TELEVISIÓN DIGITAL DEL GDF</v>
          </cell>
          <cell r="AS142" t="str">
            <v>SÍ</v>
          </cell>
          <cell r="AU142" t="str">
            <v>110015</v>
          </cell>
          <cell r="AV142" t="str">
            <v>Brindar asistencia jurídica de carácter familiar</v>
          </cell>
          <cell r="AW142" t="str">
            <v>Persona</v>
          </cell>
        </row>
        <row r="143">
          <cell r="AR143" t="str">
            <v>SISTEMA DE RADIO Y TELEVISIÓN DIGITAL DEL GDF</v>
          </cell>
          <cell r="AS143" t="str">
            <v>SÍ</v>
          </cell>
          <cell r="AU143" t="str">
            <v>110016</v>
          </cell>
          <cell r="AV143" t="str">
            <v>Proporcionar atención a victimas del delito</v>
          </cell>
          <cell r="AW143" t="str">
            <v>Persona</v>
          </cell>
        </row>
        <row r="144">
          <cell r="AR144" t="str">
            <v>SISTEMA DE TRANSPORTE COLECTIVO (METRO)</v>
          </cell>
          <cell r="AS144" t="str">
            <v>SÍ</v>
          </cell>
          <cell r="AU144" t="str">
            <v>110017</v>
          </cell>
          <cell r="AV144" t="str">
            <v>Operar el programa de capacitación en materia de procuración de justicia</v>
          </cell>
          <cell r="AW144" t="str">
            <v>Curso</v>
          </cell>
        </row>
        <row r="145">
          <cell r="AR145" t="str">
            <v>SISTEMA PARA EL DESARROLLO INTEGRAL DE LA FAMILIA DEL DF</v>
          </cell>
          <cell r="AS145" t="str">
            <v>NO</v>
          </cell>
          <cell r="AU145" t="str">
            <v>110018</v>
          </cell>
          <cell r="AV145" t="str">
            <v>Operar la autoridad perimetral del Aeropuerto Internacional de la Ciudad de México</v>
          </cell>
          <cell r="AW145" t="str">
            <v>A/P</v>
          </cell>
        </row>
        <row r="146">
          <cell r="AR146" t="str">
            <v>TRIBUNAL DE LO CONTENCIOSO ADMINISTRATIVO DEL DF</v>
          </cell>
          <cell r="AS146" t="str">
            <v>NO</v>
          </cell>
          <cell r="AU146" t="str">
            <v>110042</v>
          </cell>
          <cell r="AV146" t="str">
            <v>Transferencias a Órganos Autónomos</v>
          </cell>
          <cell r="AW146" t="str">
            <v>Curso</v>
          </cell>
        </row>
        <row r="147">
          <cell r="AR147" t="str">
            <v>TRIBUNAL ELECTORAL DEL DF</v>
          </cell>
          <cell r="AS147" t="str">
            <v>NO</v>
          </cell>
          <cell r="AU147" t="str">
            <v>110043</v>
          </cell>
          <cell r="AV147" t="str">
            <v>Desarrollar y supervisar el programa de modernización de la P.G.J.D.F.</v>
          </cell>
          <cell r="AW147" t="str">
            <v>Programa</v>
          </cell>
        </row>
        <row r="148">
          <cell r="AR148" t="str">
            <v>TRIBUNAL SUPERIOR DE JUSTICIA DEL DF</v>
          </cell>
          <cell r="AS148" t="str">
            <v>NO</v>
          </cell>
          <cell r="AU148" t="str">
            <v>110058</v>
          </cell>
          <cell r="AV148" t="str">
            <v>Operar el programa nacional de seguridad pública</v>
          </cell>
          <cell r="AW148" t="str">
            <v>Programa</v>
          </cell>
        </row>
        <row r="149">
          <cell r="AR149" t="str">
            <v>UNIVERSIDAD AUTÓNOMA DE LA CIUDAD DE MÉXICO</v>
          </cell>
          <cell r="AS149" t="str">
            <v>NO</v>
          </cell>
          <cell r="AU149" t="str">
            <v>110059</v>
          </cell>
          <cell r="AV149" t="str">
            <v>Otorgar servicios de apoyo administrativo</v>
          </cell>
          <cell r="AW149" t="str">
            <v>A/P</v>
          </cell>
        </row>
        <row r="150">
          <cell r="AU150" t="str">
            <v>110060</v>
          </cell>
          <cell r="AV150" t="str">
            <v>Cubrir compromisos pendientes de acciones realizadas en ejercicios anteriores</v>
          </cell>
          <cell r="AW150" t="str">
            <v>S/N</v>
          </cell>
        </row>
        <row r="151">
          <cell r="Y151" t="str">
            <v>Eje 1. Reforma política: derechos plenos a la ciudad y sus habitantes</v>
          </cell>
          <cell r="AU151" t="str">
            <v>110258</v>
          </cell>
          <cell r="AV151" t="str">
            <v>Operar el Programa Nacional de Seguridad Pública</v>
          </cell>
          <cell r="AW151" t="str">
            <v>Programa</v>
          </cell>
        </row>
        <row r="152">
          <cell r="Y152" t="str">
            <v>Eje 2. Equidad</v>
          </cell>
          <cell r="AU152" t="str">
            <v>110260</v>
          </cell>
          <cell r="AV152" t="str">
            <v>Cubrir compromisos pendientes de acciones realizadas en ejercicios anteriores</v>
          </cell>
          <cell r="AW152" t="str">
            <v>S/N</v>
          </cell>
        </row>
        <row r="153">
          <cell r="Y153" t="str">
            <v>Eje 3. Seguridad y justicia expedita</v>
          </cell>
          <cell r="AU153" t="str">
            <v>120001</v>
          </cell>
          <cell r="AV153" t="str">
            <v>Prevenir y atender la violencia familiar y comunitaria</v>
          </cell>
          <cell r="AW153" t="str">
            <v>Persona</v>
          </cell>
        </row>
        <row r="154">
          <cell r="Y154" t="str">
            <v>Eje 4. Economía competitiva e incluyente</v>
          </cell>
          <cell r="AU154" t="str">
            <v>120002</v>
          </cell>
          <cell r="AV154" t="str">
            <v>Otorgar apoyos a jefas de familia</v>
          </cell>
          <cell r="AW154" t="str">
            <v>Apoyo</v>
          </cell>
        </row>
        <row r="155">
          <cell r="Y155" t="str">
            <v>Eje 5. Intenso movimiento cultural</v>
          </cell>
          <cell r="AU155" t="str">
            <v>120003</v>
          </cell>
          <cell r="AV155" t="str">
            <v>Asesorar a las mujeres para la protección y conocimiento de sus derechos</v>
          </cell>
          <cell r="AW155" t="str">
            <v>Asesoría</v>
          </cell>
        </row>
        <row r="156">
          <cell r="Y156" t="str">
            <v>Eje 6. Desarrollo sustentable y de largo plazo</v>
          </cell>
          <cell r="AU156" t="str">
            <v>120004</v>
          </cell>
          <cell r="AV156" t="str">
            <v>Realizar estudios de mastografías</v>
          </cell>
          <cell r="AW156" t="str">
            <v>Estudio</v>
          </cell>
        </row>
        <row r="157">
          <cell r="Y157" t="str">
            <v>Eje 7. Nuevo orden urbano: servicios eficientes y calidad</v>
          </cell>
          <cell r="AU157" t="str">
            <v>120005</v>
          </cell>
          <cell r="AV157" t="str">
            <v>Agilizar la gestión gubernamental para las mujeres</v>
          </cell>
          <cell r="AW157" t="str">
            <v>Persona</v>
          </cell>
        </row>
        <row r="158">
          <cell r="AU158" t="str">
            <v>120006</v>
          </cell>
          <cell r="AV158" t="str">
            <v>Promover el desarrollo de la mujer microempresaria</v>
          </cell>
          <cell r="AW158" t="str">
            <v>Proyecto</v>
          </cell>
        </row>
        <row r="159">
          <cell r="AU159" t="str">
            <v>120007</v>
          </cell>
          <cell r="AV159" t="str">
            <v>Promover la equidad de género</v>
          </cell>
          <cell r="AW159" t="str">
            <v>Evento</v>
          </cell>
        </row>
        <row r="160">
          <cell r="AU160" t="str">
            <v>120008</v>
          </cell>
          <cell r="AV160" t="str">
            <v>Otorgar consultas de salud sexual y reproductiva</v>
          </cell>
          <cell r="AW160" t="str">
            <v>Consulta</v>
          </cell>
        </row>
        <row r="161">
          <cell r="AU161" t="str">
            <v>120009</v>
          </cell>
          <cell r="AV161" t="str">
            <v>Atender a mujeres trabajadores en conflictos laborales</v>
          </cell>
          <cell r="AW161" t="str">
            <v>Persona</v>
          </cell>
        </row>
        <row r="162">
          <cell r="AU162" t="str">
            <v>120010</v>
          </cell>
          <cell r="AV162" t="str">
            <v>Brindar atención especializada a menores y mujeres detenidos y/o víctimas del delito</v>
          </cell>
          <cell r="AW162" t="str">
            <v>Persona</v>
          </cell>
        </row>
        <row r="163">
          <cell r="AU163" t="str">
            <v>120011</v>
          </cell>
          <cell r="AV163" t="str">
            <v>Atender actos de discriminación de género, acoso sexual y violencia en el trabajo</v>
          </cell>
          <cell r="AW163" t="str">
            <v>Asunto</v>
          </cell>
        </row>
        <row r="164">
          <cell r="AU164" t="str">
            <v>120012</v>
          </cell>
          <cell r="AV164" t="str">
            <v>Proporcionar atención a niños y niñas en centros de desarrollo infantil (CENDIS)</v>
          </cell>
          <cell r="AW164" t="str">
            <v>Niño</v>
          </cell>
        </row>
        <row r="165">
          <cell r="AU165" t="str">
            <v>120013</v>
          </cell>
          <cell r="AV165" t="str">
            <v>Diseñar y coordinar las políticas públicas con perspectiva de género</v>
          </cell>
          <cell r="AW165" t="str">
            <v>Acción</v>
          </cell>
        </row>
        <row r="166">
          <cell r="Y166" t="str">
            <v>1.1 Con base en el diálogo, la concertación y la búsqueda de acuerdos: se trabajará con la Asamblea Legislativa del DF (ALDF), el Congreso de la Unión y los demás poderes de la Unión, para impulsar reformas legislativas que den al Distrito Feder</v>
          </cell>
          <cell r="AU166" t="str">
            <v>120014</v>
          </cell>
          <cell r="AV166" t="str">
            <v>Ofrecer el servicio de transporte preferencial para mujeres</v>
          </cell>
          <cell r="AW166" t="str">
            <v>Mill/pasajeros</v>
          </cell>
        </row>
        <row r="167">
          <cell r="Y167" t="str">
            <v>1.2 Se impulsarán las reformas que otorguen a la ALDF la facultad de aprobar el endeudamiento local, para liberar recursos que se destinarán, exclusivamente, al financiamiento de proyectos de inversión necesarios y rentables.</v>
          </cell>
          <cell r="AU167" t="str">
            <v>120015</v>
          </cell>
          <cell r="AV167" t="str">
            <v>Brindar apoyo a mujeres en situación de calle y vulnerabilidad social</v>
          </cell>
          <cell r="AW167" t="str">
            <v>Mujer</v>
          </cell>
        </row>
        <row r="168">
          <cell r="Y168" t="str">
            <v>1.3 Se buscará obtener para el DF un trato más equitativo y transparente en la asignación de participaciones y transferencias federales, y se buscará el incremento de los fondos destinados para el desarrollo social.</v>
          </cell>
          <cell r="AU168" t="str">
            <v>120016</v>
          </cell>
          <cell r="AV168" t="str">
            <v>Operar el programa mujer rural</v>
          </cell>
          <cell r="AW168" t="str">
            <v>A/P</v>
          </cell>
        </row>
        <row r="169">
          <cell r="Y169" t="str">
            <v>1.4 Impulsaremos la promulgación de una Constitución Política del DF, como máxima garantía de los derechos sociales y políticos de los habitantes de la ciudad en la construcción de un nuevo Orden Democrático.</v>
          </cell>
          <cell r="AU169" t="str">
            <v>120017</v>
          </cell>
          <cell r="AV169" t="str">
            <v>Promover la reinserción social a víctimas de violencia familiar en situación de riesgo</v>
          </cell>
          <cell r="AW169" t="str">
            <v>Persona</v>
          </cell>
        </row>
        <row r="170">
          <cell r="Y170" t="str">
            <v>1.5 Se buscará que la Constitución Política mejore la operatividad y los mecanismos de la coordinación metropolitana, a partir de la equiparación de facultades y atribuciones entre el Gobierno del DF y las demás entidades federativas.</v>
          </cell>
          <cell r="AU170" t="str">
            <v>120018</v>
          </cell>
          <cell r="AV170" t="str">
            <v>Otorgar estímulos a mujeres adolescentes y niños para concluir su educación</v>
          </cell>
          <cell r="AW170" t="str">
            <v>Apoyo</v>
          </cell>
        </row>
        <row r="171">
          <cell r="Y171" t="str">
            <v>1.6 Se impulsará el fortalecimiento de los espacios de coordinación y colaboración existentes entre los tres órdenes de gobierno.</v>
          </cell>
          <cell r="AU171" t="str">
            <v>120019</v>
          </cell>
          <cell r="AV171" t="str">
            <v>Otorgar becas a madres dedicadas al estudio de la ciencia y la tecnología</v>
          </cell>
          <cell r="AW171" t="str">
            <v>Beca</v>
          </cell>
        </row>
        <row r="172">
          <cell r="Y172" t="str">
            <v>1.7 Se reforzarán las instancias de coordinación metropolitana como órganos colegiados de planeación y decisión ejecutiva y se dará carácter obligatorio a sus resoluciones.</v>
          </cell>
          <cell r="AU172" t="str">
            <v>120020</v>
          </cell>
          <cell r="AV172" t="str">
            <v>Asesorar a mujeres para acceder a créditos</v>
          </cell>
          <cell r="AW172" t="str">
            <v>Persona</v>
          </cell>
        </row>
        <row r="173">
          <cell r="Y173" t="str">
            <v>1.8 Se avanzará en el proyecto de congruencia y homologación de la normatividad de la Zona Metropolitana del Valle de México y la Región Centro del País, en todos los niveles de gobierno.</v>
          </cell>
          <cell r="AU173" t="str">
            <v>120021</v>
          </cell>
          <cell r="AV173" t="str">
            <v>Generar políticas ambientales con perspectiva de género</v>
          </cell>
          <cell r="AW173" t="str">
            <v>Acción</v>
          </cell>
        </row>
        <row r="174">
          <cell r="Y174" t="str">
            <v>1.9 El gobierno elaborará políticas públicas y propuestas de reforma a la Ley de Participación Ciudadana, para fortalecer la participación y consolidar instrumentos como el plebiscito, referéndum y la iniciativa popular.</v>
          </cell>
          <cell r="AU174" t="str">
            <v>120022</v>
          </cell>
          <cell r="AV174" t="str">
            <v>Brindar asesoría financiera a mujeres ahorradoras</v>
          </cell>
          <cell r="AW174" t="str">
            <v>Acción</v>
          </cell>
        </row>
        <row r="175">
          <cell r="Y175" t="str">
            <v>1.10 Buscaremos instrumentos más eficaces para someter a consulta pública, cada dos años, la permanencia o revocación del mandato del Jefe de Gobierno.</v>
          </cell>
          <cell r="AU175" t="str">
            <v>120023</v>
          </cell>
          <cell r="AV175" t="str">
            <v>Resaltar el papel social e histórico de la mujer a través de conmemoración del Bicentenario</v>
          </cell>
          <cell r="AW175" t="str">
            <v>Acción</v>
          </cell>
        </row>
        <row r="176">
          <cell r="Y176" t="str">
            <v>1.11 Se apoyará a las Organizaciones de la Sociedad Civil para que contribuyan a incrementar la eficacia del gobierno, asegurar su austeridad y transparencia y auspiciar su cercanía con el ciudadano.</v>
          </cell>
          <cell r="AU176" t="str">
            <v>120030</v>
          </cell>
          <cell r="AV176" t="str">
            <v>Otorgar becas a hijos (as) de jefas de familia en condiciones de pobreza y vulnerabilidad social</v>
          </cell>
          <cell r="AW176" t="str">
            <v>Beca</v>
          </cell>
        </row>
        <row r="177">
          <cell r="Y177" t="str">
            <v>1.12 El gobierno impulsará la creación de cabildos en las delegaciones, como espacio para la participación ciudadana, evaluación y rendición de cuentas.</v>
          </cell>
          <cell r="AU177" t="str">
            <v>120031</v>
          </cell>
          <cell r="AV177" t="str">
            <v>Proporcionar Servicios de salud integral a la mujer</v>
          </cell>
          <cell r="AW177" t="str">
            <v>Persona</v>
          </cell>
        </row>
        <row r="178">
          <cell r="Y178" t="str">
            <v>1.13 El gobierno promoverá el Acuerdo Político para la Gobernabilidad y la Convivencia Democrática en el DF entre todas las instancias gubernamentales, políticas y civiles, para otorgar nuevos canales y formas alternativas de manifestación, deman</v>
          </cell>
          <cell r="AU178" t="str">
            <v>120032</v>
          </cell>
          <cell r="AV178" t="str">
            <v>Atender a mujeres víctimas de violencia</v>
          </cell>
          <cell r="AW178" t="str">
            <v>Persona</v>
          </cell>
        </row>
        <row r="179">
          <cell r="Y179" t="str">
            <v>1.14 El gobierno impulsará el cumplimiento las recomendaciones emitidas por la Comisión de Derechos Humanos del DF y promoverá la creación de un Programa de Derechos Humanos del Gobierno del DF, formulado de manera conjunta con la C</v>
          </cell>
          <cell r="AU179" t="str">
            <v>120059</v>
          </cell>
          <cell r="AV179" t="str">
            <v>Otorgar servicios de apoyo administrativo</v>
          </cell>
          <cell r="AW179" t="str">
            <v>A/P</v>
          </cell>
        </row>
        <row r="180">
          <cell r="Y180" t="str">
            <v>1.15 La Democracia Gobernable fortalecerá su alianza con los organismos defensores de los derechos humanos, aprovechando sus recomendaciones y sugerencias para mejorar procesos y definir programas comunes.</v>
          </cell>
          <cell r="AU180" t="str">
            <v>120060</v>
          </cell>
          <cell r="AV180" t="str">
            <v>Cubrir compromisos pendientes de acciones realizadas en ejercicios anteriores</v>
          </cell>
          <cell r="AW180" t="str">
            <v>S/N</v>
          </cell>
        </row>
        <row r="181">
          <cell r="Y181" t="str">
            <v>1.16 Se implementarán nuevas medidas para garantizar el pleno acceso a toda la información del gobierno y se reforzarán las existentes.</v>
          </cell>
          <cell r="AU181" t="str">
            <v>120604</v>
          </cell>
          <cell r="AV181" t="str">
            <v>Realizar estudios de mastografias</v>
          </cell>
          <cell r="AW181" t="str">
            <v>Estudio</v>
          </cell>
        </row>
        <row r="182">
          <cell r="Y182" t="str">
            <v>1.17 El Gobierno del DF establecerá mecanismos claros de colaboración con el Instituto de Acceso a la Información Pública del DF a fin de incorporar sus recomendaciones para mejorar nuestros indicadores de transparencia.</v>
          </cell>
          <cell r="AU182" t="str">
            <v>121101</v>
          </cell>
          <cell r="AV182" t="str">
            <v>Prevenir y atender la violencia familiar y comunitaria</v>
          </cell>
          <cell r="AW182" t="str">
            <v>Persona</v>
          </cell>
        </row>
        <row r="183">
          <cell r="Y183" t="str">
            <v>1.18 Se revisarán, actualizarán y elaborarán propuestas de reforma al marco regulatorio en materia de transparencia y acceso a la información.</v>
          </cell>
          <cell r="AU183" t="str">
            <v>121102</v>
          </cell>
          <cell r="AV183" t="str">
            <v>Otorgar apoyos a jefas de familia</v>
          </cell>
          <cell r="AW183" t="str">
            <v>Apoyo</v>
          </cell>
        </row>
        <row r="184">
          <cell r="Y184" t="str">
            <v>1.19 Se incluirán mecanismos que promuevan y faciliten la participación ciudadana en la definición e instrumentación de políticas públicas, en la vigilancia y evaluación de la gestión, el desempeño y la administración de los recursos.</v>
          </cell>
          <cell r="AU184" t="str">
            <v>121103</v>
          </cell>
          <cell r="AV184" t="str">
            <v>Asesorar a las mujeres para la protección y conocimiento de sus derechos</v>
          </cell>
          <cell r="AW184" t="str">
            <v>Asesoría</v>
          </cell>
        </row>
        <row r="185">
          <cell r="Y185" t="str">
            <v>1.20 Se instaurará un Consejo ciudadano independiente, donde se realizarán evaluaciones permanentes de desempeño, certificaciones de competencias y vigilancia de patrimonio.</v>
          </cell>
          <cell r="AU185" t="str">
            <v>121107</v>
          </cell>
          <cell r="AV185" t="str">
            <v>Promover la equidad de género</v>
          </cell>
          <cell r="AW185" t="str">
            <v>Evento</v>
          </cell>
        </row>
        <row r="186">
          <cell r="Y186" t="str">
            <v>1.21 Someteremos al Centro de Desarrollo Profesional para los funcionarios públicos a la supervisión de un consejo ciudadano.</v>
          </cell>
          <cell r="AU186" t="str">
            <v>121115</v>
          </cell>
          <cell r="AV186" t="str">
            <v>Brindar apoyo a mujeres en situación de calle y vulnerabilidad social</v>
          </cell>
          <cell r="AW186" t="str">
            <v>Mujer</v>
          </cell>
        </row>
        <row r="187">
          <cell r="AU187" t="str">
            <v>121501</v>
          </cell>
          <cell r="AV187" t="str">
            <v>Prevenir y atender la violencia familiar y comunitaria</v>
          </cell>
          <cell r="AW187" t="str">
            <v>Persona</v>
          </cell>
        </row>
        <row r="188">
          <cell r="Y188" t="str">
            <v>2.1.1 Se incrementará el número de apoyos a mujeres que sean jefas de familia mediante programas de capacitación y empleo, guarderías, estancias sociales y atención especializada para su salud.</v>
          </cell>
          <cell r="AU188" t="str">
            <v>130001</v>
          </cell>
          <cell r="AV188" t="str">
            <v>Otorgar servicios y ayudas de asistencia social</v>
          </cell>
          <cell r="AW188" t="str">
            <v>Acción</v>
          </cell>
        </row>
        <row r="189">
          <cell r="Y189" t="str">
            <v>2.1.2 Fortaleceremos el sistema de prevención y atención de la violencia intrafamiliar.</v>
          </cell>
          <cell r="AU189" t="str">
            <v>130002</v>
          </cell>
          <cell r="AV189" t="str">
            <v>Otorgar servicios de apoyo social relacionados con contingencias</v>
          </cell>
          <cell r="AW189" t="str">
            <v>Acción</v>
          </cell>
        </row>
        <row r="190">
          <cell r="Y190" t="str">
            <v>2.1.3 Se impulsarán reformas legislativas para la protección de las mujeres, la denuncia y el combate del maltrato y discriminación, así como de igualdad sustantiva entre hombres y mujeres.</v>
          </cell>
          <cell r="AU190" t="str">
            <v>130003</v>
          </cell>
          <cell r="AV190" t="str">
            <v>Otorgar servicios de apoyo social a personas adultas mayores</v>
          </cell>
          <cell r="AW190" t="str">
            <v>Servicio</v>
          </cell>
        </row>
        <row r="191">
          <cell r="Y191" t="str">
            <v>2.1.4 Se organizará un amplio esfuerzo interinstitucional para erradicar el trabajo infantil, la violencia contra los niños y niñas; y se extenderán los programas de ayuda a la infancia.</v>
          </cell>
          <cell r="AU191" t="str">
            <v>130004</v>
          </cell>
          <cell r="AV191" t="str">
            <v>Otorgar apoyos a personas con discapacidad</v>
          </cell>
          <cell r="AW191" t="str">
            <v>Persona</v>
          </cell>
        </row>
        <row r="192">
          <cell r="Y192" t="str">
            <v>2.1.5 Se instrumentarán mecanismos para revertir la exclusión social de los jóvenes mediante la ampliación de la oferta educativa, del empleo, del acceso a la vivienda, de alternativas de recreación y de creación cultural.</v>
          </cell>
          <cell r="AU192" t="str">
            <v>130005</v>
          </cell>
          <cell r="AV192" t="str">
            <v>Otorgar apoyos sociales a jóvenes</v>
          </cell>
          <cell r="AW192" t="str">
            <v>Persona</v>
          </cell>
        </row>
        <row r="193">
          <cell r="Y193" t="str">
            <v>2.1.6 Se ampliarán las políticas y programas de atención para las personas con discapacidad para garantizarles el goce de sus derechos sociales y de su derecho a la ciudad.</v>
          </cell>
          <cell r="AU193" t="str">
            <v>130006</v>
          </cell>
          <cell r="AV193" t="str">
            <v>Otorgar apoyos y servicios de rehabilitación a población con problemas de adicción</v>
          </cell>
          <cell r="AW193" t="str">
            <v>Persona</v>
          </cell>
        </row>
        <row r="194">
          <cell r="Y194" t="str">
            <v>2.1.7 Mediante la instrumentación del sistema de asistencia social en el DF, se aumentará y mejorará la prevención y atención a personas y familias en condiciones de abandono o extrema necesidad.</v>
          </cell>
          <cell r="AU194" t="str">
            <v>130007</v>
          </cell>
          <cell r="AV194" t="str">
            <v>Otorgar servicios sociales especializados a población indígena y comunidades originarias</v>
          </cell>
          <cell r="AW194" t="str">
            <v>Acción</v>
          </cell>
        </row>
        <row r="195">
          <cell r="Y195" t="str">
            <v>2.1.8 Se implementarán estrategias que favorezcan la rehabilitación y la reinserción social.</v>
          </cell>
          <cell r="AU195" t="str">
            <v>130008</v>
          </cell>
          <cell r="AV195" t="str">
            <v>Proporcionar atención para el desarrollo integral de la niñez</v>
          </cell>
          <cell r="AW195" t="str">
            <v>Niño</v>
          </cell>
        </row>
        <row r="196">
          <cell r="Y196" t="str">
            <v>2.1.9 A través de programas de apoyo, específicos en materia de educación, ingresos, salud, vivienda y alimentación, se buscará cerrar progresivamente las brechas de desigualdad que padecen los indígenas y pueblos originarios en la ciudad.</v>
          </cell>
          <cell r="AU196" t="str">
            <v>130009</v>
          </cell>
          <cell r="AV196" t="str">
            <v>Orientar telefónicamente a la población sobre servicios y políticas públicas del Gobierno del Distrito Federal</v>
          </cell>
          <cell r="AW196" t="str">
            <v>Servicio</v>
          </cell>
        </row>
        <row r="197">
          <cell r="Y197" t="str">
            <v>2.1.10 Se instrumentará una política de atención a migrantes y sus familias para garantizar su acceso a todos los servicios y programas promovidos por el DF.</v>
          </cell>
          <cell r="AU197" t="str">
            <v>130010</v>
          </cell>
          <cell r="AV197" t="str">
            <v>Ampliar y construir infraestructura social</v>
          </cell>
          <cell r="AW197" t="str">
            <v>Inmueble</v>
          </cell>
        </row>
        <row r="198">
          <cell r="Y198" t="str">
            <v>2.1.11 Se extenderán y mejorarán los servicios de atención telefónica de carácter social del DF.</v>
          </cell>
          <cell r="AU198" t="str">
            <v>130011</v>
          </cell>
          <cell r="AV198" t="str">
            <v>Mantener la infraestructura social</v>
          </cell>
          <cell r="AW198" t="str">
            <v>Obra</v>
          </cell>
        </row>
        <row r="199">
          <cell r="Y199" t="str">
            <v>2.1.12 Con la recuperación de los espacios públicos y el mejoramiento de la infraestructura deportiva se promoverá la cultura del deporte competitivo, de alto rendimiento, de esparcimiento y de carácter popular.</v>
          </cell>
          <cell r="AU199" t="str">
            <v>130012</v>
          </cell>
          <cell r="AV199" t="str">
            <v>Operar el funcionamiento de centros de alimentación y desarrollo comunitario</v>
          </cell>
          <cell r="AW199" t="str">
            <v>Centro</v>
          </cell>
        </row>
        <row r="200">
          <cell r="Y200" t="str">
            <v>2.1.13 Se desarrollarán programas de deporte mediante estrategias que estimulen la participación comunitaria y favorezcan a la rehabilitación y reinserción social.</v>
          </cell>
          <cell r="AU200" t="str">
            <v>130013</v>
          </cell>
          <cell r="AV200" t="str">
            <v>Distribuir despensas a niños de escuelas públicas del DF</v>
          </cell>
          <cell r="AW200" t="str">
            <v>Despensa</v>
          </cell>
        </row>
        <row r="201">
          <cell r="Y201" t="str">
            <v>2.2.1 A partir del respeto a los derechos de las mujeres, se garantizará su libertad a decidir sobre su cuerpo y salud reproductiva mediante programas de prevención y atención a la salud integral.</v>
          </cell>
          <cell r="AU201" t="str">
            <v>130014</v>
          </cell>
          <cell r="AV201" t="str">
            <v>Operar panteones públicos y brindar servicios funerarios</v>
          </cell>
          <cell r="AW201" t="str">
            <v>Servicio</v>
          </cell>
        </row>
        <row r="202">
          <cell r="Y202" t="str">
            <v>2.2.2 El gobierno brindará atención integral en salud a Adultos Mayores, se ampliará la atención médica domiciliaria, con especial consideración a la perspectiva de género.</v>
          </cell>
          <cell r="AU202" t="str">
            <v>130015</v>
          </cell>
          <cell r="AV202" t="str">
            <v>Operar los servicios de asistencia social a migrantes del Distrito Federal</v>
          </cell>
          <cell r="AW202" t="str">
            <v>Acción</v>
          </cell>
        </row>
        <row r="203">
          <cell r="Y203" t="str">
            <v>2.2.3 Se asegurará el acceso a servicios médicos y la disponibilidad de medicamentos gratuitos a la población sin seguridad social.</v>
          </cell>
          <cell r="AU203" t="str">
            <v>130016</v>
          </cell>
          <cell r="AV203" t="str">
            <v>Realizar acciones para promover la igualdad, el respeto a la diversidad social y el combate a la discriminación</v>
          </cell>
          <cell r="AW203" t="str">
            <v>Acción</v>
          </cell>
        </row>
        <row r="204">
          <cell r="Y204" t="str">
            <v>2.2.4 Fortaleceremos los programas para la promoción, prevención y manejo de riesgos y daños a la salud; en especial, la prevención en materia de adicciones para reducir el consumo de alcohol, tabaco y drogas ilegales.</v>
          </cell>
          <cell r="AU204" t="str">
            <v>130017</v>
          </cell>
          <cell r="AV204" t="str">
            <v>Operar el programa de coinversión entre el Gobierno del Distrito Federal y Organizaciones no Gubernamentales</v>
          </cell>
          <cell r="AW204" t="str">
            <v>Convenio</v>
          </cell>
        </row>
        <row r="205">
          <cell r="Y205" t="str">
            <v>2.2.5 Mediante el fomento al deporte se impulsará la prevención de enfermedades y reducción de los riesgos de salud en la población.</v>
          </cell>
          <cell r="AU205" t="str">
            <v>130018</v>
          </cell>
          <cell r="AV205" t="str">
            <v>Promover y desarrollar la acción social y la organización vecinal en las unidades territoriales</v>
          </cell>
          <cell r="AW205" t="str">
            <v>Acción</v>
          </cell>
        </row>
        <row r="206">
          <cell r="Y206" t="str">
            <v>2.2.6 Se avanzará hacia la construcción de un sistema de atención en materia de salud mental.</v>
          </cell>
          <cell r="AU206" t="str">
            <v>130019</v>
          </cell>
          <cell r="AV206" t="str">
            <v>Otorgar apoyos económicos a policías preventivos pensionados por discapacidad permanente</v>
          </cell>
          <cell r="AW206" t="str">
            <v>Persona</v>
          </cell>
        </row>
        <row r="207">
          <cell r="Y207" t="str">
            <v>2.2.7 Se fortalecerá el Modelo Ampliado de Atención a la Salud vinculando de manera integral las acciones individuales y comunitarias, con orientación según grupos de edad y sexo.</v>
          </cell>
          <cell r="AU207" t="str">
            <v>130020</v>
          </cell>
          <cell r="AV207" t="str">
            <v>Proporcionar despensas a población en condición de marginación</v>
          </cell>
          <cell r="AW207" t="str">
            <v>Despensa</v>
          </cell>
        </row>
        <row r="208">
          <cell r="Y208" t="str">
            <v>2.2.8 El gobierno impulsará la cooperación, la coordinación interna y externa entre los diversos actores del sistema de salud, para lograr una gestión más efectiva en salud.</v>
          </cell>
          <cell r="AU208" t="str">
            <v>130021</v>
          </cell>
          <cell r="AV208" t="str">
            <v>Otorgar ayudas a jóvenes en situación de riesgo</v>
          </cell>
          <cell r="AW208" t="str">
            <v>Persona</v>
          </cell>
        </row>
        <row r="209">
          <cell r="Y209" t="str">
            <v>2.2.9 Se buscarán mecanismos que promuevan una cultura de la calidad en todo el sistema de salud mediante la inversión en recursos humanos, investigación e infraestructura.</v>
          </cell>
          <cell r="AU209" t="str">
            <v>130024</v>
          </cell>
          <cell r="AV209" t="str">
            <v>Realizar acciones tendientes al desarrollo social comunitario</v>
          </cell>
          <cell r="AW209" t="str">
            <v>Acción</v>
          </cell>
        </row>
        <row r="210">
          <cell r="Y210" t="str">
            <v xml:space="preserve">2.3.1 En el conjunto de programas y políticas sociales del DF, se reconocerán los derechos indígenas y de diversidad pluricultural y pluriétnica </v>
          </cell>
          <cell r="AU210" t="str">
            <v>130025</v>
          </cell>
          <cell r="AV210" t="str">
            <v>Realizar talleres para promover la igualdad social</v>
          </cell>
          <cell r="AW210" t="str">
            <v>Taller</v>
          </cell>
        </row>
        <row r="211">
          <cell r="Y211" t="str">
            <v>2.3.2 La producción y el fomento agropecuario se fortalecerán a través de programas de reconversión productiva y agricultura orgánica.</v>
          </cell>
          <cell r="AU211" t="str">
            <v>130026</v>
          </cell>
          <cell r="AV211" t="str">
            <v>Abastecer de manera gratuita agua potable en zonas vulnerables</v>
          </cell>
          <cell r="AW211" t="str">
            <v>M3</v>
          </cell>
        </row>
        <row r="212">
          <cell r="Y212" t="str">
            <v>2.3.3 Se impulsará la promoción de programas, para generar empleo en el sector rural mediante proyectos de investigación, evaluación, capacitación y asistencia técnica, así como los foros de discusión, análisis y consulta.</v>
          </cell>
          <cell r="AU212" t="str">
            <v>130027</v>
          </cell>
          <cell r="AV212" t="str">
            <v>Atender a menores en condiciones de marginalidad social</v>
          </cell>
          <cell r="AW212" t="str">
            <v>Niño</v>
          </cell>
        </row>
        <row r="213">
          <cell r="Y213" t="str">
            <v>2.3.4 Potenciaremos las capacidades de la mujer rural con programas y proyectos con perspectiva de género.</v>
          </cell>
          <cell r="AU213" t="str">
            <v>130031</v>
          </cell>
          <cell r="AV213" t="str">
            <v>Otorgar apoyos a personas incluidas en el programa impulso joven</v>
          </cell>
          <cell r="AW213" t="str">
            <v>Persona</v>
          </cell>
        </row>
        <row r="214">
          <cell r="Y214" t="str">
            <v>2.3.5 Se promoverán y otorgarán apoyos a la producción de maíz y comercialización de la tortilla.</v>
          </cell>
          <cell r="AU214" t="str">
            <v>130032</v>
          </cell>
          <cell r="AV214" t="str">
            <v>Atender quejas y denuncias por actos de discriminación</v>
          </cell>
          <cell r="AW214" t="str">
            <v>Asunto</v>
          </cell>
        </row>
        <row r="215">
          <cell r="Y215" t="str">
            <v>2.3.6 El gobierno fomentará y promoverá actividades de turismo alternativo en la zona rural para generar nuevos mecanismos de mejora económica de los pueblos y comunidades.</v>
          </cell>
          <cell r="AU215" t="str">
            <v>130033</v>
          </cell>
          <cell r="AV215" t="str">
            <v>Operar el programa de rescate de unidades habitacionales</v>
          </cell>
          <cell r="AW215" t="str">
            <v>U. Habitacional</v>
          </cell>
        </row>
        <row r="216">
          <cell r="Y216" t="str">
            <v>2.4.1 Se contribuirá al gasto que hacen las familias del DF a la educación de sus hijos, mediante la distribución de libros, útiles y uniformes escolares, para evitar que suspendan o abandonen sus estudios por falta de recursos económicos.</v>
          </cell>
          <cell r="AU216" t="str">
            <v>130034</v>
          </cell>
          <cell r="AV216" t="str">
            <v>Promover y desarrollar la acción social y la organización condominial en las unidades habitacionales</v>
          </cell>
          <cell r="AW216" t="str">
            <v>Acción</v>
          </cell>
        </row>
        <row r="217">
          <cell r="Y217" t="str">
            <v>2.4.2 Crearemos un sistema de becas para estudiantes de las escuelas públicas del DF y se garantizará la educación hasta el nivel medio superior para todos los niños y niñas cuya madre o padre fallezca.</v>
          </cell>
          <cell r="AU217" t="str">
            <v>130036</v>
          </cell>
          <cell r="AV217" t="str">
            <v>Otorgar ayudas a personas adultas mayores</v>
          </cell>
          <cell r="AW217" t="str">
            <v>Persona</v>
          </cell>
        </row>
        <row r="218">
          <cell r="Y218" t="str">
            <v>2.4.3 Se renovarán y mejorarán las estancias infantiles, los centros de atención al desarrollo infantil y los centros de asistencia infantil comunitarios.</v>
          </cell>
          <cell r="AU218" t="str">
            <v>130037</v>
          </cell>
          <cell r="AV218" t="str">
            <v>Atender el programa de Hijos e Hijas de la Ciudad</v>
          </cell>
          <cell r="AW218" t="str">
            <v>Niño</v>
          </cell>
        </row>
        <row r="219">
          <cell r="Y219" t="str">
            <v>2.4.4 Mediante la educación a lo largo de la vida se avanzará en la alfabetización de la población que no sabe leer y escribir en nuestra ciudad.</v>
          </cell>
          <cell r="AU219" t="str">
            <v>130038</v>
          </cell>
          <cell r="AV219" t="str">
            <v>Operar los módulos de atención ciudadana</v>
          </cell>
          <cell r="AW219" t="str">
            <v>Módulo</v>
          </cell>
        </row>
        <row r="220">
          <cell r="Y220" t="str">
            <v>2.4.5 Se implementará progresivamente la educación intercultural en todo el sistema educativo, en el marco de la dignificación de las lenguas y la recuperación de la identidad de los pueblos originales de la Ciudad de México.</v>
          </cell>
          <cell r="AU220" t="str">
            <v>130039</v>
          </cell>
          <cell r="AV220" t="str">
            <v>Otorgar apoyos económicos a personas con discapacidad</v>
          </cell>
          <cell r="AW220" t="str">
            <v>Persona</v>
          </cell>
        </row>
        <row r="221">
          <cell r="Y221" t="str">
            <v>2.4.6 Se impulsará el dialogo para lograr un acuerdo de descentralización de la Educación Básica.</v>
          </cell>
          <cell r="AU221" t="str">
            <v>130040</v>
          </cell>
          <cell r="AV221" t="str">
            <v>Proporcionar asistencia alimentaria en centros asistenciales</v>
          </cell>
          <cell r="AW221" t="str">
            <v>Ración</v>
          </cell>
        </row>
        <row r="222">
          <cell r="Y222" t="str">
            <v>2.4.7 Con el objetivo de fortalecer el sistema educativo del DF, se implantará el bachillerato universal, se apoyará la reforma de la Universidad Autónoma de la Ciudad de México y se diversificará la oferta educativa universitaria.</v>
          </cell>
          <cell r="AU222" t="str">
            <v>130041</v>
          </cell>
          <cell r="AV222" t="str">
            <v>Otorgar apoyos y promover la vinculación entre colectivos, organizaciones sociales y el Gobierno del Distrito Federal</v>
          </cell>
          <cell r="AW222" t="str">
            <v>Acción</v>
          </cell>
        </row>
        <row r="223">
          <cell r="Y223" t="str">
            <v>2.4.8 Se buscarán los mecanismos para elevar la calidad educativa mediante la investigación e innovación y la formación integral y moderna de la práctica docente.</v>
          </cell>
          <cell r="AU223" t="str">
            <v>130042</v>
          </cell>
          <cell r="AV223" t="str">
            <v>Operar el programa instancias estatales</v>
          </cell>
          <cell r="AW223" t="str">
            <v>Acción</v>
          </cell>
        </row>
        <row r="224">
          <cell r="Y224" t="str">
            <v>2.4.9 Se promoverá la participación de los alumnos, padres de familia, de los ciudadanos y organizaciones de la sociedad civil, en la formulación, desarrollo y evaluación de las políticas educativas.</v>
          </cell>
          <cell r="AU224" t="str">
            <v>130059</v>
          </cell>
          <cell r="AV224" t="str">
            <v>Otorgar servicios de apoyo administrativo</v>
          </cell>
          <cell r="AW224" t="str">
            <v>A/P</v>
          </cell>
        </row>
        <row r="225">
          <cell r="Y225" t="str">
            <v>2.4.10 Buscaremos la creación territorial y delegacional de la red de escuelas y se impulsará la creación del Sistema Metropolitano de Educación Media y Superior.</v>
          </cell>
          <cell r="AU225" t="str">
            <v>130060</v>
          </cell>
          <cell r="AV225" t="str">
            <v>Cubrir compromisos pendientes de acciones realizadas en ejercicios anteriores</v>
          </cell>
          <cell r="AW225" t="str">
            <v>S/N</v>
          </cell>
        </row>
        <row r="226">
          <cell r="Y226" t="str">
            <v>2.4.11 El gobierno de la Ciudad de México promoverá la investigación y la aplicación de la Ciencia y Tecnología para atender los problemas que enfrenta el DF en todos sus ámbitos.</v>
          </cell>
          <cell r="AU226" t="str">
            <v>130613</v>
          </cell>
          <cell r="AV226" t="str">
            <v>Distribuir despensas a niños de escuelas públicas del DF</v>
          </cell>
          <cell r="AW226" t="str">
            <v>Despensa</v>
          </cell>
        </row>
        <row r="227">
          <cell r="Y227" t="str">
            <v>2.4.12 Se fortalecerán las redes científico tecnológicas para el intercambio de conocimientos entre instituciones nacionales e internacionales.</v>
          </cell>
          <cell r="AU227" t="str">
            <v>130622</v>
          </cell>
          <cell r="AV227" t="str">
            <v>Otorgar apoyos económicos a la población consumidora de leche LICONSA</v>
          </cell>
          <cell r="AW227" t="str">
            <v>Apoyo</v>
          </cell>
        </row>
        <row r="228">
          <cell r="Y228" t="str">
            <v>2.4.13 Se promoverá el conocimiento científico y la enseñanza de la ciencia y la tecnología en las instituciones educativas del DF.</v>
          </cell>
          <cell r="AU228" t="str">
            <v>130623</v>
          </cell>
          <cell r="AV228" t="str">
            <v>Otorgar ayudas a jóvenes por empleos temporales</v>
          </cell>
          <cell r="AW228" t="str">
            <v>Persona</v>
          </cell>
        </row>
        <row r="229">
          <cell r="Y229" t="str">
            <v>2.4.14 Mediante conexiones gratuitas en espacios públicos, instituciones educativas y gubernamentales, se impulsará el acceso a la informática e Internet, así como el uso del software libre.</v>
          </cell>
          <cell r="AU229" t="str">
            <v>130630</v>
          </cell>
          <cell r="AV229" t="str">
            <v>Otorgar becas a menores en condiciones de pobreza y vulnerabilidad social</v>
          </cell>
          <cell r="AW229" t="str">
            <v>Beca</v>
          </cell>
        </row>
        <row r="230">
          <cell r="AU230" t="str">
            <v>130631</v>
          </cell>
          <cell r="AV230" t="str">
            <v>Otorgar apoyos a personas incluidas en el programa Impulso Joven</v>
          </cell>
          <cell r="AW230" t="str">
            <v>Persona</v>
          </cell>
        </row>
        <row r="231">
          <cell r="Y231" t="str">
            <v>3.1 El Gobierno de la Ciudad se apoyará en la supervisión ciudadana para mejorar la capacidad de disuasión, captura de delincuentes e investigación de delitos por parte de los cuerpos policiacos.</v>
          </cell>
          <cell r="AU231" t="str">
            <v>130633</v>
          </cell>
          <cell r="AV231" t="str">
            <v>Operar el Programa de Rescate de Unidades Habitacionales</v>
          </cell>
          <cell r="AW231" t="str">
            <v>Unidad Habitacional</v>
          </cell>
        </row>
        <row r="232">
          <cell r="Y232" t="str">
            <v>3.2 Se promoverán acciones de coordinación para la prevención e investigación del delito.</v>
          </cell>
          <cell r="AU232" t="str">
            <v>130636</v>
          </cell>
          <cell r="AV232" t="str">
            <v>Otorgar ayudas a personas adultas mayores</v>
          </cell>
          <cell r="AW232" t="str">
            <v>Persona</v>
          </cell>
        </row>
        <row r="233">
          <cell r="Y233" t="str">
            <v>3.3 Las condiciones laborales y de vida de los policías se mejorarán, y se dará prioridad a los programas de capacitación y profesionalización.</v>
          </cell>
          <cell r="AU233" t="str">
            <v>130639</v>
          </cell>
          <cell r="AV233" t="str">
            <v>Otorgar apoyos económicos a personas con discapacidad</v>
          </cell>
          <cell r="AW233" t="str">
            <v>Persona</v>
          </cell>
        </row>
        <row r="234">
          <cell r="Y234" t="str">
            <v>3.4 Se mejorará la información estadística, con base en la instrumentación y puesta en marcha de un nuevo modelo de información policial.</v>
          </cell>
          <cell r="AU234" t="str">
            <v>131101</v>
          </cell>
          <cell r="AV234" t="str">
            <v>Otorgar servicios y ayudas de asistencia social</v>
          </cell>
          <cell r="AW234" t="str">
            <v>Acción</v>
          </cell>
        </row>
        <row r="235">
          <cell r="Y235" t="str">
            <v xml:space="preserve">3.5 Se fortalecerá la Unidad de Inteligencia Financiera del DF (UIFDF), que analizará y consolidará la información fiscal, financiera y patrimonial relacionada con conductas que pudieran estar vinculadas con la comisión de delitos en materia de </v>
          </cell>
          <cell r="AU235" t="str">
            <v>131103</v>
          </cell>
          <cell r="AV235" t="str">
            <v>Otorgar servicios de apoyo social a personas adultas mayores</v>
          </cell>
          <cell r="AW235" t="str">
            <v>Persona</v>
          </cell>
        </row>
        <row r="236">
          <cell r="Y236" t="str">
            <v>3.6 Con apoyo en la tecnología y una mayor profesionalización de los servidores públicos, se asegurará la transparencia y eficacia en el servicio que presta el Ministerio Público.</v>
          </cell>
          <cell r="AU236" t="str">
            <v>131104</v>
          </cell>
          <cell r="AV236" t="str">
            <v>Otorgar apoyos a personas con discapacidad</v>
          </cell>
          <cell r="AW236" t="str">
            <v>Persona</v>
          </cell>
        </row>
        <row r="237">
          <cell r="Y237" t="str">
            <v>3.7 Mediante la modernización en la operación y la capacitación de los recursos humanos, se combatirán los rezagos en el sistema de impartición de justicia.</v>
          </cell>
          <cell r="AU237" t="str">
            <v>131106</v>
          </cell>
          <cell r="AV237" t="str">
            <v>Otorgar apoyos y servicios de rehabilitación a población con problemas de adicción</v>
          </cell>
          <cell r="AW237" t="str">
            <v>Persona</v>
          </cell>
        </row>
        <row r="238">
          <cell r="Y238" t="str">
            <v>3.8 Como parte de las tareas encaminadas a garantizar el orden y la impartición de justicia en el DF, se promoverá la actualización, difusión y plena aplicación de las leyes y reglamentos establecidos.</v>
          </cell>
          <cell r="AU238" t="str">
            <v>131108</v>
          </cell>
          <cell r="AV238" t="str">
            <v>Proporcionar atención para el desarrollo integral de la niñez</v>
          </cell>
          <cell r="AW238" t="str">
            <v>Niño</v>
          </cell>
        </row>
        <row r="239">
          <cell r="Y239" t="str">
            <v>3.9 Fomentaremos una cultura ciudadana de los derechos y obligaciones para el cumplimiento de las normas sociales.</v>
          </cell>
          <cell r="AU239" t="str">
            <v>131110</v>
          </cell>
          <cell r="AV239" t="str">
            <v>Ampliar y construir infraestructura social</v>
          </cell>
          <cell r="AW239" t="str">
            <v>Inmueble</v>
          </cell>
        </row>
        <row r="240">
          <cell r="Y240" t="str">
            <v>3.10 La tecnología para el bloqueo de llamadas telefónicas de celulares en todos los reclusorios será objeto de una mejora permanente, para impedir que los internos puedan dirigir telefónicamente operaciones delictivas en el exterior.</v>
          </cell>
          <cell r="AU240" t="str">
            <v>131111</v>
          </cell>
          <cell r="AV240" t="str">
            <v>Mantener la infraestructura social</v>
          </cell>
          <cell r="AW240" t="str">
            <v>Obra</v>
          </cell>
        </row>
        <row r="241">
          <cell r="Y241" t="str">
            <v>3.11 Se construirán dos nuevos reclusorios.</v>
          </cell>
          <cell r="AU241" t="str">
            <v>131116</v>
          </cell>
          <cell r="AV241" t="str">
            <v>Realizar acciones para promover la igualdad, el respeto a la diversidad social y el combate a la discriminación</v>
          </cell>
          <cell r="AW241" t="str">
            <v>Acción</v>
          </cell>
        </row>
        <row r="242">
          <cell r="Y242" t="str">
            <v>3.12 El régimen penitenciario se reordenará bajo un modelo que enfatice de diferenciación de los reclusos de acuerdo a su peligrosidad, desaliente la reincidencia y apoye la reinserción social. Las bases de este modelo serán la educación y el trabajo.</v>
          </cell>
          <cell r="AU242" t="str">
            <v>131121</v>
          </cell>
          <cell r="AV242" t="str">
            <v>Otorgar ayudas a jóvenes en situación de riesgo</v>
          </cell>
          <cell r="AW242" t="str">
            <v>Persona</v>
          </cell>
        </row>
        <row r="243">
          <cell r="Y243" t="str">
            <v>3.13 Con la participación de los vecinos, se intervendrá masivamente, desde todos los frentes y niveles, en las zonas de mayor generación de delincuencia.</v>
          </cell>
          <cell r="AU243" t="str">
            <v>131124</v>
          </cell>
          <cell r="AV243" t="str">
            <v>Realizar acciones tendientes al desarrollo social comunitario</v>
          </cell>
          <cell r="AW243" t="str">
            <v>Acción</v>
          </cell>
        </row>
        <row r="244">
          <cell r="Y244" t="str">
            <v>3.14 Se impulsará la acción coordinada de las diversas instancias de gobierno para promover acciones tendientes a combatir la violencia intrafamiliar.</v>
          </cell>
          <cell r="AU244" t="str">
            <v>131125</v>
          </cell>
          <cell r="AV244" t="str">
            <v>Realizar talleres para promover la igualdad social</v>
          </cell>
          <cell r="AW244" t="str">
            <v>Taller</v>
          </cell>
        </row>
        <row r="245">
          <cell r="Y245" t="str">
            <v>3.15 Sumaremos esfuerzos para atacar el problema de las adicciones en sus causas y sus efectos.</v>
          </cell>
          <cell r="AU245" t="str">
            <v>131131</v>
          </cell>
          <cell r="AV245" t="str">
            <v>Otorgar apoyos a personas incluidas en el programa impulso joven</v>
          </cell>
          <cell r="AW245" t="str">
            <v>Persona</v>
          </cell>
        </row>
        <row r="246">
          <cell r="Y246" t="str">
            <v>3.16 El Gobierno de la Ciudad creará un sistema de previsión y protección, con especial énfasis en la construcción de un modelo de atención de emergencias que actúe con prontitud, profesionalismo y equipamiento técnico.</v>
          </cell>
          <cell r="AU246" t="str">
            <v>131134</v>
          </cell>
          <cell r="AV246" t="str">
            <v>Promover y desarrollar la acción social y la organización condominial en las unidades habitacionales</v>
          </cell>
          <cell r="AW246" t="str">
            <v>Acción</v>
          </cell>
        </row>
        <row r="247">
          <cell r="Y247" t="str">
            <v>3.17 Se actualizará el Atlas de Riesgos y se avanzará en los acuerdos para la ampliación de su cobertura hacia el ámbito metropolitano.</v>
          </cell>
          <cell r="AU247" t="str">
            <v>131501</v>
          </cell>
          <cell r="AV247" t="str">
            <v>Otorgar servicios y ayudas de asistencia social</v>
          </cell>
          <cell r="AW247" t="str">
            <v>Acción</v>
          </cell>
        </row>
        <row r="248">
          <cell r="AU248" t="str">
            <v>131524</v>
          </cell>
          <cell r="AV248" t="str">
            <v>Realizar acciones tendientes al desarrollo social comunitario</v>
          </cell>
          <cell r="AW248" t="str">
            <v>Acción</v>
          </cell>
        </row>
        <row r="249">
          <cell r="Y249" t="str">
            <v>4.1 Se constituirán espacios de coparticipación, deliberación y consulta empresarial para explorar ventanas de oportunidad y propiciar el desarrollo económico.</v>
          </cell>
          <cell r="AU249" t="str">
            <v>131525</v>
          </cell>
          <cell r="AV249" t="str">
            <v>Realizar talleres para promover la igualdad social</v>
          </cell>
          <cell r="AW249" t="str">
            <v>Taller</v>
          </cell>
        </row>
        <row r="250">
          <cell r="Y250" t="str">
            <v>4.2 Apoyaremos la articulación de cadenas productivas, mediante la generación de datos que orienten los proyectos de producción hacia aquellas actividades con mayor valor agregado.</v>
          </cell>
          <cell r="AU250" t="str">
            <v>131710</v>
          </cell>
          <cell r="AV250" t="str">
            <v>Ampliar y construir infraestructura social</v>
          </cell>
          <cell r="AW250" t="str">
            <v>Inmueble</v>
          </cell>
        </row>
        <row r="251">
          <cell r="Y251" t="str">
            <v>4.3 Se promoverá la revalorización del trabajo y el exacto cumplimiento de los derechos humanos laborales, en el marco de una política laboral integral que reactive el crecimiento y desarrollo económico y el fomento del empleo digno y bien remunerado.</v>
          </cell>
          <cell r="AU251" t="str">
            <v>150001</v>
          </cell>
          <cell r="AV251" t="str">
            <v>Operar el sistema de pensiones de las cajas de previsión</v>
          </cell>
          <cell r="AW251" t="str">
            <v>Pago</v>
          </cell>
        </row>
        <row r="252">
          <cell r="Y252" t="str">
            <v>4.4 Se promoverán acciones de apoyo para la constitución, impulso, integración, consolidación, administración y registro de las sociedades cooperativas como polos alternativos de desarrollo económico de la ciudad.</v>
          </cell>
          <cell r="AU252" t="str">
            <v>150002</v>
          </cell>
          <cell r="AV252" t="str">
            <v>Operar el sistema de prestaciones de las cajas de previsión</v>
          </cell>
          <cell r="AW252" t="str">
            <v>Persona</v>
          </cell>
        </row>
        <row r="253">
          <cell r="Y253" t="str">
            <v>4.5 Promoveremos la suma de la fuerza y el talento emprendedor de los agentes económicos del DF para la definición de proyectos y metas comunes, inversiones y estrategias de desarrollo capaces de crear empleos y aumentar nuestra capacidad tecnol</v>
          </cell>
          <cell r="AU253" t="str">
            <v>150003</v>
          </cell>
          <cell r="AV253" t="str">
            <v>Otorgar financiamiento para vivienda</v>
          </cell>
          <cell r="AW253" t="str">
            <v>Crédito</v>
          </cell>
        </row>
        <row r="254">
          <cell r="Y254" t="str">
            <v>4.6 El Instituto de Ciencia y Tecnología del DF se constituirá como espacio de generación de políticas y financiamiento de proyectos.</v>
          </cell>
          <cell r="AU254" t="str">
            <v>150004</v>
          </cell>
          <cell r="AV254" t="str">
            <v>Otorgar apoyos económicos</v>
          </cell>
          <cell r="AW254" t="str">
            <v>Préstamos</v>
          </cell>
        </row>
        <row r="255">
          <cell r="Y255" t="str">
            <v>4.7 Se fortalecerán las acciones que coadyuven a reafirmar a la Ciudad de México como destino turístico a nivel internacional.</v>
          </cell>
          <cell r="AU255" t="str">
            <v>150005</v>
          </cell>
          <cell r="AV255" t="str">
            <v>Otorgar servicios socioculturales y deportivos</v>
          </cell>
          <cell r="AW255" t="str">
            <v>Persona</v>
          </cell>
        </row>
        <row r="256">
          <cell r="Y256" t="str">
            <v>4.8 Se reglamentará el uso y aprovechamiento de las áreas naturales con objetivos de desarrollo turístico, con el propósito de fomentar el ecoturismo y generar recursos que permitan la conservación de estas zonas y el desarrollo de las comunidades que viv</v>
          </cell>
          <cell r="AU256" t="str">
            <v>150006</v>
          </cell>
          <cell r="AV256" t="str">
            <v>Servicios de salud</v>
          </cell>
          <cell r="AW256" t="str">
            <v>Persona</v>
          </cell>
        </row>
        <row r="257">
          <cell r="Y257" t="str">
            <v>4.9 La estrategia económica se aplicará con criterios de articulación y coordinación interinstitucional para garantizar la funcionalidad y la comunicación, la transparencia, la rendición de cuentas y finanzas públicas con equidad social.</v>
          </cell>
          <cell r="AU257" t="str">
            <v>150007</v>
          </cell>
          <cell r="AV257" t="str">
            <v>Otorgar prestaciones, servicios socioculturales y deportivos</v>
          </cell>
          <cell r="AW257" t="str">
            <v>Persona</v>
          </cell>
        </row>
        <row r="258">
          <cell r="Y258" t="str">
            <v>4.10 Se elaborará una reforma fiscal y administrativa que permita captar los recursos necesarios para la construcción de la ciudad moderna e incluyente.</v>
          </cell>
          <cell r="AU258" t="str">
            <v>150008</v>
          </cell>
          <cell r="AV258" t="str">
            <v>Servicios de salud</v>
          </cell>
          <cell r="AW258" t="str">
            <v>Persona</v>
          </cell>
        </row>
        <row r="259">
          <cell r="Y259" t="str">
            <v>4.11 Se encaminarán las acciones institucionales hacia la consolidación del modelo de finanzas públicas con equidad.</v>
          </cell>
          <cell r="AU259" t="str">
            <v>150059</v>
          </cell>
          <cell r="AV259" t="str">
            <v>Otorgar servicios de apoyo administrativo</v>
          </cell>
          <cell r="AW259" t="str">
            <v>A/P</v>
          </cell>
        </row>
        <row r="260">
          <cell r="Y260" t="str">
            <v>4.12 Se impulsará la eficiencia de nuestras instancias de recaudación para no incrementar los costos de la administración tributaria.</v>
          </cell>
          <cell r="AU260" t="str">
            <v>160001</v>
          </cell>
          <cell r="AV260" t="str">
            <v>Aplicar dosis de vacunas</v>
          </cell>
          <cell r="AW260" t="str">
            <v>Dosis</v>
          </cell>
        </row>
        <row r="261">
          <cell r="Y261" t="str">
            <v>4.13 Promoveremos la generación de nuevas formas de financiamiento que garanticen los recursos necesarios para la construcción de la infraestructura que demandan amplios sectores de población.</v>
          </cell>
          <cell r="AU261" t="str">
            <v>160002</v>
          </cell>
          <cell r="AV261" t="str">
            <v>Contribuir a la prevención y atención de personas con VIH/SIDA</v>
          </cell>
          <cell r="AW261" t="str">
            <v>Persona</v>
          </cell>
        </row>
        <row r="262">
          <cell r="Y262" t="str">
            <v>4.14 Se definirá un programa financiero con nuevas fuentes de ingresos, que dé viabilidad al Programa General de Desarrollo del DF 2007-2012, en un marco de responsabilidad social de la inversión.</v>
          </cell>
          <cell r="AU262" t="str">
            <v>160003</v>
          </cell>
          <cell r="AV262" t="str">
            <v>Otorgar atención medica ambulatoria</v>
          </cell>
          <cell r="AW262" t="str">
            <v>Consulta</v>
          </cell>
        </row>
        <row r="263">
          <cell r="Y263" t="str">
            <v>4.15 Se establecerá un esquema de apoyos y estímulos que impulsen la inversión en actividades productivas.</v>
          </cell>
          <cell r="AU263" t="str">
            <v>160004</v>
          </cell>
          <cell r="AV263" t="str">
            <v>Otorgar atención medica hospitalaria</v>
          </cell>
          <cell r="AW263" t="str">
            <v>Egreso Hospitalario</v>
          </cell>
        </row>
        <row r="264">
          <cell r="Y264" t="str">
            <v>4.16 El Gobierno de la Ciudad propiciará un ambiente de certidumbre jurídica, para estimular el crecimiento de la actividad económica y atracción de inversiones.</v>
          </cell>
          <cell r="AU264" t="str">
            <v>160005</v>
          </cell>
          <cell r="AV264" t="str">
            <v>Realizar acciones de orientación, educación y planificación en salud</v>
          </cell>
          <cell r="AW264" t="str">
            <v>Acción</v>
          </cell>
        </row>
        <row r="265">
          <cell r="Y265" t="str">
            <v>4.17 Se reducirá y simplificará la excesiva regulación económica, y se creará una auténtica política de fomento y desarrollo económico que aliente la apertura de nuevas empresas.</v>
          </cell>
          <cell r="AU265" t="str">
            <v>160006</v>
          </cell>
          <cell r="AV265" t="str">
            <v>Mantener la infraestructura de salud</v>
          </cell>
          <cell r="AW265" t="str">
            <v>Inmueble</v>
          </cell>
        </row>
        <row r="266">
          <cell r="Y266" t="str">
            <v>4.18 Se promoverá conjunción de esfuerzos en ciencia, tecnología e innovación, mediante mecanismos la cooperación interinstitucional.</v>
          </cell>
          <cell r="AU266" t="str">
            <v>160007</v>
          </cell>
          <cell r="AV266" t="str">
            <v>Realizar acciones de salud preventiva</v>
          </cell>
          <cell r="AW266" t="str">
            <v>Acción</v>
          </cell>
        </row>
        <row r="267">
          <cell r="Y267" t="str">
            <v>4.19 Impulsaremos la interacción de las instituciones educativas de la zona metropolitana, para que realicen proyectos con empresas y el sector público.</v>
          </cell>
          <cell r="AU267" t="str">
            <v>160008</v>
          </cell>
          <cell r="AV267" t="str">
            <v>Ampliar y construir infraestructura en salud</v>
          </cell>
          <cell r="AW267" t="str">
            <v>Inmueble</v>
          </cell>
        </row>
        <row r="268">
          <cell r="Y268" t="str">
            <v>4.20 Se promoverá activamente, entre los ciudadanos y la comunidad interesada en la ciencia y la tecnología, la difusión de las innovaciones que se obtienen a nivel internacional y se incentivará la generación de innovaciones a nivel local.</v>
          </cell>
          <cell r="AU268" t="str">
            <v>160009</v>
          </cell>
          <cell r="AV268" t="str">
            <v>Realizar acciones de sanidad animal</v>
          </cell>
          <cell r="AW268" t="str">
            <v>Acción</v>
          </cell>
        </row>
        <row r="269">
          <cell r="Y269" t="str">
            <v>4.21 Para combatir todo tipo de discriminación contra las mujeres en el ámbito laboral, se impulsarán iniciativas de equidad y establecerán acuerdos de colaboración con el sector privado.</v>
          </cell>
          <cell r="AU269" t="str">
            <v>160010</v>
          </cell>
          <cell r="AV269" t="str">
            <v>Operar el programa de medicamentos gratuitos</v>
          </cell>
          <cell r="AW269" t="str">
            <v>Programa</v>
          </cell>
        </row>
        <row r="270">
          <cell r="Y270" t="str">
            <v>4.22 En materia de financiamiento para el desarrollo, se trabajará con el Congreso de la Unión, la Asamblea Legislativa y demás instancias responsables para alcanzar un trato equitativo y transparente en la asignación de participaciones, transferencias fe</v>
          </cell>
          <cell r="AU270" t="str">
            <v>160011</v>
          </cell>
          <cell r="AV270" t="str">
            <v>Canalizar enfermos a hospitales</v>
          </cell>
          <cell r="AW270" t="str">
            <v>Persona</v>
          </cell>
        </row>
        <row r="271">
          <cell r="Y271" t="str">
            <v>4.23 Se continuará con el manejo óptimo de la deuda, buscando las mejores condiciones de financiamiento que ofrezcan las diversas fuentes disponibles y potenciales, con el objetivo de reducir al máximo el costo financiero de la deuda.</v>
          </cell>
          <cell r="AU271" t="str">
            <v>160012</v>
          </cell>
          <cell r="AV271" t="str">
            <v>Otorgar servicios de medicina preventiva a población abierta</v>
          </cell>
          <cell r="AW271" t="str">
            <v>Persona</v>
          </cell>
        </row>
        <row r="272">
          <cell r="Y272" t="str">
            <v>4.24 Se impulsarán las acciones necesarias para dotar a la Asamblea Legislativa del DF de autonomía para decidir sobre su endeudamiento, que otorguen a la Ciudad mayor capacidad de inversión.</v>
          </cell>
          <cell r="AU272" t="str">
            <v>160013</v>
          </cell>
          <cell r="AV272" t="str">
            <v>Proporcionar servicios médicos de urgencias</v>
          </cell>
          <cell r="AW272" t="str">
            <v>Servicio</v>
          </cell>
        </row>
        <row r="273">
          <cell r="AU273" t="str">
            <v>160014</v>
          </cell>
          <cell r="AV273" t="str">
            <v>Mantener y adquirir equipo para la atención medica</v>
          </cell>
          <cell r="AW273" t="str">
            <v>Equipo</v>
          </cell>
        </row>
        <row r="274">
          <cell r="Y274" t="str">
            <v>5.1 En coordinación con los diversos actores sociales que intervienen en las tareas culturales, se impulsarán y pondrán en marcha programas de investigación, formación, capacitación, promoción, preservación, creación y divulgación del arte y la cultura.</v>
          </cell>
          <cell r="AU274" t="str">
            <v>160015</v>
          </cell>
          <cell r="AV274" t="str">
            <v>Reforzar servicios de salud pública</v>
          </cell>
          <cell r="AW274" t="str">
            <v>Acción</v>
          </cell>
        </row>
        <row r="275">
          <cell r="Y275" t="str">
            <v>5.2 Se mantendrá una Programación Artística permanente de alta calidad, con circuitos itinerantes de festivales, galerías abiertas y presentación de obras de teatro, para llevar el arte y la cultura a los espacios públicos de colonias y barrios populares.</v>
          </cell>
          <cell r="AU275" t="str">
            <v>160059</v>
          </cell>
          <cell r="AV275" t="str">
            <v>Otorgar servicios de apoyo administrativo</v>
          </cell>
          <cell r="AW275" t="str">
            <v>A/P</v>
          </cell>
        </row>
        <row r="276">
          <cell r="Y276" t="str">
            <v>5.3 El desarrollo comunitario se fortalecerá con la formación de promotores culturales, que realizarán la gestión para atender las necesidades artísticas y culturales de las comunidades.</v>
          </cell>
          <cell r="AU276" t="str">
            <v>160060</v>
          </cell>
          <cell r="AV276" t="str">
            <v>Cubrir compromisos pendientes de acciones realizadas en ejercicios anteriores</v>
          </cell>
          <cell r="AW276" t="str">
            <v>S/N</v>
          </cell>
        </row>
        <row r="277">
          <cell r="Y277" t="str">
            <v>5.4 Se promoverá la creación de centros comunitarios de cultura, encaminados a incrementar la cobertura de servicios culturales comunitarios, apoyando la creación de unidades prestadoras de servicios en toda la ciudad.</v>
          </cell>
          <cell r="AU277" t="str">
            <v>161103</v>
          </cell>
          <cell r="AV277" t="str">
            <v>Otorgar atención medica ambulatoria</v>
          </cell>
          <cell r="AW277" t="str">
            <v>Consulta</v>
          </cell>
        </row>
        <row r="278">
          <cell r="Y278" t="str">
            <v>5.5 La educación artística y cultural formal e informal será fortalecida con la ampliación de la infraestructura y una mejor distribución territorial de la oferta cultural.</v>
          </cell>
          <cell r="AU278" t="str">
            <v>161208</v>
          </cell>
          <cell r="AV278" t="str">
            <v>Ampliar y construir infraestructura en salud</v>
          </cell>
          <cell r="AW278" t="str">
            <v>Inmueble</v>
          </cell>
        </row>
        <row r="279">
          <cell r="Y279" t="str">
            <v>5.6 Se dará impulso particular a las escuelas de cine y cine de barrio, a la creación de fábricas de artes y oficios y respaldo a centros culturales.</v>
          </cell>
          <cell r="AU279" t="str">
            <v>161215</v>
          </cell>
          <cell r="AV279" t="str">
            <v>Reforzar servicios de salud pública</v>
          </cell>
          <cell r="AW279" t="str">
            <v>Acción</v>
          </cell>
        </row>
        <row r="280">
          <cell r="Y280" t="str">
            <v>5.7 A fin de estimular la formación y detección de talentos, el desarrollo de la sensibilidad y la creatividad en los educandos, así como la formación de públicos para las artes, se promoverá la educación artística en el nivel básico del sistema educativo</v>
          </cell>
          <cell r="AU280" t="str">
            <v>161259</v>
          </cell>
          <cell r="AV280" t="str">
            <v>Otorgar Servicios de Apoyo Administrativo</v>
          </cell>
          <cell r="AW280" t="str">
            <v>A/P</v>
          </cell>
        </row>
        <row r="281">
          <cell r="Y281" t="str">
            <v>5.8 Promoveremos la creación de un canal de televisión y una estación de radio de la Ciudad de México, al servicio de la comunidad. Como medios de difusión de la cultura y de contenidos educativos y sociales.</v>
          </cell>
          <cell r="AU281" t="str">
            <v>161260</v>
          </cell>
          <cell r="AV281" t="str">
            <v>Cubrir compromisos pendientes de acciones realizadas en ejercicios anteriores</v>
          </cell>
          <cell r="AW281" t="str">
            <v>S/N</v>
          </cell>
        </row>
        <row r="282">
          <cell r="Y282" t="str">
            <v>5.9 Recuperaremos el dinamismo de los espacios públicos mediante actividades como cine, grupos de teatro, danza, bibliotecas comunitarias, preservación de la memoria histórica y demás acciones que propongan las propias comunidades.</v>
          </cell>
          <cell r="AU282" t="str">
            <v>170001</v>
          </cell>
          <cell r="AV282" t="str">
            <v>Coordinar los Centros de Transformación Educativa</v>
          </cell>
          <cell r="AW282" t="str">
            <v>Centro</v>
          </cell>
        </row>
        <row r="283">
          <cell r="Y283" t="str">
            <v>5.10 Se fortalecerá la participación de la ciudadanía, organizaciones civiles, actores públicos, privados y sociales, nacionales e internacionales, para generar mecanismos de financiamiento que permitan captar recursos públicos y privados.</v>
          </cell>
          <cell r="AU283" t="str">
            <v>170002</v>
          </cell>
          <cell r="AV283" t="str">
            <v>Operar el sistema de educación media y media superior</v>
          </cell>
          <cell r="AW283" t="str">
            <v>Acción</v>
          </cell>
        </row>
        <row r="284">
          <cell r="Y284" t="str">
            <v>5.11 Se buscará afianzar la capacidad financiera de los programas y las políticas culturales, para elevar la calidad y cobertura de la oferta cultural en la Ciudad de México.</v>
          </cell>
          <cell r="AU284" t="str">
            <v>170003</v>
          </cell>
          <cell r="AV284" t="str">
            <v>Ampliar y construir infraestructura educativa</v>
          </cell>
          <cell r="AW284" t="str">
            <v>Inmueble</v>
          </cell>
        </row>
        <row r="285">
          <cell r="Y285" t="str">
            <v>5.12 Impulsaremos la formación de la Fundación Cultural de la Ciudad de México.</v>
          </cell>
          <cell r="AU285" t="str">
            <v>170004</v>
          </cell>
          <cell r="AV285" t="str">
            <v>Mantener la infraestructura educativa</v>
          </cell>
          <cell r="AW285" t="str">
            <v>Obra</v>
          </cell>
        </row>
        <row r="286">
          <cell r="Y286" t="str">
            <v>5.13 Se fomentará la Difusión del Patrimonio de la Ciudad y se generarán puntos de referencia de Difusión Cultural en la Ciudad.</v>
          </cell>
          <cell r="AU286" t="str">
            <v>170005</v>
          </cell>
          <cell r="AV286" t="str">
            <v>Evaluar el programa integral de mantenimiento de escuelas (PIME)</v>
          </cell>
          <cell r="AW286" t="str">
            <v>Acción</v>
          </cell>
        </row>
        <row r="287">
          <cell r="Y287" t="str">
            <v>5.14 Se impulsará la realización de la Feria de Ciencia y Tecnología del Centro Histórico, para promover la cultura científica a través de exposiciones, talleres, teatro científico, experimentos sencillos, entre otras actividades.</v>
          </cell>
          <cell r="AU287" t="str">
            <v>170006</v>
          </cell>
          <cell r="AV287" t="str">
            <v>Coordinar la producción y distribuir libros educativos</v>
          </cell>
          <cell r="AW287" t="str">
            <v>Libro</v>
          </cell>
        </row>
        <row r="288">
          <cell r="AU288" t="str">
            <v>170008</v>
          </cell>
          <cell r="AV288" t="str">
            <v>Brindar atención especializada de nivel básico</v>
          </cell>
          <cell r="AW288" t="str">
            <v>Sesiones</v>
          </cell>
        </row>
        <row r="289">
          <cell r="Y289" t="str">
            <v>6.1.1 Se diseñará e instrumentará el Plan de Acción Climática de la Ciudad de México a partir del impulso a proyectos de reducción de emisiones de gases de efecto invernadero, eficiencia energética y captura de carbono y metano.</v>
          </cell>
          <cell r="AU289" t="str">
            <v>170009</v>
          </cell>
          <cell r="AV289" t="str">
            <v>Distribuir raciones alimenticias a alumnos y alumnas de educación básica</v>
          </cell>
          <cell r="AW289" t="str">
            <v>Ración</v>
          </cell>
        </row>
        <row r="290">
          <cell r="Y290" t="str">
            <v>6.2.1 Se desarrollará la segunda generación de medidas ambientales con respecto a la calidad del aire, con la medición y seguimiento de partículas de 2.5 micras (PM2.5); y, la medición y seguimiento de contaminantes tóxicos.</v>
          </cell>
          <cell r="AU290" t="str">
            <v>170011</v>
          </cell>
          <cell r="AV290" t="str">
            <v>Distribuir uniformes escolares a alumnos y alumnas inscritos en escuelas públicas del Distrito Federal, en los niveles de preescolar, primaria y secundaria</v>
          </cell>
          <cell r="AW290" t="str">
            <v>Servicio</v>
          </cell>
        </row>
        <row r="291">
          <cell r="Y291" t="str">
            <v>6.2.2 Fortaleceremos la operación y funcionamiento del Sistema de Monitoreo Atmosférico.</v>
          </cell>
          <cell r="AU291" t="str">
            <v>170013</v>
          </cell>
          <cell r="AV291" t="str">
            <v>Operar el programa de estímulos a estudiantes de bachillerato</v>
          </cell>
          <cell r="AW291" t="str">
            <v>Servicio</v>
          </cell>
        </row>
        <row r="292">
          <cell r="Y292" t="str">
            <v>6.2.3 El Gobierno de la Ciudad aplicará el programa metropolitano de transporte con nuevos corredores, a partir de los resultados de la nueva encuesta origendestino.</v>
          </cell>
          <cell r="AU292" t="str">
            <v>170015</v>
          </cell>
          <cell r="AV292" t="str">
            <v>Operar el programa de Educación Garantizada</v>
          </cell>
          <cell r="AW292" t="str">
            <v>Niño</v>
          </cell>
        </row>
        <row r="293">
          <cell r="Y293" t="str">
            <v>6.2.4 Se reducirán las emisiones de vehículos en circulación mediante el aseguramiento del mantenimiento preventivo y correctivo de las unidades.</v>
          </cell>
          <cell r="AU293" t="str">
            <v>170016</v>
          </cell>
          <cell r="AV293" t="str">
            <v>Atender la formación y capacitación del docente</v>
          </cell>
          <cell r="AW293" t="str">
            <v>Acción</v>
          </cell>
        </row>
        <row r="294">
          <cell r="Y294" t="str">
            <v>6.2.5 Se promoverá e incentivará la utilización de tecnologías más eficientes en la generación de emisiones; por ejemplo la sustitución de convertidores catalíticos en mal estado, el uso de combustibles con bajo contenido de azufre o combustibles alternos</v>
          </cell>
          <cell r="AU294" t="str">
            <v>170017</v>
          </cell>
          <cell r="AV294" t="str">
            <v>Elaborar contenidos educativos para los programas audiovisuales</v>
          </cell>
          <cell r="AW294" t="str">
            <v>Titulo Serie</v>
          </cell>
        </row>
        <row r="295">
          <cell r="Y295" t="str">
            <v>6.2.6 Se promoverá el uso del sensor remoto como elemento de evaluación de las emisiones a vehículos en movimiento.</v>
          </cell>
          <cell r="AU295" t="str">
            <v>170019</v>
          </cell>
          <cell r="AV295" t="str">
            <v>Coordinar el programa de fomento al aprendizaje social</v>
          </cell>
          <cell r="AW295" t="str">
            <v>Curso</v>
          </cell>
        </row>
        <row r="296">
          <cell r="Y296" t="str">
            <v>6.2.7 Se ampliará el programa de incentivos a través de la exención de la verificación vehicular a unidades con baja emisión de contaminantes y se actualizará el Programa Hoy No Circula.</v>
          </cell>
          <cell r="AU296" t="str">
            <v>170020</v>
          </cell>
          <cell r="AV296" t="str">
            <v>Operar el Programa de Niños Talento</v>
          </cell>
          <cell r="AW296" t="str">
            <v>Niño</v>
          </cell>
        </row>
        <row r="297">
          <cell r="Y297" t="str">
            <v>6.2.8 Se ampliará la infraestructura del transporte masivo y no motorizado, para disminuir la tasa de emisiones por pasajero transportado.</v>
          </cell>
          <cell r="AU297" t="str">
            <v>170021</v>
          </cell>
          <cell r="AV297" t="str">
            <v>Operar el sistema de educación a distancia</v>
          </cell>
          <cell r="AW297" t="str">
            <v>Acción</v>
          </cell>
        </row>
        <row r="298">
          <cell r="Y298" t="str">
            <v>6.2.9 Con el metro, el metrobús y ciclopistas, avanzaremos en el diseño de una redfuncional de transporte que contribuya a disminuir el uso de automotores particulares.</v>
          </cell>
          <cell r="AU298" t="str">
            <v>170022</v>
          </cell>
          <cell r="AV298" t="str">
            <v>Brindar atención integral al estudiante</v>
          </cell>
          <cell r="AW298" t="str">
            <v>Persona</v>
          </cell>
        </row>
        <row r="299">
          <cell r="Y299" t="str">
            <v>6.2.10 El Gobierno de la Ciudad de México promoverá la modernización de la flota vehicular del transporte público y concesionado de pasajeros y establecerá mecanismos para ordenar y regular el servicio de taxis.</v>
          </cell>
          <cell r="AU299" t="str">
            <v>170023</v>
          </cell>
          <cell r="AV299" t="str">
            <v>Brindar servicios educativos</v>
          </cell>
          <cell r="AW299" t="str">
            <v>Acción</v>
          </cell>
        </row>
        <row r="300">
          <cell r="Y300" t="str">
            <v>6.2.11 Se promoverá e incentivará el transporte escolar en escuelas privadas y se regularán horarios de transporte de carga.</v>
          </cell>
          <cell r="AU300" t="str">
            <v>170024</v>
          </cell>
          <cell r="AV300" t="str">
            <v>Brindar atención especializada a la educación media y media superior</v>
          </cell>
          <cell r="AW300" t="str">
            <v>Acción</v>
          </cell>
        </row>
        <row r="301">
          <cell r="Y301" t="str">
            <v>6.2.12 Continuaremos con la adecuación de pistas y carriles urbanos exclusivos para ciclistas como medida de seguridad para este modo de transporte, y crearemos estacionamientos y biciestacionamientos públicos en las principales estaciones del metro y cen</v>
          </cell>
          <cell r="AU301" t="str">
            <v>170042</v>
          </cell>
          <cell r="AV301" t="str">
            <v>Transferencias a Órganos Autónomos</v>
          </cell>
          <cell r="AW301" t="str">
            <v>(en blanco)</v>
          </cell>
        </row>
        <row r="302">
          <cell r="Y302" t="str">
            <v>6.3.1 Se aplicarán mecanismos para fortalecer las fuentes de financiamiento y autofinanciamiento destinadas a la protección, conservación y restauración de los ecosistemas del suelo de conservación.</v>
          </cell>
          <cell r="AU302" t="str">
            <v>170043</v>
          </cell>
          <cell r="AV302" t="str">
            <v>Operar el programa de desarrollo de potencialidades</v>
          </cell>
          <cell r="AW302" t="str">
            <v>Persona</v>
          </cell>
        </row>
        <row r="303">
          <cell r="Y303" t="str">
            <v>6.3.2 Daremos impulso a la retribución por servicios ambientales y diseñaremos métodos adecuados de valuación económica de los servicios ambientales que el Suelo de Conservación presta a la Ciudad.</v>
          </cell>
          <cell r="AU303" t="str">
            <v>170059</v>
          </cell>
          <cell r="AV303" t="str">
            <v>Otorgar servicios de apoyo administrativo</v>
          </cell>
          <cell r="AW303" t="str">
            <v>A/P</v>
          </cell>
        </row>
        <row r="304">
          <cell r="Y304" t="str">
            <v>6.3.3 Se instrumentarán campañas de reforestación en las áreas naturales y protegidas de la Ciudad y en el suelo de conservación.</v>
          </cell>
          <cell r="AU304" t="str">
            <v>170060</v>
          </cell>
          <cell r="AV304" t="str">
            <v>Cubrir compromisos pendientes de acciones realizadas en ejercicios anteriores</v>
          </cell>
          <cell r="AW304" t="str">
            <v>S/N</v>
          </cell>
        </row>
        <row r="305">
          <cell r="Y305" t="str">
            <v>6.3.4 Estableceremos un sistema de áreas de valor ambiental con, por lo menos, 20 áreas verdes protegidas bajo este esquema.</v>
          </cell>
          <cell r="AU305" t="str">
            <v>170403</v>
          </cell>
          <cell r="AV305" t="str">
            <v>Ampliar y construir infraestructura educativa</v>
          </cell>
          <cell r="AW305" t="str">
            <v>Inmueble</v>
          </cell>
        </row>
        <row r="306">
          <cell r="Y306" t="str">
            <v>6.3.5 Se diseñará y se pondrá en marcha el Plan Maestro de Rescate Integral de la Cuenca del Río Magdalena.</v>
          </cell>
          <cell r="AU306" t="str">
            <v>170404</v>
          </cell>
          <cell r="AV306" t="str">
            <v>Mantener la infraestructura educativa</v>
          </cell>
          <cell r="AW306" t="str">
            <v>Obra</v>
          </cell>
        </row>
        <row r="307">
          <cell r="Y307" t="str">
            <v>6.4.1 Se instrumentarán nuevos procesos y mecanismos para optimizar y eficientar el aprovechamiento del agua en beneficio de los habitantes del DF.</v>
          </cell>
          <cell r="AU307" t="str">
            <v>170460</v>
          </cell>
          <cell r="AV307" t="str">
            <v>Cubrir compromisos pendientes de acciones realizadas en ejercicios anteriores</v>
          </cell>
          <cell r="AW307" t="str">
            <v>S/N</v>
          </cell>
        </row>
        <row r="308">
          <cell r="Y308" t="str">
            <v>6.4.2 Aplicaremos instrumentos alternativos para reducir de manera gradual la sobreexplotación del acuífero.</v>
          </cell>
          <cell r="AU308" t="str">
            <v>170607</v>
          </cell>
          <cell r="AV308" t="str">
            <v>Distribuir útiles escolares a alumnos y alumnas inscritos en escuelas públicas del Distrito Federal, en los niveles de preescolar, primaria y secundaria</v>
          </cell>
          <cell r="AW308" t="str">
            <v>Paquete</v>
          </cell>
        </row>
        <row r="309">
          <cell r="Y309" t="str">
            <v>6.4.3 Se promoverán y ampliarán las campañas de ahorro de agua.</v>
          </cell>
          <cell r="AU309" t="str">
            <v>170609</v>
          </cell>
          <cell r="AV309" t="str">
            <v>Distribuir raciones alimenticias a alumnos y alumnas de educación pública</v>
          </cell>
          <cell r="AW309" t="str">
            <v>Ración</v>
          </cell>
        </row>
        <row r="310">
          <cell r="Y310" t="str">
            <v>6.4.4 Instrumentaremos políticas y diseñaremos procesos para consolidar la gestión ambiental del agua.</v>
          </cell>
          <cell r="AU310" t="str">
            <v>170611</v>
          </cell>
          <cell r="AV310" t="str">
            <v>Distribuir uniformes escolares a alumnos y alumnas inscritos en escuelas públicas del Distrito Federal, en los niveles de preescolar, primaria y secundaria</v>
          </cell>
          <cell r="AW310" t="str">
            <v>Paquete</v>
          </cell>
        </row>
        <row r="311">
          <cell r="Y311" t="str">
            <v>6.5.1 Se fomentará con mayor intensidad la separación de residuos, mediante campañas permanentes de difusión y concientización de la ciudadanía.</v>
          </cell>
          <cell r="AU311" t="str">
            <v>170612</v>
          </cell>
          <cell r="AV311" t="str">
            <v>Otorgar becas a estudiantes de nivel medio superior</v>
          </cell>
          <cell r="AW311" t="str">
            <v>Beca</v>
          </cell>
        </row>
        <row r="312">
          <cell r="Y312" t="str">
            <v>6.6.1 Se estimulará la aplicación de medios de eficiencia energética y uso de energías renovables.</v>
          </cell>
          <cell r="AU312" t="str">
            <v>170613</v>
          </cell>
          <cell r="AV312" t="str">
            <v>Operar el Programa de estímulos a estudiantes de bachillerato</v>
          </cell>
          <cell r="AW312" t="str">
            <v>Estimulo</v>
          </cell>
        </row>
        <row r="313">
          <cell r="Y313" t="str">
            <v>6.6.2 Se dará seguimiento a la Norma para el Aprovechamiento de Energía Solar.</v>
          </cell>
          <cell r="AU313" t="str">
            <v>171703</v>
          </cell>
          <cell r="AV313" t="str">
            <v>Ampliar y construir infraestructura educativa</v>
          </cell>
          <cell r="AW313" t="str">
            <v>Inmueble</v>
          </cell>
        </row>
        <row r="314">
          <cell r="Y314" t="str">
            <v>6.6.3 Instrumentaremos el aprovechamiento del biogás que genera el Relleno Sanitario Bordo Poniente.</v>
          </cell>
          <cell r="AU314" t="str">
            <v>171704</v>
          </cell>
          <cell r="AV314" t="str">
            <v>Mantener la infraestructura educativa</v>
          </cell>
          <cell r="AW314" t="str">
            <v>Obra</v>
          </cell>
        </row>
        <row r="315">
          <cell r="AU315" t="str">
            <v>180001</v>
          </cell>
          <cell r="AV315" t="str">
            <v>Promover y realizar campañas de difusión de ciencia y tecnología</v>
          </cell>
          <cell r="AW315" t="str">
            <v>Acción</v>
          </cell>
        </row>
        <row r="316">
          <cell r="Y316" t="str">
            <v>7.1.1 Continuaremos con el mejoramiento del modelo de atención para la producción de vivienda, con instrumentos tales como los cofinanciamientos y la promoción del desarrollo socio-económico del barrio.</v>
          </cell>
          <cell r="AU316" t="str">
            <v>180002</v>
          </cell>
          <cell r="AV316" t="str">
            <v>Coordinar proyectos estratégicos de ciencia y tecnología en el Distrito Federal</v>
          </cell>
          <cell r="AW316" t="str">
            <v>Proyecto</v>
          </cell>
        </row>
        <row r="317">
          <cell r="Y317" t="str">
            <v>7.1.2 Se buscará que la construcción de vivienda, desde su diseño, obedezca a criterios de sustentabilidad.</v>
          </cell>
          <cell r="AU317" t="str">
            <v>180003</v>
          </cell>
          <cell r="AV317" t="str">
            <v>Otorgar estímulos y becas a la investigación y educación científica</v>
          </cell>
          <cell r="AW317" t="str">
            <v>Beca</v>
          </cell>
        </row>
        <row r="318">
          <cell r="Y318" t="str">
            <v>7.1.3 Se regularizarán las edificaciones y se otorgarán escrituras, para garantizar la seguridad del patrimonio habitacional de los habitantes del DF.</v>
          </cell>
          <cell r="AU318" t="str">
            <v>180004</v>
          </cell>
          <cell r="AV318" t="str">
            <v>Operar el sistema de radio y televisión digital</v>
          </cell>
          <cell r="AW318" t="str">
            <v>A/P</v>
          </cell>
        </row>
        <row r="319">
          <cell r="Y319" t="str">
            <v>7.1.4 Se incentivará la participación de los sectores social y privado en programas de vivienda e inversión inmobiliaria, se promoverán sistemas de financiamiento y acceso equitativo a créditos.</v>
          </cell>
          <cell r="AU319" t="str">
            <v>190001</v>
          </cell>
          <cell r="AV319" t="str">
            <v>Realizar acciones de fomento deportivo a la población abierta</v>
          </cell>
          <cell r="AW319" t="str">
            <v>Acción</v>
          </cell>
        </row>
        <row r="320">
          <cell r="Y320" t="str">
            <v>7.1.5 El Gobierno de la Ciudad promoverá la aplicación de esquemas financieros para la adquisición de viviendas, con la corresponsabilidad de los beneficiarios para la recuperación de créditos.</v>
          </cell>
          <cell r="AU320" t="str">
            <v>190002</v>
          </cell>
          <cell r="AV320" t="str">
            <v>Ampliar y construir infraestructura deportiva</v>
          </cell>
          <cell r="AW320" t="str">
            <v>Inmueble</v>
          </cell>
        </row>
        <row r="321">
          <cell r="Y321" t="str">
            <v>7.1.6 Se analizará y, en su caso, se replanteará la aplicación del Bando Dos para la construcción de vivienda.</v>
          </cell>
          <cell r="AU321" t="str">
            <v>190003</v>
          </cell>
          <cell r="AV321" t="str">
            <v>Mantener la infraestructura deportiva</v>
          </cell>
          <cell r="AW321" t="str">
            <v>Obra</v>
          </cell>
        </row>
        <row r="322">
          <cell r="Y322" t="str">
            <v>7.1.7 Se instrumentarán nuevos mecanismos para la adquisición, remodelación y ampliación de viviendas, con particular atención en generación opciones accesibles de crédito a mujeres en condiciones de discriminación y mayor vulnerabilidad.</v>
          </cell>
          <cell r="AU322" t="str">
            <v>190004</v>
          </cell>
          <cell r="AV322" t="str">
            <v>Realizar acciones de difusión cultural</v>
          </cell>
          <cell r="AW322" t="str">
            <v>Acción</v>
          </cell>
        </row>
        <row r="323">
          <cell r="Y323" t="str">
            <v>7.2.1 Promoveremos el uso de autobuses equipados con tecnologías que representen menores impactos negativos en la calidad del aire de la ciudad y en beneficio de la salud de la población.</v>
          </cell>
          <cell r="AU323" t="str">
            <v>190005</v>
          </cell>
          <cell r="AV323" t="str">
            <v>Coordinar los servicios de bibliotecas públicas</v>
          </cell>
          <cell r="AW323" t="str">
            <v>Servicio</v>
          </cell>
        </row>
        <row r="324">
          <cell r="Y324" t="str">
            <v>7.2.2 Se diseñará un programa de ampliación de la red del Sistema de Transporte Colectivo, Metro.</v>
          </cell>
          <cell r="AU324" t="str">
            <v>190006</v>
          </cell>
          <cell r="AV324" t="str">
            <v>Ampliar instalaciones y espacios culturales</v>
          </cell>
          <cell r="AW324" t="str">
            <v>Inmueble</v>
          </cell>
        </row>
        <row r="325">
          <cell r="Y325" t="str">
            <v>7.2.3 Se fortalecerá el Sistema de Metrobús con 10 líneas.</v>
          </cell>
          <cell r="AU325" t="str">
            <v>190007</v>
          </cell>
          <cell r="AV325" t="str">
            <v>Mantener instalaciones y espacios culturales</v>
          </cell>
          <cell r="AW325" t="str">
            <v>Obra</v>
          </cell>
        </row>
        <row r="326">
          <cell r="Y326" t="str">
            <v>7.2.4 Se ampliará la red de transporte público, se definirán vagones de uso exclusivo para mujeres, niñas y niños.</v>
          </cell>
          <cell r="AU326" t="str">
            <v>190008</v>
          </cell>
          <cell r="AV326" t="str">
            <v>Mantener áreas verdes urbanas y zoológicos</v>
          </cell>
          <cell r="AW326" t="str">
            <v>Parque</v>
          </cell>
        </row>
        <row r="327">
          <cell r="Y327" t="str">
            <v>7.2.5 Habilitaremos puentes peatonales, paradas de autobuses, pasos a desnivel, subterráneos y senderos seguros e higiénicos para las mujeres y sus familias.</v>
          </cell>
          <cell r="AU327" t="str">
            <v>190009</v>
          </cell>
          <cell r="AV327" t="str">
            <v>Realizar eventos culturales</v>
          </cell>
          <cell r="AW327" t="str">
            <v>Evento</v>
          </cell>
        </row>
        <row r="328">
          <cell r="Y328" t="str">
            <v>7.2.6 El Gobierno de la Ciudad analizará el beneficio metropolitano del Metro a efecto de establecer acuerdos de cofinanciamiento interestatal, o bien nuevos esquemas de cobro con mayor beneficio para los habitantes del DF.</v>
          </cell>
          <cell r="AU328" t="str">
            <v>190010</v>
          </cell>
          <cell r="AV328" t="str">
            <v>Operar el sistema de educación artística</v>
          </cell>
          <cell r="AW328" t="str">
            <v>Curso</v>
          </cell>
        </row>
        <row r="329">
          <cell r="Y329" t="str">
            <v>7.2.7 Se desarrollarán corredores estratégicos de transporte de carga y se promoverán los acuerdos metropolitanos necesarios para construir el anillo carretero periférico que eviten que la Ciudad de México sea punto de paso para el transporte de carga pro</v>
          </cell>
          <cell r="AU329" t="str">
            <v>190011</v>
          </cell>
          <cell r="AV329" t="str">
            <v>Realizar acciones de fomento al deporte competitivo</v>
          </cell>
          <cell r="AW329" t="str">
            <v>Acción</v>
          </cell>
        </row>
        <row r="330">
          <cell r="Y330" t="str">
            <v>7.2.8 Modernizaremos el transporte público colectivo a partir de la aceleración del cambio de microbuses por autobuses.</v>
          </cell>
          <cell r="AU330" t="str">
            <v>190012</v>
          </cell>
          <cell r="AV330" t="str">
            <v>Desarrollar el programa conmemorativo del Bicentenario</v>
          </cell>
          <cell r="AW330" t="str">
            <v>Programa</v>
          </cell>
        </row>
        <row r="331">
          <cell r="Y331" t="str">
            <v>7.2.9 Continuaremos con el proceso de sustitución de taxis, con el fin de que estos vehículos cumplan con lo establecido en la Ley y tengan como máximo 5 años de antigüedad.</v>
          </cell>
          <cell r="AU331" t="str">
            <v>190013</v>
          </cell>
          <cell r="AV331" t="str">
            <v>Administrar el centro deportivo Rosario Iglesias Rocha</v>
          </cell>
          <cell r="AW331" t="str">
            <v>Acción</v>
          </cell>
        </row>
        <row r="332">
          <cell r="Y332" t="str">
            <v>7.2.10 Se impulsará el reemplazo del 50% de los automóviles particulares con más de 15 años de antigüedad, por vehículos con tecnología apropiada para contribuir a mejorar el ambiente en la ZMVM.</v>
          </cell>
          <cell r="AU332" t="str">
            <v>190059</v>
          </cell>
          <cell r="AV332" t="str">
            <v>Otorgar servicios de apoyo administrativo</v>
          </cell>
          <cell r="AW332" t="str">
            <v>A/P</v>
          </cell>
        </row>
        <row r="333">
          <cell r="Y333" t="str">
            <v>7.2.11 Se modernizarán los Centros de Transferencia Modal, por medio de instalaciones como tiendas de autoservicio, centros recreativos o de diversión y espacios culturales.</v>
          </cell>
          <cell r="AU333" t="str">
            <v>190060</v>
          </cell>
          <cell r="AV333" t="str">
            <v>Cubrir compromisos pendientes de acciones realizadas en ejercicios anteriores</v>
          </cell>
          <cell r="AW333" t="str">
            <v>S/N</v>
          </cell>
        </row>
        <row r="334">
          <cell r="Y334" t="str">
            <v>7.2.12 Alentaremos la construcción de estacionamientos y biciestacionamientos públicos, para promover el transporte público.</v>
          </cell>
          <cell r="AU334" t="str">
            <v>190260</v>
          </cell>
          <cell r="AV334" t="str">
            <v>Cubrir compromisos pendientes de acciones realizadas en ejercicios anteriores</v>
          </cell>
          <cell r="AW334" t="str">
            <v>S/N</v>
          </cell>
        </row>
        <row r="335">
          <cell r="Y335" t="str">
            <v>7.2.13 Se diseñará una estrategia integral de zonas de tráfico controlado para que la ciudad sea más accesible a los peatones.</v>
          </cell>
          <cell r="AU335" t="str">
            <v>191102</v>
          </cell>
          <cell r="AV335" t="str">
            <v>Ampliar y construir infraestructura deportiva</v>
          </cell>
          <cell r="AW335" t="str">
            <v>Inmueble</v>
          </cell>
        </row>
        <row r="336">
          <cell r="Y336" t="str">
            <v>7.2.14 Revaloraremos socialmente la imagen de la bicicleta y estableceremos las condiciones de seguridad que permitan ampliar su uso como medio de transporte cotidiano, además del recreativo.</v>
          </cell>
          <cell r="AU336" t="str">
            <v>191103</v>
          </cell>
          <cell r="AV336" t="str">
            <v>Mantener la infraestructura deportiva</v>
          </cell>
          <cell r="AW336" t="str">
            <v>Obra</v>
          </cell>
        </row>
        <row r="337">
          <cell r="Y337" t="str">
            <v>7.2.15 Se construirá una red primaria de ciclopistas y se instalarán biciestacionamientos en escuelas, edificios públicos y privados, establecimientos comerciales, y estaciones del transporte masivo.</v>
          </cell>
          <cell r="AU337" t="str">
            <v>191104</v>
          </cell>
          <cell r="AV337" t="str">
            <v>Realizar acciones de difusión cultural</v>
          </cell>
          <cell r="AW337" t="str">
            <v>Acción</v>
          </cell>
        </row>
        <row r="338">
          <cell r="Y338" t="str">
            <v>7.2.16 Se proyectará la operación de cuatro nuevos trenes ligeros, a fin de incrementar en un 25% la flota vehicular de operación.</v>
          </cell>
          <cell r="AU338" t="str">
            <v>191107</v>
          </cell>
          <cell r="AV338" t="str">
            <v>Mantener instalaciones y espacios culturales</v>
          </cell>
          <cell r="AW338" t="str">
            <v>Obra</v>
          </cell>
        </row>
        <row r="339">
          <cell r="Y339" t="str">
            <v>7.3.1 Emprenderemos el rescate de espacios públicos y se diseñarán las estructuras de participación y corresponsabilidad social para la realización de actividades culturales, deportivas, artísticas y recreativas que dinamicen su utilización.</v>
          </cell>
          <cell r="AU339" t="str">
            <v>191501</v>
          </cell>
          <cell r="AV339" t="str">
            <v>Realizar acciones de fomento deportivo a la población abierta</v>
          </cell>
          <cell r="AW339" t="str">
            <v>Acción</v>
          </cell>
        </row>
        <row r="340">
          <cell r="Y340" t="str">
            <v>7.3.2 Estableceremos nuevas políticas y estrategias metropolitanas y regionales para alcanzar la sustentabilidad, homogeneidad y equilibrios en la Ciudad.</v>
          </cell>
          <cell r="AU340" t="str">
            <v>191503</v>
          </cell>
          <cell r="AV340" t="str">
            <v>Mantener la infraestructura deportiva</v>
          </cell>
          <cell r="AW340" t="str">
            <v>Obra</v>
          </cell>
        </row>
        <row r="341">
          <cell r="Y341" t="str">
            <v>7.3.3 El gobierno coadyuvará en la planeación y ejecución de acciones relacionadas con el ordenamiento territorial y los asentamientos humanos en la ZMVM.</v>
          </cell>
          <cell r="AU341" t="str">
            <v>191504</v>
          </cell>
          <cell r="AV341" t="str">
            <v>Realizar acciones de difusión cultural</v>
          </cell>
          <cell r="AW341" t="str">
            <v>Acción</v>
          </cell>
        </row>
        <row r="342">
          <cell r="Y342" t="str">
            <v>7.3.4 Se abordarán a nivel regional los temas de planeación del desarrollo sustentable, administración y control urbano, suelo y reservas territoriales, vivienda, equipamiento regional, proyectos especiales, legislación urbana y una gobernabilidad territo</v>
          </cell>
          <cell r="AU342" t="str">
            <v>191507</v>
          </cell>
          <cell r="AV342" t="str">
            <v>Mantener instalaciones y espacios culturales</v>
          </cell>
          <cell r="AW342" t="str">
            <v>Obra</v>
          </cell>
        </row>
        <row r="343">
          <cell r="Y343" t="str">
            <v>7.3.5 Promoveremos nuevas alternativas de desarrollo que equilibren la oferta de servicios, equipamiento y vivienda, que acerquen las oportunidades de empleo, recreación, educación y cultura a todos los habitantes de la ciudad.</v>
          </cell>
          <cell r="AU343" t="str">
            <v>200001</v>
          </cell>
          <cell r="AV343" t="str">
            <v>Ampliar y construir infraestructura vial</v>
          </cell>
          <cell r="AW343" t="str">
            <v>Obra</v>
          </cell>
        </row>
        <row r="344">
          <cell r="Y344" t="str">
            <v>7.3.6 Se frenará el crecimiento horizontal de la mancha urbana.</v>
          </cell>
          <cell r="AU344" t="str">
            <v>200002</v>
          </cell>
          <cell r="AV344" t="str">
            <v>Mantener la infraestructura vial</v>
          </cell>
          <cell r="AW344" t="str">
            <v>Obra</v>
          </cell>
        </row>
        <row r="345">
          <cell r="Y345" t="str">
            <v>7.3.7 Protegeremos las áreas ambientales e impulsaremos el aprovechamiento, racional y sustentable, de los recursos naturales de la Ciudad.</v>
          </cell>
          <cell r="AU345" t="str">
            <v>200003</v>
          </cell>
          <cell r="AV345" t="str">
            <v>Ampliar y construir infraestructura urbana</v>
          </cell>
          <cell r="AW345" t="str">
            <v>Obra</v>
          </cell>
        </row>
        <row r="346">
          <cell r="Y346" t="str">
            <v>7.3.8 Se crearán y mantendrán zonas peatonales, incluyendo parques, jardines, camellones y plazas; con especial énfasis en la arquitectura urbana de accesibilidad y movilidad para discapacitados.</v>
          </cell>
          <cell r="AU346" t="str">
            <v>200004</v>
          </cell>
          <cell r="AV346" t="str">
            <v>Mantener la infraestructura urbana</v>
          </cell>
          <cell r="AW346" t="str">
            <v>Obra</v>
          </cell>
        </row>
        <row r="347">
          <cell r="Y347" t="str">
            <v>7.3.9 Impulsaremos proyectos de equipamiento social, localizados en puntos estratégicos de la ciudad, que ayuden a equilibrar las desigualdades existentes entre la zona poniente de la ciudad y el norte, sur y oriente de la misma.</v>
          </cell>
          <cell r="AU347" t="str">
            <v>200005</v>
          </cell>
          <cell r="AV347" t="str">
            <v>Realizar acciones para la conservación de la imagen urbana</v>
          </cell>
          <cell r="AW347" t="str">
            <v>Acción</v>
          </cell>
        </row>
        <row r="348">
          <cell r="Y348" t="str">
            <v>7.3.10 Se generarán proyectos ordenadores y de equipamiento en grandes áreas que están subutilizadas y que tienen un alto potencial para convertirse en  detonadores de inversión y desarrollo, para buscar el equilibrio de las desigualdades e incrementar la</v>
          </cell>
          <cell r="AU348" t="str">
            <v>200006</v>
          </cell>
          <cell r="AV348" t="str">
            <v>Realizar acciones de atención estructural a taludes, minas y grietas</v>
          </cell>
          <cell r="AW348" t="str">
            <v>Acción</v>
          </cell>
        </row>
        <row r="349">
          <cell r="Y349" t="str">
            <v>7.3.11 Se detectarán zonas o polígonos de la Ciudad donde exista alto grado de deterioro o subutilización de la infraestructura, para su mejoramiento integral y adecuado.</v>
          </cell>
          <cell r="AU349" t="str">
            <v>200007</v>
          </cell>
          <cell r="AV349" t="str">
            <v>Ampliar y construir infraestructura para el transporte público</v>
          </cell>
          <cell r="AW349" t="str">
            <v>Obra</v>
          </cell>
        </row>
        <row r="350">
          <cell r="Y350" t="str">
            <v>7.3.12 Garantizaremos la igualdad de género con proyectos urbanos y de equipamiento que faciliten las tareas y la movilidad de la mujer en la Ciudad, que fortalezcan el desarrollo integral de la sociedad.</v>
          </cell>
          <cell r="AU350" t="str">
            <v>200008</v>
          </cell>
          <cell r="AV350" t="str">
            <v>Adquirir mezcla asfáltica</v>
          </cell>
          <cell r="AW350" t="str">
            <v>Tonelada</v>
          </cell>
        </row>
        <row r="351">
          <cell r="Y351" t="str">
            <v>7.3.13 Se hará uso de las nuevas tecnologías para crear mecanismos de control que abatan el estacionamiento vehicular en zonas prohibidas y la apropiación privada del espacio público.</v>
          </cell>
          <cell r="AU351" t="str">
            <v>200009</v>
          </cell>
          <cell r="AV351" t="str">
            <v>Construir edificios y estaciones del metro</v>
          </cell>
          <cell r="AW351" t="str">
            <v>Obra</v>
          </cell>
        </row>
        <row r="352">
          <cell r="Y352" t="str">
            <v>7.3.14 Se promoverá la inversión inmobiliaria, tanto del sector público como privado, para la ejecución de los proyectos estratégicos de equipamiento y servicios, a través de la realización de Foros de Financiamiento.</v>
          </cell>
          <cell r="AU352" t="str">
            <v>200010</v>
          </cell>
          <cell r="AV352" t="str">
            <v>Mantener edificios públicos</v>
          </cell>
          <cell r="AW352" t="str">
            <v>Obra</v>
          </cell>
        </row>
        <row r="353">
          <cell r="Y353" t="str">
            <v>7.3.15 Se coadyuvará en la elaboración del Programa de Desarrollo Urbano para la Región Centro del país.</v>
          </cell>
          <cell r="AU353" t="str">
            <v>200012</v>
          </cell>
          <cell r="AV353" t="str">
            <v>Mantener la carpeta asfáltica</v>
          </cell>
          <cell r="AW353" t="str">
            <v>M2</v>
          </cell>
        </row>
        <row r="354">
          <cell r="Y354" t="str">
            <v>7.3.16 Se ampliará la cobertura y calidad de los servicios de agua potable, de drenaje y de tratamiento de aguas residuales. El abasto de agua habrá de ser de forma continua, con calidad y en cantidad adecuadas, con un sistema comercial eficiente, de acue</v>
          </cell>
          <cell r="AU354" t="str">
            <v>200013</v>
          </cell>
          <cell r="AV354" t="str">
            <v>Regular la publicidad exterior</v>
          </cell>
          <cell r="AW354" t="str">
            <v>Acción</v>
          </cell>
        </row>
        <row r="355">
          <cell r="Y355" t="str">
            <v>7.3.17 Se reducirá de manera gradual el porcentaje de pérdidas por fugas en la red de agua potable con la sectorización y la renovación de la red de distribución.</v>
          </cell>
          <cell r="AU355" t="str">
            <v>200014</v>
          </cell>
          <cell r="AV355" t="str">
            <v>Realizar el servicio de poda de árboles</v>
          </cell>
          <cell r="AW355" t="str">
            <v>Acción</v>
          </cell>
        </row>
        <row r="356">
          <cell r="Y356" t="str">
            <v>7.3.18 Se aplicarán acciones encaminadas a disminuir sensiblemente los reportes de fallas de los sistemas hidráulicos (fugas, falta de agua, encharcamientos, drenajes obstruidos).</v>
          </cell>
          <cell r="AU356" t="str">
            <v>200015</v>
          </cell>
          <cell r="AV356" t="str">
            <v>Ampliar y rehabilitar el alumbrado público</v>
          </cell>
          <cell r="AW356" t="str">
            <v>Poste</v>
          </cell>
        </row>
        <row r="357">
          <cell r="AU357" t="str">
            <v>200016</v>
          </cell>
          <cell r="AV357" t="str">
            <v>Conservar y rehabilitar áreas verdes urbanas</v>
          </cell>
          <cell r="AW357" t="str">
            <v>M2</v>
          </cell>
        </row>
        <row r="358">
          <cell r="AU358" t="str">
            <v>200017</v>
          </cell>
          <cell r="AV358" t="str">
            <v>Acondicionamiento de Inmuebles y Locales Comerciales en el Centro Histórico</v>
          </cell>
          <cell r="AW358" t="str">
            <v>Inmueble</v>
          </cell>
        </row>
        <row r="359">
          <cell r="AU359" t="str">
            <v>200018</v>
          </cell>
          <cell r="AV359" t="str">
            <v>Acciones de mejoramiento barrial</v>
          </cell>
          <cell r="AW359" t="str">
            <v>Obra</v>
          </cell>
        </row>
        <row r="360">
          <cell r="AU360" t="str">
            <v>200019</v>
          </cell>
          <cell r="AV360" t="str">
            <v>Instalar y operar el sistema de semáforos</v>
          </cell>
          <cell r="AW360" t="str">
            <v>Servicio</v>
          </cell>
        </row>
        <row r="361">
          <cell r="AU361" t="str">
            <v>200020</v>
          </cell>
          <cell r="AV361" t="str">
            <v>Participar en colaboración con el sector privado en proyectos de infraestructura urbana</v>
          </cell>
          <cell r="AW361" t="str">
            <v>Proyecto</v>
          </cell>
        </row>
        <row r="362">
          <cell r="AU362" t="str">
            <v>200021</v>
          </cell>
          <cell r="AV362" t="str">
            <v>Ampliar y Construir Inmuebles</v>
          </cell>
          <cell r="AW362" t="str">
            <v>Obra</v>
          </cell>
        </row>
        <row r="363">
          <cell r="AU363" t="str">
            <v>200050</v>
          </cell>
          <cell r="AV363" t="str">
            <v>Realizar estudios, investigaciones y proyectos</v>
          </cell>
          <cell r="AW363" t="str">
            <v>Documento</v>
          </cell>
        </row>
        <row r="364">
          <cell r="AU364" t="str">
            <v>200059</v>
          </cell>
          <cell r="AV364" t="str">
            <v>Otorgar servicios de apoyo administrativo</v>
          </cell>
          <cell r="AW364" t="str">
            <v>A/P</v>
          </cell>
        </row>
        <row r="365">
          <cell r="AU365" t="str">
            <v>200060</v>
          </cell>
          <cell r="AV365" t="str">
            <v>Cubrir compromisos pendientes de acciones realizadas en ejercicios anteriores</v>
          </cell>
          <cell r="AW365" t="str">
            <v>S/N</v>
          </cell>
        </row>
        <row r="366">
          <cell r="AU366" t="str">
            <v>200301</v>
          </cell>
          <cell r="AV366" t="str">
            <v>Ampliar y construir infraestructura vial</v>
          </cell>
          <cell r="AW366" t="str">
            <v>Obra</v>
          </cell>
        </row>
        <row r="367">
          <cell r="AU367" t="str">
            <v>200311</v>
          </cell>
          <cell r="AV367" t="str">
            <v>Realizar obras y acciones de remodelación en el Centro Histórico</v>
          </cell>
          <cell r="AW367" t="str">
            <v>Obra</v>
          </cell>
        </row>
        <row r="368">
          <cell r="AU368" t="str">
            <v>200322</v>
          </cell>
          <cell r="AV368" t="str">
            <v>Mantener y conservar la imagen urbana en el centro histórico</v>
          </cell>
          <cell r="AW368" t="str">
            <v>Acción</v>
          </cell>
        </row>
        <row r="369">
          <cell r="AU369" t="str">
            <v>200360</v>
          </cell>
          <cell r="AV369" t="str">
            <v>Cubrir compromisos pendientes de acciones realizadas en ejercicios anteriores</v>
          </cell>
          <cell r="AW369" t="str">
            <v>S/N</v>
          </cell>
        </row>
        <row r="370">
          <cell r="AU370" t="str">
            <v>201101</v>
          </cell>
          <cell r="AV370" t="str">
            <v>Ampliar y construir infraestructura vial</v>
          </cell>
          <cell r="AW370" t="str">
            <v>Obra</v>
          </cell>
        </row>
        <row r="371">
          <cell r="AU371" t="str">
            <v>201102</v>
          </cell>
          <cell r="AV371" t="str">
            <v>Mantener la infraestructura vial</v>
          </cell>
          <cell r="AW371" t="str">
            <v>Obra</v>
          </cell>
        </row>
        <row r="372">
          <cell r="AU372" t="str">
            <v>201105</v>
          </cell>
          <cell r="AV372" t="str">
            <v>Realizar acciones para la conservación de la imagen urbana</v>
          </cell>
          <cell r="AW372" t="str">
            <v>Acción</v>
          </cell>
        </row>
        <row r="373">
          <cell r="AU373" t="str">
            <v>201111</v>
          </cell>
          <cell r="AV373" t="str">
            <v>Realizar obras y acciones de remodelación en el centro histórico</v>
          </cell>
          <cell r="AW373" t="str">
            <v>Obra</v>
          </cell>
        </row>
        <row r="374">
          <cell r="AU374" t="str">
            <v>201112</v>
          </cell>
          <cell r="AV374" t="str">
            <v>Mantener la carpeta asfáltica</v>
          </cell>
          <cell r="AW374" t="str">
            <v>M2</v>
          </cell>
        </row>
        <row r="375">
          <cell r="AU375" t="str">
            <v>201115</v>
          </cell>
          <cell r="AV375" t="str">
            <v>Ampliar y rehabilitar el alumbrado público</v>
          </cell>
          <cell r="AW375" t="str">
            <v>Poste</v>
          </cell>
        </row>
        <row r="376">
          <cell r="AU376" t="str">
            <v>201116</v>
          </cell>
          <cell r="AV376" t="str">
            <v>Conservar y rehabilitar áreas verdes urbanas</v>
          </cell>
          <cell r="AW376" t="str">
            <v>M2</v>
          </cell>
        </row>
        <row r="377">
          <cell r="AU377" t="str">
            <v>201505</v>
          </cell>
          <cell r="AV377" t="str">
            <v>Realizar acciones para la conservación de la imagen urbana</v>
          </cell>
          <cell r="AW377" t="str">
            <v>Acción</v>
          </cell>
        </row>
        <row r="378">
          <cell r="AU378" t="str">
            <v>210001</v>
          </cell>
          <cell r="AV378" t="str">
            <v>Otorgar financiamiento para mejoramiento de vivienda</v>
          </cell>
          <cell r="AW378" t="str">
            <v>Crédito</v>
          </cell>
        </row>
        <row r="379">
          <cell r="AU379" t="str">
            <v>210002</v>
          </cell>
          <cell r="AV379" t="str">
            <v>Otorgar financiamiento para vivienda nueva</v>
          </cell>
          <cell r="AW379" t="str">
            <v>Crédito</v>
          </cell>
        </row>
        <row r="380">
          <cell r="AU380" t="str">
            <v>210003</v>
          </cell>
          <cell r="AV380" t="str">
            <v>Adquirir vivienda</v>
          </cell>
          <cell r="AW380" t="str">
            <v>Vivienda</v>
          </cell>
        </row>
        <row r="381">
          <cell r="AU381" t="str">
            <v>210004</v>
          </cell>
          <cell r="AV381" t="str">
            <v>Realizar acciones para el mantenimiento de vivienda</v>
          </cell>
          <cell r="AW381" t="str">
            <v>Acción</v>
          </cell>
        </row>
        <row r="382">
          <cell r="AU382" t="str">
            <v>210005</v>
          </cell>
          <cell r="AV382" t="str">
            <v>Realizar la adquisición de suelo urbano y rural</v>
          </cell>
          <cell r="AW382" t="str">
            <v>M2</v>
          </cell>
        </row>
        <row r="383">
          <cell r="AU383" t="str">
            <v>210006</v>
          </cell>
          <cell r="AV383" t="str">
            <v>Realizar acciones para la enajenación y desincorporación de la reserva territorial</v>
          </cell>
          <cell r="AW383" t="str">
            <v>Acción</v>
          </cell>
        </row>
        <row r="384">
          <cell r="AU384" t="str">
            <v>210007</v>
          </cell>
          <cell r="AV384" t="str">
            <v>Realizar acciones para la regularización de tenencia de la propiedad</v>
          </cell>
          <cell r="AW384" t="str">
            <v>Acción</v>
          </cell>
        </row>
        <row r="385">
          <cell r="AU385" t="str">
            <v>210009</v>
          </cell>
          <cell r="AV385" t="str">
            <v>Otorgar apoyos para rehabilitación en zonas de alto riesgo</v>
          </cell>
          <cell r="AW385" t="str">
            <v>Apoyo</v>
          </cell>
        </row>
        <row r="386">
          <cell r="AU386" t="str">
            <v>210010</v>
          </cell>
          <cell r="AV386" t="str">
            <v>Realizar acciones para el ordenamiento urbano</v>
          </cell>
          <cell r="AW386" t="str">
            <v>Documento</v>
          </cell>
        </row>
        <row r="387">
          <cell r="AU387" t="str">
            <v>210011</v>
          </cell>
          <cell r="AV387" t="str">
            <v>Demolición de inmuebles privados</v>
          </cell>
          <cell r="AW387" t="str">
            <v>Inmueble</v>
          </cell>
        </row>
        <row r="388">
          <cell r="AU388" t="str">
            <v>210020</v>
          </cell>
          <cell r="AV388" t="str">
            <v>Participar en colaboración con el sector privado en proyectos de infraestructura urbana</v>
          </cell>
          <cell r="AW388" t="str">
            <v>Proyecto</v>
          </cell>
        </row>
        <row r="389">
          <cell r="AU389" t="str">
            <v>210025</v>
          </cell>
          <cell r="AV389" t="str">
            <v>Realizar acciones para la regularización de tenencia de la propiedad</v>
          </cell>
          <cell r="AW389" t="str">
            <v>Acción</v>
          </cell>
        </row>
        <row r="390">
          <cell r="AU390" t="str">
            <v>210059</v>
          </cell>
          <cell r="AV390" t="str">
            <v>Otorgar servicios de apoyo administrativo</v>
          </cell>
          <cell r="AW390" t="str">
            <v>A/P</v>
          </cell>
        </row>
        <row r="391">
          <cell r="AU391" t="str">
            <v>210060</v>
          </cell>
          <cell r="AV391" t="str">
            <v>Cubrir compromisos pendientes de acciones realizadas en ejercicios anteriores</v>
          </cell>
          <cell r="AW391" t="str">
            <v>S/N</v>
          </cell>
        </row>
        <row r="392">
          <cell r="AU392" t="str">
            <v>210601</v>
          </cell>
          <cell r="AV392" t="str">
            <v>Otorgar financiamiento para mejoramiento de vivienda</v>
          </cell>
          <cell r="AW392" t="str">
            <v>Crédito</v>
          </cell>
        </row>
        <row r="393">
          <cell r="AU393" t="str">
            <v>210602</v>
          </cell>
          <cell r="AV393" t="str">
            <v>Otorgar financiamiento para vivienda nueva</v>
          </cell>
          <cell r="AW393" t="str">
            <v>Crédito</v>
          </cell>
        </row>
        <row r="394">
          <cell r="AU394" t="str">
            <v>210609</v>
          </cell>
          <cell r="AV394" t="str">
            <v>Otorgar financiamiento para vivienda a habitantes de zonas en riesgo</v>
          </cell>
          <cell r="AW394" t="str">
            <v>Crédito</v>
          </cell>
        </row>
        <row r="395">
          <cell r="AU395" t="str">
            <v>211104</v>
          </cell>
          <cell r="AV395" t="str">
            <v>Realizar acciones para el mantenimiento de vivienda</v>
          </cell>
          <cell r="AW395" t="str">
            <v>Acción</v>
          </cell>
        </row>
        <row r="396">
          <cell r="AU396" t="str">
            <v>220001</v>
          </cell>
          <cell r="AV396" t="str">
            <v>Expedir licencias y permisos para el transporte público y particular</v>
          </cell>
          <cell r="AW396" t="str">
            <v>Documento</v>
          </cell>
        </row>
        <row r="397">
          <cell r="AU397" t="str">
            <v>220002</v>
          </cell>
          <cell r="AV397" t="str">
            <v>Actualizar el padrón vehicular</v>
          </cell>
          <cell r="AW397" t="str">
            <v>Vehiculo</v>
          </cell>
        </row>
        <row r="398">
          <cell r="AU398" t="str">
            <v>220003</v>
          </cell>
          <cell r="AV398" t="str">
            <v>Regular el servicio de transporte público y público concesionado</v>
          </cell>
          <cell r="AW398" t="str">
            <v>Acción</v>
          </cell>
        </row>
        <row r="399">
          <cell r="AU399" t="str">
            <v>220004</v>
          </cell>
          <cell r="AV399" t="str">
            <v>Controlar vehículos en depósito</v>
          </cell>
          <cell r="AW399" t="str">
            <v>Vehiculo</v>
          </cell>
        </row>
        <row r="400">
          <cell r="AU400" t="str">
            <v>220005</v>
          </cell>
          <cell r="AV400" t="str">
            <v>Operar paraderos de transporte público</v>
          </cell>
          <cell r="AW400" t="str">
            <v>Paradero</v>
          </cell>
        </row>
        <row r="401">
          <cell r="AU401" t="str">
            <v>220006</v>
          </cell>
          <cell r="AV401" t="str">
            <v>Otorgar apoyos para la modernización de las unidades del transporte público concesionado</v>
          </cell>
          <cell r="AW401" t="str">
            <v>Apoyo</v>
          </cell>
        </row>
        <row r="402">
          <cell r="AU402" t="str">
            <v>220007</v>
          </cell>
          <cell r="AV402" t="str">
            <v>Transportar pasajeros en los sistemas de transporte público</v>
          </cell>
          <cell r="AW402" t="str">
            <v>Mill/pasajeros</v>
          </cell>
        </row>
        <row r="403">
          <cell r="AU403" t="str">
            <v>220008</v>
          </cell>
          <cell r="AV403" t="str">
            <v>Mantener las unidades y el equipo de los sistemas de transporte público</v>
          </cell>
          <cell r="AW403" t="str">
            <v>Vehiculo</v>
          </cell>
        </row>
        <row r="404">
          <cell r="AU404" t="str">
            <v>220009</v>
          </cell>
          <cell r="AV404" t="str">
            <v>Mantener la infraestructura del sistema de transporte público</v>
          </cell>
          <cell r="AW404" t="str">
            <v>Acción</v>
          </cell>
        </row>
        <row r="405">
          <cell r="AU405" t="str">
            <v>220010</v>
          </cell>
          <cell r="AV405" t="str">
            <v>Ampliar y renovar el parque vehicular y equipo del sistema de transporte</v>
          </cell>
          <cell r="AW405" t="str">
            <v>Vehiculo</v>
          </cell>
        </row>
        <row r="406">
          <cell r="AU406" t="str">
            <v>220011</v>
          </cell>
          <cell r="AV406" t="str">
            <v>Planear, administrar y controlar el sistema de corredores de transporte público "Metrobus"</v>
          </cell>
          <cell r="AW406" t="str">
            <v>Sistema</v>
          </cell>
        </row>
        <row r="407">
          <cell r="AU407" t="str">
            <v>220014</v>
          </cell>
          <cell r="AV407" t="str">
            <v>Fomentar los servicios de planeación vial</v>
          </cell>
          <cell r="AW407" t="str">
            <v>Acción</v>
          </cell>
        </row>
        <row r="408">
          <cell r="AU408" t="str">
            <v>220015</v>
          </cell>
          <cell r="AV408" t="str">
            <v>Otorgar servicios de transporte emergente</v>
          </cell>
          <cell r="AW408" t="str">
            <v>Servicio</v>
          </cell>
        </row>
        <row r="409">
          <cell r="AU409" t="str">
            <v>220016</v>
          </cell>
          <cell r="AV409" t="str">
            <v>Ampliar y renovar las unidades de transporte público</v>
          </cell>
          <cell r="AW409" t="str">
            <v>Vehiculo</v>
          </cell>
        </row>
        <row r="410">
          <cell r="AU410" t="str">
            <v>220017</v>
          </cell>
          <cell r="AV410" t="str">
            <v>Transportar pasajeros en los sistemas de transporte público de tren ligero</v>
          </cell>
          <cell r="AW410" t="str">
            <v>Mill/Pasajeros</v>
          </cell>
        </row>
        <row r="411">
          <cell r="AU411" t="str">
            <v>220018</v>
          </cell>
          <cell r="AV411" t="str">
            <v>Transportar pasajeros en los sistemas de transporte público en trolebús</v>
          </cell>
          <cell r="AW411" t="str">
            <v>Mill/Pasajeros</v>
          </cell>
        </row>
        <row r="412">
          <cell r="AU412" t="str">
            <v>220019</v>
          </cell>
          <cell r="AV412" t="str">
            <v>Operar el programa de reentarjetamiento vehicular</v>
          </cell>
          <cell r="AW412" t="str">
            <v>Tarjeta de circulación</v>
          </cell>
        </row>
        <row r="413">
          <cell r="AU413" t="str">
            <v>220059</v>
          </cell>
          <cell r="AV413" t="str">
            <v>Otorgar servicios de apoyo administrativo</v>
          </cell>
          <cell r="AW413" t="str">
            <v>A/P</v>
          </cell>
        </row>
        <row r="414">
          <cell r="AU414" t="str">
            <v>220060</v>
          </cell>
          <cell r="AV414" t="str">
            <v>Cubrir compromisos pendientes de acciones realizadas en ejercicios anteriores</v>
          </cell>
          <cell r="AW414" t="str">
            <v>S/N</v>
          </cell>
        </row>
        <row r="415">
          <cell r="AU415" t="str">
            <v>220258</v>
          </cell>
          <cell r="AV415" t="str">
            <v>Operar el Programa Nacional de Seguridad Pública</v>
          </cell>
          <cell r="AW415" t="str">
            <v>Programa</v>
          </cell>
        </row>
        <row r="416">
          <cell r="AU416" t="str">
            <v>220260</v>
          </cell>
          <cell r="AV416" t="str">
            <v>Cubrir compromisos pendientes de acciones realizadas en ejercicios anteriores</v>
          </cell>
          <cell r="AW416" t="str">
            <v>S/N</v>
          </cell>
        </row>
        <row r="417">
          <cell r="AU417" t="str">
            <v>230001</v>
          </cell>
          <cell r="AV417" t="str">
            <v>Operar el sistema de agua potable</v>
          </cell>
          <cell r="AW417" t="str">
            <v>Acción</v>
          </cell>
        </row>
        <row r="418">
          <cell r="AU418" t="str">
            <v>230002</v>
          </cell>
          <cell r="AV418" t="str">
            <v>Ampliar y construir infraestructura del sistema de agua potable</v>
          </cell>
          <cell r="AW418" t="str">
            <v>Obra</v>
          </cell>
        </row>
        <row r="419">
          <cell r="AU419" t="str">
            <v>230003</v>
          </cell>
          <cell r="AV419" t="str">
            <v>Mantener la infraestructura del sistema de agua potable</v>
          </cell>
          <cell r="AW419" t="str">
            <v>Obra</v>
          </cell>
        </row>
        <row r="420">
          <cell r="AU420" t="str">
            <v>230004</v>
          </cell>
          <cell r="AV420" t="str">
            <v>Realizar el pago de derechos y por la captación de agua en bloque</v>
          </cell>
          <cell r="AW420" t="str">
            <v>Millones de m3</v>
          </cell>
        </row>
        <row r="421">
          <cell r="AU421" t="str">
            <v>230005</v>
          </cell>
          <cell r="AV421" t="str">
            <v>Realizar acciones para apoyar el Sistema Comercial de Agua</v>
          </cell>
          <cell r="AW421" t="str">
            <v>Acción</v>
          </cell>
        </row>
        <row r="422">
          <cell r="AU422" t="str">
            <v>230006</v>
          </cell>
          <cell r="AV422" t="str">
            <v>Repartir agua potable en pipas</v>
          </cell>
          <cell r="AW422" t="str">
            <v>M3</v>
          </cell>
        </row>
        <row r="423">
          <cell r="AU423" t="str">
            <v>230007</v>
          </cell>
          <cell r="AV423" t="str">
            <v>Apoyar la ejecución de las obras para el saneamiento de la cuenca del valle de México</v>
          </cell>
          <cell r="AW423" t="str">
            <v>Acción</v>
          </cell>
        </row>
        <row r="424">
          <cell r="AU424" t="str">
            <v>230060</v>
          </cell>
          <cell r="AV424" t="str">
            <v>Cubrir compromisos pendientes de acciones realizadas en ejercicios anteriores</v>
          </cell>
          <cell r="AW424" t="str">
            <v>S/N</v>
          </cell>
        </row>
        <row r="425">
          <cell r="AU425" t="str">
            <v>230302</v>
          </cell>
          <cell r="AV425" t="str">
            <v>Ampliar y construir infraestructura del sistema de agua potable</v>
          </cell>
          <cell r="AW425" t="str">
            <v>Obra</v>
          </cell>
        </row>
        <row r="426">
          <cell r="AU426" t="str">
            <v>231102</v>
          </cell>
          <cell r="AV426" t="str">
            <v>Ampliar y construir infraestructura del sistema de agua potable</v>
          </cell>
          <cell r="AW426" t="str">
            <v>Obra</v>
          </cell>
        </row>
        <row r="427">
          <cell r="AU427" t="str">
            <v>240001</v>
          </cell>
          <cell r="AV427" t="str">
            <v>Operar el sistema de drenaje</v>
          </cell>
          <cell r="AW427" t="str">
            <v>Acción</v>
          </cell>
        </row>
        <row r="428">
          <cell r="AU428" t="str">
            <v>240002</v>
          </cell>
          <cell r="AV428" t="str">
            <v>Ampliar y construir infraestructura del sistema de drenaje</v>
          </cell>
          <cell r="AW428" t="str">
            <v>Obra</v>
          </cell>
        </row>
        <row r="429">
          <cell r="AU429" t="str">
            <v>240003</v>
          </cell>
          <cell r="AV429" t="str">
            <v>Mantener la infraestructura del sistema de drenaje</v>
          </cell>
          <cell r="AW429" t="str">
            <v>Obra</v>
          </cell>
        </row>
        <row r="430">
          <cell r="AU430" t="str">
            <v>240004</v>
          </cell>
          <cell r="AV430" t="str">
            <v>Apoyar la ejecución de las obras para el saneamiento de la cuenca del valle de México</v>
          </cell>
          <cell r="AW430" t="str">
            <v>Acción</v>
          </cell>
        </row>
        <row r="431">
          <cell r="AU431" t="str">
            <v>240005</v>
          </cell>
          <cell r="AV431" t="str">
            <v>Operar el sistema de tratamiento de aguas residuales</v>
          </cell>
          <cell r="AW431" t="str">
            <v>Acción</v>
          </cell>
        </row>
        <row r="432">
          <cell r="AU432" t="str">
            <v>240006</v>
          </cell>
          <cell r="AV432" t="str">
            <v>Realizar obras complementarias al sistema de drenaje</v>
          </cell>
          <cell r="AW432" t="str">
            <v>Acción</v>
          </cell>
        </row>
        <row r="433">
          <cell r="AU433" t="str">
            <v>240007</v>
          </cell>
          <cell r="AV433" t="str">
            <v>Ampliar y construir infraestructura para el sistema de tratamiento de aguas residuales</v>
          </cell>
          <cell r="AW433" t="str">
            <v>Obra</v>
          </cell>
        </row>
        <row r="434">
          <cell r="AU434" t="str">
            <v>240008</v>
          </cell>
          <cell r="AV434" t="str">
            <v>Mantener el sistema de tratamiento de aguas residuales</v>
          </cell>
          <cell r="AW434" t="str">
            <v>Acción</v>
          </cell>
        </row>
        <row r="435">
          <cell r="AU435" t="str">
            <v>240009</v>
          </cell>
          <cell r="AV435" t="str">
            <v>Realizar acciones de drenaje para apoyar el sistema comercial</v>
          </cell>
          <cell r="AW435" t="str">
            <v>Acción</v>
          </cell>
        </row>
        <row r="436">
          <cell r="AU436" t="str">
            <v>240060</v>
          </cell>
          <cell r="AV436" t="str">
            <v>Cubrir compromisos pendientes de acciones realizadas en ejercicios anteriores</v>
          </cell>
          <cell r="AW436" t="str">
            <v>S/N</v>
          </cell>
        </row>
        <row r="437">
          <cell r="AU437" t="str">
            <v>240302</v>
          </cell>
          <cell r="AV437" t="str">
            <v>Ampliar y construir infraestructura del sistema de drenaje</v>
          </cell>
          <cell r="AW437" t="str">
            <v>Obra</v>
          </cell>
        </row>
        <row r="438">
          <cell r="AU438" t="str">
            <v>241102</v>
          </cell>
          <cell r="AV438" t="str">
            <v>Ampliar y construir infraestructura del sistema de drenaje</v>
          </cell>
          <cell r="AW438" t="str">
            <v>Obra</v>
          </cell>
        </row>
        <row r="439">
          <cell r="AU439" t="str">
            <v>241103</v>
          </cell>
          <cell r="AV439" t="str">
            <v>Mantener la infraestructura del sistema de drenaje</v>
          </cell>
          <cell r="AW439" t="str">
            <v>Obra</v>
          </cell>
        </row>
        <row r="440">
          <cell r="AU440" t="str">
            <v>250001</v>
          </cell>
          <cell r="AV440" t="str">
            <v>Controlar emisiones contaminantes ambientales</v>
          </cell>
          <cell r="AW440" t="str">
            <v>Acción</v>
          </cell>
        </row>
        <row r="441">
          <cell r="AU441" t="str">
            <v>250002</v>
          </cell>
          <cell r="AV441" t="str">
            <v>Operar y mantener sistemas de monitoreo ambiental</v>
          </cell>
          <cell r="AW441" t="str">
            <v>Acción</v>
          </cell>
        </row>
        <row r="442">
          <cell r="AU442" t="str">
            <v>250003</v>
          </cell>
          <cell r="AV442" t="str">
            <v>Operar y tratar los residuos sólidos desde su recolección hasta su disposición final</v>
          </cell>
          <cell r="AW442" t="str">
            <v>Tonelada</v>
          </cell>
        </row>
        <row r="443">
          <cell r="AU443" t="str">
            <v>250004</v>
          </cell>
          <cell r="AV443" t="str">
            <v>Operar y Mantener plantas, estaciones de transferencia y sitios de disposición final</v>
          </cell>
          <cell r="AW443" t="str">
            <v>Planta</v>
          </cell>
        </row>
        <row r="444">
          <cell r="AU444" t="str">
            <v>250006</v>
          </cell>
          <cell r="AV444" t="str">
            <v>Operar el sistema de áreas naturales protegidas</v>
          </cell>
          <cell r="AW444" t="str">
            <v>Acción</v>
          </cell>
        </row>
        <row r="445">
          <cell r="AU445" t="str">
            <v>250007</v>
          </cell>
          <cell r="AV445" t="str">
            <v>Ampliar y construir infraestructura para la preservación de los recursos naturales</v>
          </cell>
          <cell r="AW445" t="str">
            <v>Obra</v>
          </cell>
        </row>
        <row r="446">
          <cell r="AU446" t="str">
            <v>250008</v>
          </cell>
          <cell r="AV446" t="str">
            <v>Realizar obras de acondicionamiento para el rescate del ex Lago de Texcoco</v>
          </cell>
          <cell r="AW446" t="str">
            <v>Obra</v>
          </cell>
        </row>
        <row r="447">
          <cell r="AU447" t="str">
            <v>250009</v>
          </cell>
          <cell r="AV447" t="str">
            <v>Construir rellenos sanitarios</v>
          </cell>
          <cell r="AW447" t="str">
            <v>Relleno Sanitario</v>
          </cell>
        </row>
        <row r="448">
          <cell r="AU448" t="str">
            <v>250010</v>
          </cell>
          <cell r="AV448" t="str">
            <v>Realizar acciones en materia de procuración ambiental y del ordenamiento territorial</v>
          </cell>
          <cell r="AW448" t="str">
            <v>Acción</v>
          </cell>
        </row>
        <row r="449">
          <cell r="AU449" t="str">
            <v>250011</v>
          </cell>
          <cell r="AV449" t="str">
            <v>Diseñar y operar instrumentos de planeación ambiental</v>
          </cell>
          <cell r="AW449" t="str">
            <v>Programa</v>
          </cell>
        </row>
        <row r="450">
          <cell r="AU450" t="str">
            <v>250012</v>
          </cell>
          <cell r="AV450" t="str">
            <v>Realizar la recolección de residuos sólidos</v>
          </cell>
          <cell r="AW450" t="str">
            <v>Tonelada</v>
          </cell>
        </row>
        <row r="451">
          <cell r="AU451" t="str">
            <v>250013</v>
          </cell>
          <cell r="AV451" t="str">
            <v>Financiar proyectos para conservar el medio ambiente, proteger la ecología y apoyar la educación ambiental</v>
          </cell>
          <cell r="AW451" t="str">
            <v>Proyecto</v>
          </cell>
        </row>
        <row r="452">
          <cell r="AU452" t="str">
            <v>250015</v>
          </cell>
          <cell r="AV452" t="str">
            <v>Operar y mantener rellenos sanitarios</v>
          </cell>
          <cell r="AW452" t="str">
            <v>Planta</v>
          </cell>
        </row>
        <row r="453">
          <cell r="AU453" t="str">
            <v>250017</v>
          </cell>
          <cell r="AV453" t="str">
            <v>Mantener y recuperar el suelo de conservación</v>
          </cell>
          <cell r="AW453" t="str">
            <v>Acción</v>
          </cell>
        </row>
        <row r="454">
          <cell r="AU454" t="str">
            <v>250018</v>
          </cell>
          <cell r="AV454" t="str">
            <v>Realizar acciones para la prevención del cambio climático y uso eficiente de la energía</v>
          </cell>
          <cell r="AW454" t="str">
            <v>Programa</v>
          </cell>
        </row>
        <row r="455">
          <cell r="AU455" t="str">
            <v>250019</v>
          </cell>
          <cell r="AV455" t="str">
            <v>Realizar acciones para la promoción de la cultura ambiental</v>
          </cell>
          <cell r="AW455" t="str">
            <v>Acción</v>
          </cell>
        </row>
        <row r="456">
          <cell r="AU456" t="str">
            <v>250020</v>
          </cell>
          <cell r="AV456" t="str">
            <v>Formular normas y otorgar licencias y permisos ambientales</v>
          </cell>
          <cell r="AW456" t="str">
            <v>Trámite</v>
          </cell>
        </row>
        <row r="457">
          <cell r="AU457" t="str">
            <v>250021</v>
          </cell>
          <cell r="AV457" t="str">
            <v>Elaborar y tramitar peritajes, así como dictámenes técnicos y periciales en materia de ordenamiento territorial</v>
          </cell>
          <cell r="AW457" t="str">
            <v>Dictamen</v>
          </cell>
        </row>
        <row r="458">
          <cell r="AU458" t="str">
            <v>250022</v>
          </cell>
          <cell r="AV458" t="str">
            <v>Operar el sistema de bosques, áreas verdes urbanas y zoológicos del Distrito Federal</v>
          </cell>
          <cell r="AW458" t="str">
            <v>Acción</v>
          </cell>
        </row>
        <row r="459">
          <cell r="AU459" t="str">
            <v>250023</v>
          </cell>
          <cell r="AV459" t="str">
            <v>Implementar el sistema de mejoramiento de micro cuencas</v>
          </cell>
          <cell r="AW459" t="str">
            <v>Programa</v>
          </cell>
        </row>
        <row r="460">
          <cell r="AU460" t="str">
            <v>250024</v>
          </cell>
          <cell r="AV460" t="str">
            <v>Realizar inspecciones y acciones de vigilancia ambiental</v>
          </cell>
          <cell r="AW460" t="str">
            <v>Acción</v>
          </cell>
        </row>
        <row r="461">
          <cell r="AU461" t="str">
            <v>250025</v>
          </cell>
          <cell r="AV461" t="str">
            <v>Mejoramiento de la movilidad para la protección ambiental</v>
          </cell>
          <cell r="AW461" t="str">
            <v>Programa</v>
          </cell>
        </row>
        <row r="462">
          <cell r="AU462" t="str">
            <v>250026</v>
          </cell>
          <cell r="AV462" t="str">
            <v>Realizar acciones para el mejoramiento ambiental de espacios públicos</v>
          </cell>
          <cell r="AW462" t="str">
            <v>Programa</v>
          </cell>
        </row>
        <row r="463">
          <cell r="AU463" t="str">
            <v>250027</v>
          </cell>
          <cell r="AV463" t="str">
            <v>Definir políticas de gestión integral de residuos sólidos</v>
          </cell>
          <cell r="AW463" t="str">
            <v>Programa</v>
          </cell>
        </row>
        <row r="464">
          <cell r="AU464" t="str">
            <v>250028</v>
          </cell>
          <cell r="AV464" t="str">
            <v>Ampliar y construir infraestructura para el mejoramiento de la movilidad y el fomento a la protección ambiental</v>
          </cell>
          <cell r="AW464" t="str">
            <v>Obra</v>
          </cell>
        </row>
        <row r="465">
          <cell r="AU465" t="str">
            <v>250059</v>
          </cell>
          <cell r="AV465" t="str">
            <v>Otorgar servicios de apoyo administrativo</v>
          </cell>
          <cell r="AW465" t="str">
            <v>A/P</v>
          </cell>
        </row>
        <row r="466">
          <cell r="AU466" t="str">
            <v>250060</v>
          </cell>
          <cell r="AV466" t="str">
            <v>Cubrir compromisos pendientes de acciones realizadas en ejercicios anteriores</v>
          </cell>
          <cell r="AW466" t="str">
            <v>S/N</v>
          </cell>
        </row>
        <row r="467">
          <cell r="AU467" t="str">
            <v>250101</v>
          </cell>
          <cell r="AV467" t="str">
            <v>Controlar emisiones contaminantes ambientales</v>
          </cell>
          <cell r="AW467" t="str">
            <v>Acción</v>
          </cell>
        </row>
        <row r="468">
          <cell r="AU468" t="str">
            <v>250260</v>
          </cell>
          <cell r="AV468" t="str">
            <v>Cubrir compromisos pendientes de acciones realizadas en ejercicios anteriores</v>
          </cell>
          <cell r="AW468" t="str">
            <v>S/N</v>
          </cell>
        </row>
        <row r="469">
          <cell r="AU469" t="str">
            <v>250628</v>
          </cell>
          <cell r="AV469" t="str">
            <v>Apoyar la participación social en acciones para la conservación y restauración de ecosistemas (APASO)</v>
          </cell>
          <cell r="AW469" t="str">
            <v>Proyecto</v>
          </cell>
        </row>
        <row r="470">
          <cell r="AU470" t="str">
            <v>250629</v>
          </cell>
          <cell r="AV470" t="str">
            <v>Otorgar fondos para la conservación y restauración de ecosistemas (FOCORE)</v>
          </cell>
          <cell r="AW470" t="str">
            <v>Convenio</v>
          </cell>
        </row>
        <row r="471">
          <cell r="AU471" t="str">
            <v>251106</v>
          </cell>
          <cell r="AV471" t="str">
            <v>Operar el sistema de áreas naturales protegidas</v>
          </cell>
          <cell r="AW471" t="str">
            <v>Acción</v>
          </cell>
        </row>
        <row r="472">
          <cell r="AU472" t="str">
            <v>251117</v>
          </cell>
          <cell r="AV472" t="str">
            <v>Mantener y recuperar el suelo de conservación</v>
          </cell>
          <cell r="AW472" t="str">
            <v>Acción</v>
          </cell>
        </row>
        <row r="473">
          <cell r="AU473" t="str">
            <v>260001</v>
          </cell>
          <cell r="AV473" t="str">
            <v>Realizar la impresión de documentos oficiales</v>
          </cell>
          <cell r="AW473" t="str">
            <v>Impreso</v>
          </cell>
        </row>
        <row r="474">
          <cell r="AU474" t="str">
            <v>260003</v>
          </cell>
          <cell r="AV474" t="str">
            <v>Producir material asfáltico</v>
          </cell>
          <cell r="AW474" t="str">
            <v>Tonelada</v>
          </cell>
        </row>
        <row r="475">
          <cell r="AU475" t="str">
            <v>260004</v>
          </cell>
          <cell r="AV475" t="str">
            <v>Arrendar espacios publicitarios</v>
          </cell>
          <cell r="AW475" t="str">
            <v>Espacio</v>
          </cell>
        </row>
        <row r="476">
          <cell r="AU476" t="str">
            <v>260005</v>
          </cell>
          <cell r="AV476" t="str">
            <v>Realizar compra y venta de predios</v>
          </cell>
          <cell r="AW476" t="str">
            <v>Predio</v>
          </cell>
        </row>
        <row r="477">
          <cell r="AU477" t="str">
            <v>260006</v>
          </cell>
          <cell r="AV477" t="str">
            <v>Prestar servicios de estacionamiento y parquímetro</v>
          </cell>
          <cell r="AW477" t="str">
            <v>Programa</v>
          </cell>
        </row>
        <row r="478">
          <cell r="AU478" t="str">
            <v>260060</v>
          </cell>
          <cell r="AV478" t="str">
            <v>Cubrir compromisos pendientes de acciones realizadas en ejercicios anteriores</v>
          </cell>
          <cell r="AW478" t="str">
            <v>S/N</v>
          </cell>
        </row>
        <row r="479">
          <cell r="AU479" t="str">
            <v>270001</v>
          </cell>
          <cell r="AV479" t="str">
            <v>Promover la inversión privada en el Distrito Federal</v>
          </cell>
          <cell r="AW479" t="str">
            <v>Acción</v>
          </cell>
        </row>
        <row r="480">
          <cell r="AU480" t="str">
            <v>270002</v>
          </cell>
          <cell r="AV480" t="str">
            <v>Realizar acciones de apoyo a los micro, pequeñas y mediana empresa</v>
          </cell>
          <cell r="AW480" t="str">
            <v>Acción</v>
          </cell>
        </row>
        <row r="481">
          <cell r="AU481" t="str">
            <v>270003</v>
          </cell>
          <cell r="AV481" t="str">
            <v>Realizar acciones para el reordenamiento del comercio en la vía pública</v>
          </cell>
          <cell r="AW481" t="str">
            <v>Acción</v>
          </cell>
        </row>
        <row r="482">
          <cell r="AU482" t="str">
            <v>270004</v>
          </cell>
          <cell r="AV482" t="str">
            <v>Ampliar y construir infraestructura de los sectores industrial, comercial y de servicios</v>
          </cell>
          <cell r="AW482" t="str">
            <v>Inmueble</v>
          </cell>
        </row>
        <row r="483">
          <cell r="AU483" t="str">
            <v>270005</v>
          </cell>
          <cell r="AV483" t="str">
            <v>Mantener la infraestructura de los sectores industrial, comercial y de servicios</v>
          </cell>
          <cell r="AW483" t="str">
            <v>Obra</v>
          </cell>
        </row>
        <row r="484">
          <cell r="AU484" t="str">
            <v>270006</v>
          </cell>
          <cell r="AV484" t="str">
            <v>Realizar acciones para fortalecer las actividades turísticas</v>
          </cell>
          <cell r="AW484" t="str">
            <v>Acción</v>
          </cell>
        </row>
        <row r="485">
          <cell r="AU485" t="str">
            <v>270007</v>
          </cell>
          <cell r="AV485" t="str">
            <v>Otorgar financiamiento a micro, pequeñas y medianas empresas</v>
          </cell>
          <cell r="AW485" t="str">
            <v>Crédito</v>
          </cell>
        </row>
        <row r="486">
          <cell r="AU486" t="str">
            <v>270008</v>
          </cell>
          <cell r="AV486" t="str">
            <v>Otorgar financiamiento para la comercialización de productos rurales</v>
          </cell>
          <cell r="AW486" t="str">
            <v>Crédito</v>
          </cell>
        </row>
        <row r="487">
          <cell r="AU487" t="str">
            <v>270009</v>
          </cell>
          <cell r="AV487" t="str">
            <v>Administrar Plazas Comerciales</v>
          </cell>
          <cell r="AW487" t="str">
            <v>Plazas</v>
          </cell>
        </row>
        <row r="488">
          <cell r="AU488" t="str">
            <v>270010</v>
          </cell>
          <cell r="AV488" t="str">
            <v>Promover la regularización de los establecimientos mercantiles e industriales</v>
          </cell>
          <cell r="AW488" t="str">
            <v>Acción</v>
          </cell>
        </row>
        <row r="489">
          <cell r="AU489" t="str">
            <v>270011</v>
          </cell>
          <cell r="AV489" t="str">
            <v>Promover la desregulación administrativa para el aumento de la competitividad de la Ciudad de México</v>
          </cell>
          <cell r="AW489" t="str">
            <v>Acción</v>
          </cell>
        </row>
        <row r="490">
          <cell r="AU490" t="str">
            <v>270012</v>
          </cell>
          <cell r="AV490" t="str">
            <v>Supervisar y operar el sistema de mercados públicos del Distrito Federal</v>
          </cell>
          <cell r="AW490" t="str">
            <v>Inspección</v>
          </cell>
        </row>
        <row r="491">
          <cell r="AU491" t="str">
            <v>270013</v>
          </cell>
          <cell r="AV491" t="str">
            <v>Operar Centros de Incubación de empresas</v>
          </cell>
          <cell r="AW491" t="str">
            <v>Centro</v>
          </cell>
        </row>
        <row r="492">
          <cell r="AU492" t="str">
            <v>270014</v>
          </cell>
          <cell r="AV492" t="str">
            <v>Diseñar indicadores y operar información estadística, geográfica y económica</v>
          </cell>
          <cell r="AW492" t="str">
            <v>Documento</v>
          </cell>
        </row>
        <row r="493">
          <cell r="AU493" t="str">
            <v>270015</v>
          </cell>
          <cell r="AV493" t="str">
            <v>Promover proyectos estratégicos de desarrollo económico y promoción al turismo</v>
          </cell>
          <cell r="AW493" t="str">
            <v>Proyecto</v>
          </cell>
        </row>
        <row r="494">
          <cell r="AU494" t="str">
            <v>270016</v>
          </cell>
          <cell r="AV494" t="str">
            <v>Promover la imagen de la Ciudad de México</v>
          </cell>
          <cell r="AW494" t="str">
            <v>Campaña</v>
          </cell>
        </row>
        <row r="495">
          <cell r="AU495" t="str">
            <v>270017</v>
          </cell>
          <cell r="AV495" t="str">
            <v>Realizar acciones de fortalecimiento para empresas turísticas</v>
          </cell>
          <cell r="AW495" t="str">
            <v>Acción</v>
          </cell>
        </row>
        <row r="496">
          <cell r="AU496" t="str">
            <v>270018</v>
          </cell>
          <cell r="AV496" t="str">
            <v>Operar el Sistema de Información Turística</v>
          </cell>
          <cell r="AW496" t="str">
            <v>Sistema</v>
          </cell>
        </row>
        <row r="497">
          <cell r="AU497" t="str">
            <v>270019</v>
          </cell>
          <cell r="AV497" t="str">
            <v>Supervisar el sistema de abastecimiento del Distrito Federal</v>
          </cell>
          <cell r="AW497" t="str">
            <v>A/P</v>
          </cell>
        </row>
        <row r="498">
          <cell r="AU498" t="str">
            <v>270020</v>
          </cell>
          <cell r="AV498" t="str">
            <v>Proporcionar atención a congresos, convenciones y eventos especiales</v>
          </cell>
          <cell r="AW498" t="str">
            <v>Acción</v>
          </cell>
        </row>
        <row r="499">
          <cell r="AU499" t="str">
            <v>270021</v>
          </cell>
          <cell r="AV499" t="str">
            <v>Otorgar créditos</v>
          </cell>
          <cell r="AW499" t="str">
            <v>Crédito</v>
          </cell>
        </row>
        <row r="500">
          <cell r="AU500" t="str">
            <v>270059</v>
          </cell>
          <cell r="AV500" t="str">
            <v>Otorgar servicios de apoyo administrativo</v>
          </cell>
          <cell r="AW500" t="str">
            <v>A/P</v>
          </cell>
        </row>
        <row r="501">
          <cell r="AU501" t="str">
            <v>270060</v>
          </cell>
          <cell r="AV501" t="str">
            <v>Cubrir compromisos pendientes de acciones realizadas en ejercicios anteriores</v>
          </cell>
          <cell r="AW501" t="str">
            <v>S/N</v>
          </cell>
        </row>
        <row r="502">
          <cell r="AU502" t="str">
            <v>270315</v>
          </cell>
          <cell r="AV502" t="str">
            <v>Promover proyectos estratégicos de desarrollo económico y promoción al turismo</v>
          </cell>
          <cell r="AW502" t="str">
            <v>Proyecto</v>
          </cell>
        </row>
        <row r="503">
          <cell r="AU503" t="str">
            <v>270607</v>
          </cell>
          <cell r="AV503" t="str">
            <v>Otorgar financiamiento a micro, pequeñas y medianas empresas</v>
          </cell>
          <cell r="AW503" t="str">
            <v>Crédito</v>
          </cell>
        </row>
        <row r="504">
          <cell r="AU504" t="str">
            <v>270608</v>
          </cell>
          <cell r="AV504" t="str">
            <v>Otorgar financiamiento para la comercialización de productos rurales</v>
          </cell>
          <cell r="AW504" t="str">
            <v>Crédito</v>
          </cell>
        </row>
        <row r="505">
          <cell r="AU505" t="str">
            <v>271801</v>
          </cell>
          <cell r="AV505" t="str">
            <v>Promover la inversión privada en el Distrito Federal</v>
          </cell>
          <cell r="AW505" t="str">
            <v>Acción</v>
          </cell>
        </row>
        <row r="506">
          <cell r="AU506" t="str">
            <v>271802</v>
          </cell>
          <cell r="AV506" t="str">
            <v>Realizar acciones de apoyo a los micro, pequeñas y mediana empresa</v>
          </cell>
          <cell r="AW506" t="str">
            <v>Acción</v>
          </cell>
        </row>
        <row r="507">
          <cell r="AU507" t="str">
            <v>280001</v>
          </cell>
          <cell r="AV507" t="str">
            <v>Realizar acciones de fomento a la producción agrícola, forestal y pecuaria</v>
          </cell>
          <cell r="AW507" t="str">
            <v>Acción</v>
          </cell>
        </row>
        <row r="508">
          <cell r="AU508" t="str">
            <v>280002</v>
          </cell>
          <cell r="AV508" t="str">
            <v>Rehabilitar los canales de las zonas chinamperas</v>
          </cell>
          <cell r="AW508" t="str">
            <v>Kilómetro</v>
          </cell>
        </row>
        <row r="509">
          <cell r="AU509" t="str">
            <v>280003</v>
          </cell>
          <cell r="AV509" t="str">
            <v>Ampliar y construir infraestructura agropecuaria</v>
          </cell>
          <cell r="AW509" t="str">
            <v>Obra</v>
          </cell>
        </row>
        <row r="510">
          <cell r="AU510" t="str">
            <v>280004</v>
          </cell>
          <cell r="AV510" t="str">
            <v>Producir y mantener plantas en viveros</v>
          </cell>
          <cell r="AW510" t="str">
            <v>Planta</v>
          </cell>
        </row>
        <row r="511">
          <cell r="AU511" t="str">
            <v>280005</v>
          </cell>
          <cell r="AV511" t="str">
            <v>Fomentar las actividades productivas relacionadas con la protección y restauración de los ecosistemas del suelo de conservación (PIEPS)</v>
          </cell>
          <cell r="AW511" t="str">
            <v>Proyecto</v>
          </cell>
        </row>
        <row r="512">
          <cell r="AU512" t="str">
            <v>280006</v>
          </cell>
          <cell r="AV512" t="str">
            <v>Apoyar a los productores en el suelo de conservación en proyectos que garantizan la sustentabilidad de los bienes y servicios ambientales (FOCOMDES)</v>
          </cell>
          <cell r="AW512" t="str">
            <v>Convenio</v>
          </cell>
        </row>
        <row r="513">
          <cell r="AU513" t="str">
            <v>280007</v>
          </cell>
          <cell r="AV513" t="str">
            <v>Organizar, capacitar y apoyar a productores agropecuarios</v>
          </cell>
          <cell r="AW513" t="str">
            <v>Acción</v>
          </cell>
        </row>
        <row r="514">
          <cell r="AU514" t="str">
            <v>280009</v>
          </cell>
          <cell r="AV514" t="str">
            <v>Promover al desarrollo sustentable de las actividades primarias</v>
          </cell>
          <cell r="AW514" t="str">
            <v>Acción</v>
          </cell>
        </row>
        <row r="515">
          <cell r="AU515" t="str">
            <v>280010</v>
          </cell>
          <cell r="AV515" t="str">
            <v>Promover acciones económicas para la explotación forestal sustentable</v>
          </cell>
          <cell r="AW515" t="str">
            <v>Convenio</v>
          </cell>
        </row>
        <row r="516">
          <cell r="AU516" t="str">
            <v>280011</v>
          </cell>
          <cell r="AV516" t="str">
            <v>Operar programas concurrentes de desarrollo rural</v>
          </cell>
          <cell r="AW516" t="str">
            <v>Programa</v>
          </cell>
        </row>
        <row r="517">
          <cell r="AU517" t="str">
            <v>280012</v>
          </cell>
          <cell r="AV517" t="str">
            <v>Realizar acciones de fomento y conservación forestal</v>
          </cell>
          <cell r="AW517" t="str">
            <v>Acción</v>
          </cell>
        </row>
        <row r="518">
          <cell r="AU518" t="str">
            <v>280013</v>
          </cell>
          <cell r="AV518" t="str">
            <v>Apoyar a productores afectados por continencias climatológicas</v>
          </cell>
          <cell r="AW518" t="str">
            <v>Productor</v>
          </cell>
        </row>
        <row r="519">
          <cell r="AU519" t="str">
            <v>280059</v>
          </cell>
          <cell r="AV519" t="str">
            <v>Otorgar servicios de apoyo administrativo</v>
          </cell>
          <cell r="AW519" t="str">
            <v>A/P</v>
          </cell>
        </row>
        <row r="520">
          <cell r="AU520" t="str">
            <v>280060</v>
          </cell>
          <cell r="AV520" t="str">
            <v>Cubrir compromisos pendientes de acciones realizadas en ejercicios anteriores</v>
          </cell>
          <cell r="AW520" t="str">
            <v>S/N</v>
          </cell>
        </row>
        <row r="521">
          <cell r="AU521" t="str">
            <v>280260</v>
          </cell>
          <cell r="AV521" t="str">
            <v>Cubrir compromisos pendientes de acciones realizadas en ejercicios anteriores</v>
          </cell>
          <cell r="AW521" t="str">
            <v>S/N</v>
          </cell>
        </row>
        <row r="522">
          <cell r="AU522" t="str">
            <v>280605</v>
          </cell>
          <cell r="AV522" t="str">
            <v>Fomentar las actividades productivas relacionadas con la protección y restauración de los ecosistemas del suelo de conservación (PIEPS)</v>
          </cell>
          <cell r="AW522" t="str">
            <v>Proyecto</v>
          </cell>
        </row>
        <row r="523">
          <cell r="AU523" t="str">
            <v>280606</v>
          </cell>
          <cell r="AV523" t="str">
            <v>Apoyar a los productores en el suelo de conservación en proyectos que garantizan la sustentabilidad de los bienes y servicios ambientales (FOCOMDES)</v>
          </cell>
          <cell r="AW523" t="str">
            <v>Convenio</v>
          </cell>
        </row>
        <row r="524">
          <cell r="AU524" t="str">
            <v>280608</v>
          </cell>
          <cell r="AV524" t="str">
            <v>Desarrollar programas agropecuarios a través de la Alianza para el Campo</v>
          </cell>
          <cell r="AW524" t="str">
            <v>Programa</v>
          </cell>
        </row>
        <row r="525">
          <cell r="AU525" t="str">
            <v>280610</v>
          </cell>
          <cell r="AV525" t="str">
            <v>Promover acciones económicas para la explotación forestal sustentable-</v>
          </cell>
          <cell r="AW525" t="str">
            <v>Convenio</v>
          </cell>
        </row>
        <row r="526">
          <cell r="AU526" t="str">
            <v>290001</v>
          </cell>
          <cell r="AV526" t="str">
            <v>Realizar acciones de fomento al empleo</v>
          </cell>
          <cell r="AW526" t="str">
            <v>Acción</v>
          </cell>
        </row>
        <row r="527">
          <cell r="AU527" t="str">
            <v>290002</v>
          </cell>
          <cell r="AV527" t="str">
            <v>Proporcionar atención a trabajadores no asalariados</v>
          </cell>
          <cell r="AW527" t="str">
            <v>Persona</v>
          </cell>
        </row>
        <row r="528">
          <cell r="AU528" t="str">
            <v>290003</v>
          </cell>
          <cell r="AV528" t="str">
            <v>Operar el programa de apoyo al empleo (PAE)</v>
          </cell>
          <cell r="AW528" t="str">
            <v>Apoyo</v>
          </cell>
        </row>
        <row r="529">
          <cell r="AU529" t="str">
            <v>290004</v>
          </cell>
          <cell r="AV529" t="str">
            <v>Otorgar apoyo a desempleados</v>
          </cell>
          <cell r="AW529" t="str">
            <v>Persona</v>
          </cell>
        </row>
        <row r="530">
          <cell r="AU530" t="str">
            <v>290005</v>
          </cell>
          <cell r="AV530" t="str">
            <v>Realizar acciones encaminadas al comercio en vía pública</v>
          </cell>
          <cell r="AW530" t="str">
            <v>Acción</v>
          </cell>
        </row>
        <row r="531">
          <cell r="AU531" t="str">
            <v>290006</v>
          </cell>
          <cell r="AV531" t="str">
            <v>Realizar acciones de capacitación</v>
          </cell>
          <cell r="AW531" t="str">
            <v>Acción</v>
          </cell>
        </row>
        <row r="532">
          <cell r="AU532" t="str">
            <v>290007</v>
          </cell>
          <cell r="AV532" t="str">
            <v>Promover la vinculación entre oferta y demanda de empleo</v>
          </cell>
          <cell r="AW532" t="str">
            <v>Acción</v>
          </cell>
        </row>
        <row r="533">
          <cell r="AU533" t="str">
            <v>290008</v>
          </cell>
          <cell r="AV533" t="str">
            <v>Supervisar las condiciones de seguridad y sanidad en el trabajo</v>
          </cell>
          <cell r="AW533" t="str">
            <v>Acción</v>
          </cell>
        </row>
        <row r="534">
          <cell r="AU534" t="str">
            <v>290009</v>
          </cell>
          <cell r="AV534" t="str">
            <v>Brindar atención al menor trabajador</v>
          </cell>
          <cell r="AW534" t="str">
            <v>Acción</v>
          </cell>
        </row>
        <row r="535">
          <cell r="AU535" t="str">
            <v>290010</v>
          </cell>
          <cell r="AV535" t="str">
            <v>Realizar acciones sobre procuración de justicia laboral</v>
          </cell>
          <cell r="AW535" t="str">
            <v>Acción</v>
          </cell>
        </row>
        <row r="536">
          <cell r="AU536" t="str">
            <v>290011</v>
          </cell>
          <cell r="AV536" t="str">
            <v>Operar el seguro de desempleo del Distrito Federal</v>
          </cell>
          <cell r="AW536" t="str">
            <v>Persona</v>
          </cell>
        </row>
        <row r="537">
          <cell r="AU537" t="str">
            <v>290059</v>
          </cell>
          <cell r="AV537" t="str">
            <v>Otorgar servicios de apoyo administrativo</v>
          </cell>
          <cell r="AW537" t="str">
            <v>A/P</v>
          </cell>
        </row>
        <row r="538">
          <cell r="AU538" t="str">
            <v>290060</v>
          </cell>
          <cell r="AV538" t="str">
            <v>Cubrir compromisos pendientes de acciones realizadas en ejercicios anteriores</v>
          </cell>
          <cell r="AW538" t="str">
            <v>S/N</v>
          </cell>
        </row>
        <row r="539">
          <cell r="AU539" t="str">
            <v>290603</v>
          </cell>
          <cell r="AV539" t="str">
            <v>Operar el Programa de Apoyo al Empleo (PAE)</v>
          </cell>
          <cell r="AW539" t="str">
            <v>Apoyo</v>
          </cell>
        </row>
        <row r="540">
          <cell r="AU540" t="str">
            <v>290604</v>
          </cell>
          <cell r="AV540" t="str">
            <v>Otorgar apoyo a desempleados</v>
          </cell>
          <cell r="AW540" t="str">
            <v>Persona</v>
          </cell>
        </row>
        <row r="541">
          <cell r="AU541" t="str">
            <v>290611</v>
          </cell>
          <cell r="AV541" t="str">
            <v>Operar el Seguro de Desempleo del Distrito Federal</v>
          </cell>
          <cell r="AW541" t="str">
            <v>Persona</v>
          </cell>
        </row>
        <row r="542">
          <cell r="AU542" t="str">
            <v>290612</v>
          </cell>
          <cell r="AV542" t="str">
            <v>Fomentar proyectos productivos para cooperativas</v>
          </cell>
          <cell r="AW542" t="str">
            <v>Proyecto</v>
          </cell>
        </row>
        <row r="543">
          <cell r="AU543" t="str">
            <v>290660</v>
          </cell>
          <cell r="AV543" t="str">
            <v>Cubrir compromisos pendientes de acciones realizadas en ejercicios anteriores</v>
          </cell>
          <cell r="AW543" t="str">
            <v>S/N</v>
          </cell>
        </row>
      </sheetData>
      <sheetData sheetId="1">
        <row r="1">
          <cell r="A1" t="str">
            <v>s</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 sheetId="21" refreshError="1"/>
      <sheetData sheetId="2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I"/>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 val="cats"/>
    </sheetNames>
    <sheetDataSet>
      <sheetData sheetId="0">
        <row r="1">
          <cell r="A1" t="str">
            <v>s</v>
          </cell>
        </row>
        <row r="5">
          <cell r="AY5" t="str">
            <v>ASAMBLEA LEGISLATIVA DEL DF</v>
          </cell>
          <cell r="AZ5" t="str">
            <v>UNIDAD RESPONSABLE: 17 L0 00 ASAMBLEA LEGISLATIVA DEL DF</v>
          </cell>
        </row>
        <row r="6">
          <cell r="AY6" t="str">
            <v>AUTORIDAD DEL CENTRO HISTÓRICO</v>
          </cell>
          <cell r="AZ6" t="str">
            <v>UNIDAD RESPONSABLE: 01 CD 01 AUTORIDAD DEL CENTRO HISTÓRICO</v>
          </cell>
        </row>
        <row r="7">
          <cell r="AY7" t="str">
            <v>CAJA DE PREVISIÓN DE LA POLICÍA AUXILIAR DEL DF</v>
          </cell>
          <cell r="AZ7" t="str">
            <v>UNIDAD RESPONSABLE: 11 PD PA CAJA DE PREVISIÓN DE LA POLICÍA AUXILIAR DEL DF</v>
          </cell>
        </row>
        <row r="8">
          <cell r="AY8" t="str">
            <v>CAJA DE PREVISIÓN DE LA POLICÍA PREVENTIVA</v>
          </cell>
          <cell r="AZ8" t="str">
            <v>UNIDAD RESPONSABLE: 12 PD PP CAJA DE PREVISIÓN DE LA POLICÍA PREVENTIVA</v>
          </cell>
        </row>
        <row r="9">
          <cell r="AY9" t="str">
            <v>CAJA DE PREVISIÓN PARA TRABAJADORES A LISTA DE RAYA DEL GDF</v>
          </cell>
          <cell r="AZ9" t="str">
            <v>UNIDAD RESPONSABLE: 12 PD LR CAJA DE PREVISIÓN PARA TRABAJADORES A LISTA DE RAYA DEL GDF</v>
          </cell>
        </row>
        <row r="10">
          <cell r="AY10" t="str">
            <v>COMISIÓN DE DERECHOS HUMANOS DEL DF</v>
          </cell>
          <cell r="AZ10" t="str">
            <v>UNIDAD RESPONSABLE: 23 A0 00 COMISIÓN DE DERECHOS HUMANOS DEL DF</v>
          </cell>
        </row>
        <row r="11">
          <cell r="AA11" t="str">
            <v>VAYA A LA HOJA INICIO Y SELECIONE LA UNIDAD RESPONSABLE CORRESPONDIENTE A ESTE INFORME</v>
          </cell>
          <cell r="AY11" t="str">
            <v>CONSEJERÍA JURÍDICA Y SERVICIOS LEGALES</v>
          </cell>
          <cell r="AZ11" t="str">
            <v>UNIDAD RESPONSABLE: 25 C0 01 CONSEJERÍA JURÍDICA Y SERVICIOS LEGALES</v>
          </cell>
        </row>
        <row r="12">
          <cell r="AY12" t="str">
            <v>CONSEJO DE EVALUACIÓN DEL DESARROLLO SOCIAL DEL DF</v>
          </cell>
          <cell r="AZ12" t="str">
            <v>UNIDAD RESPONSABLE: 08 PD CE CONSEJO DE EVALUACIÓN DEL DESARROLLO SOCIAL DEL DF</v>
          </cell>
        </row>
        <row r="13">
          <cell r="AY13" t="str">
            <v>CONSEJO DE LA JUDICATURA DEL DF</v>
          </cell>
          <cell r="AZ13" t="str">
            <v>UNIDAD RESPONSABLE: 20 J0 00 CONSEJO DE LA JUDICATURA DEL DF</v>
          </cell>
        </row>
        <row r="14">
          <cell r="AY14" t="str">
            <v>CONTADURÍA MAYOR DE HACIENDA DE LA ALDF</v>
          </cell>
          <cell r="AZ14" t="str">
            <v>UNIDAD RESPONSABLE: 18 L0 00 CONTADURÍA MAYOR DE HACIENDA DE LA ALDF</v>
          </cell>
        </row>
        <row r="15">
          <cell r="AY15" t="str">
            <v>CONTRALORÍA GENERAL</v>
          </cell>
          <cell r="AZ15" t="str">
            <v>UNIDAD RESPONSABLE: 13 C0 01 CONTRALORÍA GENERAL</v>
          </cell>
        </row>
        <row r="16">
          <cell r="AY16" t="str">
            <v>CORPORACIÓN MEXICANA DE IMPRESIÓN S.A. DE C.V.</v>
          </cell>
          <cell r="AZ16" t="str">
            <v>UNIDAD RESPONSABLE: 12 PE CM CORPORACIÓN MEXICANA DE IMPRESIÓN S.A. DE C.V.</v>
          </cell>
        </row>
        <row r="17">
          <cell r="AY17" t="str">
            <v>DELEGACIÓN ÁLVARO OBREGÓN</v>
          </cell>
          <cell r="AZ17" t="str">
            <v>UNIDAD RESPONSABLE: 02 CD 01 DELEGACIÓN ÁLVARO OBREGÓN</v>
          </cell>
        </row>
        <row r="18">
          <cell r="AY18" t="str">
            <v>DELEGACIÓN AZCAPOTZALCO</v>
          </cell>
          <cell r="AZ18" t="str">
            <v>UNIDAD RESPONSABLE: 02 CD 02 DELEGACIÓN AZCAPOTZALCO</v>
          </cell>
        </row>
        <row r="19">
          <cell r="AY19" t="str">
            <v>DELEGACIÓN BENITO JUÁREZ</v>
          </cell>
          <cell r="AZ19" t="str">
            <v>UNIDAD RESPONSABLE: 02 CD 03 DELEGACIÓN BENITO JUÁREZ</v>
          </cell>
        </row>
        <row r="20">
          <cell r="AY20" t="str">
            <v>DELEGACIÓN COYOACÁN</v>
          </cell>
          <cell r="AZ20" t="str">
            <v>UNIDAD RESPONSABLE: 02 CD 04 DELEGACIÓN COYOACÁN</v>
          </cell>
        </row>
        <row r="21">
          <cell r="AY21" t="str">
            <v>DELEGACIÓN CUAJIMALPA DE MORELOS</v>
          </cell>
          <cell r="AZ21" t="str">
            <v>UNIDAD RESPONSABLE: 02 CD 05 DELEGACIÓN CUAJIMALPA DE MORELOS</v>
          </cell>
        </row>
        <row r="22">
          <cell r="AY22" t="str">
            <v>DELEGACIÓN CUAUHTÉMOC</v>
          </cell>
          <cell r="AZ22" t="str">
            <v>UNIDAD RESPONSABLE: 02 CD 06 DELEGACIÓN CUAUHTÉMOC</v>
          </cell>
        </row>
        <row r="23">
          <cell r="AY23" t="str">
            <v>DELEGACIÓN GUSTAVO A. MADERO</v>
          </cell>
          <cell r="AZ23" t="str">
            <v>UNIDAD RESPONSABLE: 02 CD 07 DELEGACIÓN GUSTAVO A. MADERO</v>
          </cell>
        </row>
        <row r="24">
          <cell r="AY24" t="str">
            <v>DELEGACIÓN IZTACALCO</v>
          </cell>
          <cell r="AZ24" t="str">
            <v>UNIDAD RESPONSABLE: 02 CD 08 DELEGACIÓN IZTACALCO</v>
          </cell>
        </row>
        <row r="25">
          <cell r="AY25" t="str">
            <v>DELEGACIÓN IZTAPALAPA</v>
          </cell>
          <cell r="AZ25" t="str">
            <v>UNIDAD RESPONSABLE: 02 CD 09 DELEGACIÓN IZTAPALAPA</v>
          </cell>
        </row>
        <row r="26">
          <cell r="AY26" t="str">
            <v>DELEGACIÓN MAGDALENA CONTRERAS</v>
          </cell>
          <cell r="AZ26" t="str">
            <v>UNIDAD RESPONSABLE: 02 CD 10 DELEGACIÓN MAGDALENA CONTRERAS</v>
          </cell>
        </row>
        <row r="27">
          <cell r="AY27" t="str">
            <v>DELEGACIÓN MIGUEL HIDALGO</v>
          </cell>
          <cell r="AZ27" t="str">
            <v>UNIDAD RESPONSABLE: 02 CD 11 DELEGACIÓN MIGUEL HIDALGO</v>
          </cell>
        </row>
        <row r="28">
          <cell r="AY28" t="str">
            <v>DELEGACIÓN MILPA ALTA</v>
          </cell>
          <cell r="AZ28" t="str">
            <v>UNIDAD RESPONSABLE: 02 CD 12 DELEGACIÓN MILPA ALTA</v>
          </cell>
        </row>
        <row r="29">
          <cell r="AY29" t="str">
            <v>DELEGACIÓN TLÁHUAC</v>
          </cell>
          <cell r="AZ29" t="str">
            <v>UNIDAD RESPONSABLE: 02 CD 13 DELEGACIÓN TLÁHUAC</v>
          </cell>
        </row>
        <row r="30">
          <cell r="AY30" t="str">
            <v>DELEGACIÓN TLALPAN</v>
          </cell>
          <cell r="AZ30" t="str">
            <v>UNIDAD RESPONSABLE: 02 CD 14 DELEGACIÓN TLALPAN</v>
          </cell>
        </row>
        <row r="31">
          <cell r="AY31" t="str">
            <v>DELEGACIÓN VENUSTIANO CARRANZA</v>
          </cell>
          <cell r="AZ31" t="str">
            <v>UNIDAD RESPONSABLE: 02 CD 15 DELEGACIÓN VENUSTIANO CARRANZA</v>
          </cell>
        </row>
        <row r="32">
          <cell r="AY32" t="str">
            <v>DELEGACIÓN XOCHIMILCO</v>
          </cell>
          <cell r="AZ32" t="str">
            <v>UNIDAD RESPONSABLE: 02 CD 16 DELEGACIÓN XOCHIMILCO</v>
          </cell>
        </row>
        <row r="33">
          <cell r="AY33" t="str">
            <v>DEUDA PÚBLICA DEL DF</v>
          </cell>
          <cell r="AZ33" t="str">
            <v>UNIDAD RESPONSABLE: 16 C0 00 DEUDA PÚBLICA DEL DF</v>
          </cell>
        </row>
        <row r="34">
          <cell r="AY34" t="str">
            <v>FIDEICOMISO DE RECUPERACIÓN CREDITICIA DEL DF</v>
          </cell>
          <cell r="AZ34" t="str">
            <v>UNIDAD RESPONSABLE: 09 PF RC FIDEICOMISO DE RECUPERACIÓN CREDITICIA DEL DF</v>
          </cell>
        </row>
        <row r="35">
          <cell r="AY35" t="str">
            <v>FIDEICOMISO DEL CENTRO HISTÓRICO</v>
          </cell>
          <cell r="AZ35" t="str">
            <v>UNIDAD RESPONSABLE: 07 PF CH FIDEICOMISO DEL CENTRO HISTÓRICO</v>
          </cell>
        </row>
        <row r="36">
          <cell r="AY36" t="str">
            <v>FIDEICOMISO EDUCACIÓN GARANTIZADA DEL DF</v>
          </cell>
          <cell r="AZ36" t="str">
            <v>UNIDAD RESPONSABLE: 36 PF EG FIDEICOMISO EDUCACIÓN GARANTIZADA DEL DF</v>
          </cell>
        </row>
        <row r="37">
          <cell r="AY37" t="str">
            <v>FIDEICOMISO MUSEO DE ARTE POPULAR</v>
          </cell>
          <cell r="AZ37" t="str">
            <v>UNIDAD RESPONSABLE: 31 PF MA FIDEICOMISO MUSEO DE ARTE POPULAR</v>
          </cell>
        </row>
        <row r="38">
          <cell r="AY38" t="str">
            <v>FIDEICOMISO MUSEO DEL ESTANQUILLO</v>
          </cell>
          <cell r="AZ38" t="str">
            <v>UNIDAD RESPONSABLE: 31 PF ME FIDEICOMISO MUSEO DEL ESTANQUILLO</v>
          </cell>
        </row>
        <row r="39">
          <cell r="AY39" t="str">
            <v>FIDEICOMISO PARA EL FONDO DE PROMOCIÓN PARA EL FINANCIAMIENTO DEL TRANSPORTE PÚBLICO</v>
          </cell>
          <cell r="AZ39" t="str">
            <v>UNIDAD RESPONSABLE: 10 P0 TP FIDEICOMISO PARA EL FONDO DE PROMOCIÓN PARA EL FINANCIAMIENTO DEL TRANSPORTE PÚBLICO</v>
          </cell>
        </row>
        <row r="40">
          <cell r="AY40" t="str">
            <v>FIDEICOMISO PARA EL MEJORAMIENTO DE LAS VÍAS DE COMUNICACIÓN DEL DF</v>
          </cell>
          <cell r="AZ40" t="str">
            <v>UNIDAD RESPONSABLE: 07 PF MV FIDEICOMISO PARA EL MEJORAMIENTO DE LAS VÍAS DE COMUNICACIÓN DEL DF</v>
          </cell>
        </row>
        <row r="41">
          <cell r="AY41" t="str">
            <v>FIDEICOMISO PÚBLICO "CIUDAD DIGITAL"</v>
          </cell>
          <cell r="AZ41" t="str">
            <v>UNIDAD RESPONSABLE: 09 PF CD FIDEICOMISO PÚBLICO "CIUDAD DIGITAL"</v>
          </cell>
        </row>
        <row r="42">
          <cell r="AY42" t="str">
            <v>FIDEICOMISO PÚBLICO COMPLEJO AMBIENTAL "XOCHIMILCO"</v>
          </cell>
          <cell r="AZ42" t="str">
            <v>UNIDAD RESPONSABLE: 12 PF CX FIDEICOMISO PÚBLICO COMPLEJO AMBIENTAL "XOCHIMILCO"</v>
          </cell>
        </row>
        <row r="43">
          <cell r="AY43" t="str">
            <v>FONDO AMBIENTAL PÚBLICO DEL DF</v>
          </cell>
          <cell r="AZ43" t="str">
            <v>UNIDAD RESPONSABLE: 06 P0 FA FONDO AMBIENTAL PÚBLICO DEL DF</v>
          </cell>
        </row>
        <row r="44">
          <cell r="AY44" t="str">
            <v>FONDO DE COINVERSIÓN</v>
          </cell>
          <cell r="AZ44" t="str">
            <v>UNIDAD RESPONSABLE: 15 C0 00 FONDO DE COINVERSIÓN</v>
          </cell>
        </row>
        <row r="45">
          <cell r="AY45" t="str">
            <v>FONDO DE DESARROLLO ECONÓMICO DEL DF</v>
          </cell>
          <cell r="AZ45" t="str">
            <v>UNIDAD RESPONSABLE: 12 P0 DE FONDO DE DESARROLLO ECONÓMICO DEL DF</v>
          </cell>
        </row>
        <row r="46">
          <cell r="AY46" t="str">
            <v>FONDO DE SEGURIDAD PÚBLICA DEL DF</v>
          </cell>
          <cell r="AZ46" t="str">
            <v>UNIDAD RESPONSABLE: 14 P0 FS FONDO DE SEGURIDAD PÚBLICA DEL DF</v>
          </cell>
        </row>
        <row r="47">
          <cell r="AY47" t="str">
            <v>FONDO MIXTO DE PROMOCIÓN TURÍSTICA</v>
          </cell>
          <cell r="AZ47" t="str">
            <v>UNIDAD RESPONSABLE: 05 P0 PT FONDO MIXTO DE PROMOCIÓN TURÍSTICA</v>
          </cell>
        </row>
        <row r="48">
          <cell r="AY48" t="str">
            <v>FONDO PARA EL DESARROLLO SOCIAL DE LA CIUDAD DE MÉXICO</v>
          </cell>
          <cell r="AZ48" t="str">
            <v>UNIDAD RESPONSABLE: 04 P0 DS FONDO PARA EL DESARROLLO SOCIAL DE LA CIUDAD DE MÉXICO</v>
          </cell>
        </row>
        <row r="49">
          <cell r="AY49" t="str">
            <v>FONDO PARA LA ATENCIÓN Y APOYO A LAS VÍCTIMAS DEL DELITO</v>
          </cell>
          <cell r="AZ49" t="str">
            <v>UNIDAD RESPONSABLE: 14 P0 AV FONDO PARA LA ATENCIÓN Y APOYO A LAS VÍCTIMAS DEL DELITO</v>
          </cell>
        </row>
        <row r="50">
          <cell r="AY50" t="str">
            <v>HEROICO CUERPO DE BOMBEROS DEL DF</v>
          </cell>
          <cell r="AZ50" t="str">
            <v>UNIDAD RESPONSABLE: 34 PD HB HEROICO CUERPO DE BOMBEROS DEL DF</v>
          </cell>
        </row>
        <row r="51">
          <cell r="AY51" t="str">
            <v>INSTITUTO DE ACCESO A LA INFORMACIÓN PÚBLICA DEL DF</v>
          </cell>
          <cell r="AZ51" t="str">
            <v>UNIDAD RESPONSABLE: 32 A0 00 INSTITUTO DE ACCESO A LA INFORMACIÓN PÚBLICA DEL DF</v>
          </cell>
        </row>
        <row r="52">
          <cell r="AY52" t="str">
            <v>INSTITUTO DE CIENCIA Y TECNOLOGÍA</v>
          </cell>
          <cell r="AZ52" t="str">
            <v>UNIDAD RESPONSABLE: 37 PD CT INSTITUTO DE CIENCIA Y TECNOLOGÍA</v>
          </cell>
        </row>
        <row r="53">
          <cell r="AY53" t="str">
            <v>INSTITUTO DE EDUCACIÓN MEDIA SUPERIOR</v>
          </cell>
          <cell r="AZ53" t="str">
            <v>UNIDAD RESPONSABLE: 36 PD IE INSTITUTO DE EDUCACIÓN MEDIA SUPERIOR</v>
          </cell>
        </row>
        <row r="54">
          <cell r="AY54" t="str">
            <v>INSTITUTO DE FORMACIÓN PROFESIONAL</v>
          </cell>
          <cell r="AZ54" t="str">
            <v>UNIDAD RESPONSABLE: 14 CD 01 INSTITUTO DE FORMACIÓN PROFESIONAL</v>
          </cell>
        </row>
        <row r="55">
          <cell r="AY55" t="str">
            <v>INSTITUTO DE LA JUVENTUD DEL DF</v>
          </cell>
          <cell r="AZ55" t="str">
            <v>UNIDAD RESPONSABLE: 08 PD IJ INSTITUTO DE LA JUVENTUD DEL DF</v>
          </cell>
        </row>
        <row r="56">
          <cell r="AY56" t="str">
            <v>INSTITUTO DE LAS MUJERES DEL DF</v>
          </cell>
          <cell r="AZ56" t="str">
            <v>UNIDAD RESPONSABLE: 08 PD IM INSTITUTO DE LAS MUJERES DEL DF</v>
          </cell>
        </row>
        <row r="57">
          <cell r="AY57" t="str">
            <v>INSTITUTO DE VIVIENDA DEL DF</v>
          </cell>
          <cell r="AZ57" t="str">
            <v>UNIDAD RESPONSABLE: 03 PD IV INSTITUTO DE VIVIENDA DEL DF</v>
          </cell>
        </row>
        <row r="58">
          <cell r="AY58" t="str">
            <v>INSTITUTO ELECTORAL DEL DF</v>
          </cell>
          <cell r="AZ58" t="str">
            <v>UNIDAD RESPONSABLE: 24 A0 00 INSTITUTO ELECTORAL DEL DF</v>
          </cell>
        </row>
        <row r="59">
          <cell r="AY59" t="str">
            <v>INSTITUTO TÉCNICO DE FORMACIÓN POLICIAL</v>
          </cell>
          <cell r="AZ59" t="str">
            <v>UNIDAD RESPONSABLE: 11 CD 01 INSTITUTO TÉCNICO DE FORMACIÓN POLICIAL</v>
          </cell>
        </row>
        <row r="60">
          <cell r="AY60" t="str">
            <v>JEFATURA DE GOBIERNO DEL DF</v>
          </cell>
          <cell r="AZ60" t="str">
            <v>UNIDAD RESPONSABLE: 01 C0 01 JEFATURA DE GOBIERNO DEL DF</v>
          </cell>
        </row>
        <row r="61">
          <cell r="AY61" t="str">
            <v>JUNTA LOCAL DE CONCILIACIÓN Y ARBITRAJE DEL DF</v>
          </cell>
          <cell r="AZ61" t="str">
            <v>UNIDAD RESPONSABLE: 22 A0 00 JUNTA LOCAL DE CONCILIACIÓN Y ARBITRAJE DEL DF</v>
          </cell>
        </row>
        <row r="62">
          <cell r="AY62" t="str">
            <v>METROBÚS</v>
          </cell>
          <cell r="AZ62" t="str">
            <v>UNIDAD RESPONSABLE: 10 PD MB METROBÚS</v>
          </cell>
        </row>
        <row r="63">
          <cell r="AY63" t="str">
            <v>OFICIALÍA MAYOR</v>
          </cell>
          <cell r="AZ63" t="str">
            <v>UNIDAD RESPONSABLE: 12 C0 01 OFICIALÍA MAYOR</v>
          </cell>
        </row>
        <row r="64">
          <cell r="AY64" t="str">
            <v>POLICÍA AUXILIAR DEL DF</v>
          </cell>
          <cell r="AZ64" t="str">
            <v>UNIDAD RESPONSABLE: 11 CD 02 POLICÍA AUXILIAR DEL DF</v>
          </cell>
        </row>
        <row r="65">
          <cell r="AY65" t="str">
            <v>POLICÍA BANCARIA E INDUSTRIAL</v>
          </cell>
          <cell r="AZ65" t="str">
            <v>UNIDAD RESPONSABLE: 11 CD 03 POLICÍA BANCARIA E INDUSTRIAL</v>
          </cell>
        </row>
        <row r="66">
          <cell r="AY66" t="str">
            <v>PROCURADURÍA AMBIENTAL Y DEL ORDENAMIENTO TERRITORIAL DEL DF</v>
          </cell>
          <cell r="AZ66" t="str">
            <v>UNIDAD RESPONSABLE: 30 PD PA PROCURADURÍA AMBIENTAL Y DEL ORDENAMIENTO TERRITORIAL DEL DF</v>
          </cell>
        </row>
        <row r="67">
          <cell r="AY67" t="str">
            <v>PROCURADURÍA GENERAL DE JUSTICIA DEL DF</v>
          </cell>
          <cell r="AZ67" t="str">
            <v>UNIDAD RESPONSABLE: 14 C0 00 PROCURADURÍA GENERAL DE JUSTICIA DEL DF</v>
          </cell>
        </row>
        <row r="68">
          <cell r="AY68" t="str">
            <v>PROCURADURÍA SOCIAL DEL DF</v>
          </cell>
          <cell r="AZ68" t="str">
            <v>UNIDAD RESPONSABLE: 08 PD PS PROCURADURÍA SOCIAL DEL DF</v>
          </cell>
        </row>
        <row r="69">
          <cell r="AY69" t="str">
            <v>RED DE TRANSPORTE DE PASAJEROS DEL DF</v>
          </cell>
          <cell r="AZ69" t="str">
            <v>UNIDAD RESPONSABLE: 10 PD RT RED DE TRANSPORTE DE PASAJEROS DEL DF</v>
          </cell>
        </row>
        <row r="70">
          <cell r="AY70" t="str">
            <v>SECRETARÍA DE CULTURA</v>
          </cell>
          <cell r="AZ70" t="str">
            <v>UNIDAD RESPONSABLE: 31 C0 00 SECRETARÍA DE CULTURA</v>
          </cell>
        </row>
        <row r="71">
          <cell r="AY71" t="str">
            <v>SECRETARÍA DE DESARROLLO ECONÓMICO</v>
          </cell>
          <cell r="AZ71" t="str">
            <v>UNIDAD RESPONSABLE: 04 C0 01 SECRETARÍA DE DESARROLLO ECONÓMICO</v>
          </cell>
        </row>
        <row r="72">
          <cell r="AY72" t="str">
            <v>SECRETARÍA DE DESARROLLO RURAL Y EQUIDAD PARA LAS COMUNIDADES</v>
          </cell>
          <cell r="AZ72" t="str">
            <v>UNIDAD RESPONSABLE: 35 C0 01 SECRETARÍA DE DESARROLLO RURAL Y EQUIDAD PARA LAS COMUNIDADES</v>
          </cell>
        </row>
        <row r="73">
          <cell r="AY73" t="str">
            <v>SECRETARÍA DE DESARROLLO SOCIAL</v>
          </cell>
          <cell r="AZ73" t="str">
            <v>UNIDAD RESPONSABLE: 08 C0 01 SECRETARÍA DE DESARROLLO SOCIAL</v>
          </cell>
        </row>
        <row r="74">
          <cell r="AY74" t="str">
            <v>SECRETARÍA DE DESARROLLO URBANO Y VIVIENDA</v>
          </cell>
          <cell r="AZ74" t="str">
            <v>UNIDAD RESPONSABLE: 03 C0 01 SECRETARÍA DE DESARROLLO URBANO Y VIVIENDA</v>
          </cell>
        </row>
        <row r="75">
          <cell r="AY75" t="str">
            <v>SECRETARÍA DE EDUCACIÓN</v>
          </cell>
          <cell r="AZ75" t="str">
            <v>UNIDAD RESPONSABLE: 36 C0 01 SECRETARÍA DE EDUCACIÓN</v>
          </cell>
        </row>
        <row r="76">
          <cell r="AY76" t="str">
            <v>SECRETARÍA DE FINANZAS</v>
          </cell>
          <cell r="AZ76" t="str">
            <v>UNIDAD RESPONSABLE: 09 C0 01 SECRETARÍA DE FINANZAS</v>
          </cell>
        </row>
        <row r="77">
          <cell r="AY77" t="str">
            <v>SECRETARÍA DE GOBIERNO</v>
          </cell>
          <cell r="AZ77" t="str">
            <v>UNIDAD RESPONSABLE: 02 C0 01 SECRETARÍA DE GOBIERNO</v>
          </cell>
        </row>
        <row r="78">
          <cell r="AY78" t="str">
            <v>SECRETARÍA DE MEDIO AMBIENTE</v>
          </cell>
          <cell r="AZ78" t="str">
            <v>UNIDAD RESPONSABLE: 06 C0 01 SECRETARÍA DE MEDIO AMBIENTE</v>
          </cell>
        </row>
        <row r="79">
          <cell r="AY79" t="str">
            <v>SECRETARÍA DE OBRAS Y SERVICIOS</v>
          </cell>
          <cell r="AZ79" t="str">
            <v>UNIDAD RESPONSABLE: 07 C0 01 SECRETARÍA DE OBRAS Y SERVICIOS</v>
          </cell>
        </row>
        <row r="80">
          <cell r="AY80" t="str">
            <v>SECRETARÍA DE PROTECCIÓN CIVIL</v>
          </cell>
          <cell r="AZ80" t="str">
            <v>UNIDAD RESPONSABLE: 34 C0 01 SECRETARÍA DE PROTECCIÓN CIVIL</v>
          </cell>
        </row>
        <row r="81">
          <cell r="AY81" t="str">
            <v>SECRETARÍA DE SALUD</v>
          </cell>
          <cell r="AZ81" t="str">
            <v>UNIDAD RESPONSABLE: 26 C0 01 SECRETARÍA DE SALUD</v>
          </cell>
        </row>
        <row r="82">
          <cell r="AY82" t="str">
            <v>SECRETARÍA DE SEGURIDAD PÚBLICA</v>
          </cell>
          <cell r="AZ82" t="str">
            <v>UNIDAD RESPONSABLE: 11 C0 01 SECRETARÍA DE SEGURIDAD PÚBLICA</v>
          </cell>
        </row>
        <row r="83">
          <cell r="AY83" t="str">
            <v>SECRETARÍA DE TRANSPORTE Y VIALIDAD</v>
          </cell>
          <cell r="AZ83" t="str">
            <v>UNIDAD RESPONSABLE: 10 C0 01 SECRETARÍA DE TRANSPORTE Y VIALIDAD</v>
          </cell>
        </row>
        <row r="84">
          <cell r="AY84" t="str">
            <v>SECRETARÍA DE TURISMO</v>
          </cell>
          <cell r="AZ84" t="str">
            <v>UNIDAD RESPONSABLE: 05 C0 01 SECRETARÍA DE TURISMO</v>
          </cell>
        </row>
        <row r="85">
          <cell r="AY85" t="str">
            <v>SECRETARÍA DEL TRABAJO Y FOMENTO AL EMPLEO</v>
          </cell>
          <cell r="AZ85" t="str">
            <v>UNIDAD RESPONSABLE: 33 C0 01 SECRETARÍA DEL TRABAJO Y FOMENTO AL EMPLEO</v>
          </cell>
        </row>
        <row r="86">
          <cell r="AY86" t="str">
            <v>SERVICIO DE TRANSPORTES ELÉCTRICOS DEL DF</v>
          </cell>
          <cell r="AZ86" t="str">
            <v>UNIDAD RESPONSABLE: 10 PD TE SERVICIO DE TRANSPORTES ELÉCTRICOS DEL DF</v>
          </cell>
        </row>
        <row r="87">
          <cell r="AY87" t="str">
            <v>SERVICIOS DE SALUD PÚBLICA DEL DF</v>
          </cell>
          <cell r="AZ87" t="str">
            <v>UNIDAD RESPONSABLE: 26 PD SP SERVICIOS DE SALUD PÚBLICA DEL DF</v>
          </cell>
        </row>
        <row r="88">
          <cell r="AY88" t="str">
            <v>SERVICIOS METROPOLITANOS  S.A. DE C.V.</v>
          </cell>
          <cell r="AZ88" t="str">
            <v>UNIDAD RESPONSABLE: 12 PE SM SERVICIOS METROPOLITANOS  S.A. DE C.V.</v>
          </cell>
        </row>
        <row r="89">
          <cell r="AY89" t="str">
            <v>SISTEMA DE AGUAS DE LA CIUDAD DE MÉXICO</v>
          </cell>
          <cell r="AZ89" t="str">
            <v>UNIDAD RESPONSABLE: 06 CD 03 SISTEMA DE AGUAS DE LA CIUDAD DE MÉXICO</v>
          </cell>
        </row>
        <row r="90">
          <cell r="AY90" t="str">
            <v>SISTEMA DE RADIO Y TELEVISIÓN DIGITAL DEL GDF</v>
          </cell>
          <cell r="AZ90" t="str">
            <v>UNIDAD RESPONSABLE: 02 CD 17 SISTEMA DE RADIO Y TELEVISIÓN DIGITAL DEL GDF</v>
          </cell>
        </row>
        <row r="91">
          <cell r="AY91" t="str">
            <v>SISTEMA DE RADIO Y TELEVISIÓN DIGITAL DEL GDF</v>
          </cell>
          <cell r="AZ91" t="str">
            <v>UNIDAD RESPONSABLE: 02 OD 03 SISTEMA DE RADIO Y TELEVISIÓN DIGITAL DEL GDF</v>
          </cell>
        </row>
        <row r="92">
          <cell r="AY92" t="str">
            <v>SISTEMA DE TRANSPORTE COLECTIVO (METRO)</v>
          </cell>
          <cell r="AZ92" t="str">
            <v>UNIDAD RESPONSABLE: 10 PD ME SISTEMA DE TRANSPORTE COLECTIVO (METRO)</v>
          </cell>
        </row>
        <row r="93">
          <cell r="AY93" t="str">
            <v>SISTEMA PARA EL DESARROLLO INTEGRAL DE LA FAMILIA DEL DF</v>
          </cell>
          <cell r="AZ93" t="str">
            <v>UNIDAD RESPONSABLE: 01 PD DF SISTEMA PARA EL DESARROLLO INTEGRAL DE LA FAMILIA DEL DF</v>
          </cell>
        </row>
        <row r="94">
          <cell r="AY94" t="str">
            <v>TRIBUNAL DE LO CONTENCIOSO ADMINISTRATIVO DEL DF</v>
          </cell>
          <cell r="AZ94" t="str">
            <v>UNIDAD RESPONSABLE: 21 A0 00 TRIBUNAL DE LO CONTENCIOSO ADMINISTRATIVO DEL DF</v>
          </cell>
        </row>
        <row r="95">
          <cell r="AY95" t="str">
            <v>TRIBUNAL ELECTORAL DEL DF</v>
          </cell>
          <cell r="AZ95" t="str">
            <v>UNIDAD RESPONSABLE: 27 A0 00 TRIBUNAL ELECTORAL DEL DF</v>
          </cell>
        </row>
        <row r="96">
          <cell r="AY96" t="str">
            <v>TRIBUNAL SUPERIOR DE JUSTICIA DEL DF</v>
          </cell>
          <cell r="AZ96" t="str">
            <v>UNIDAD RESPONSABLE: 19 J0 00 TRIBUNAL SUPERIOR DE JUSTICIA DEL DF</v>
          </cell>
        </row>
        <row r="97">
          <cell r="AY97" t="str">
            <v>UNIVERSIDAD AUTÓNOMA DE LA CIUDAD DE MÉXICO</v>
          </cell>
          <cell r="AZ97" t="str">
            <v>UNIDAD RESPONSABLE: 29 A0 00 UNIVERSIDAD AUTÓNOMA DE LA CIUDAD DE MÉXICO</v>
          </cell>
        </row>
      </sheetData>
      <sheetData sheetId="1">
        <row r="1">
          <cell r="A1" t="str">
            <v>s</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I"/>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 val="cats"/>
    </sheetNames>
    <sheetDataSet>
      <sheetData sheetId="0">
        <row r="1">
          <cell r="A1" t="str">
            <v>s</v>
          </cell>
        </row>
        <row r="5">
          <cell r="AY5" t="str">
            <v>ASAMBLEA LEGISLATIVA DEL DF</v>
          </cell>
          <cell r="AZ5" t="str">
            <v>UNIDAD RESPONSABLE: 17 L0 00 ASAMBLEA LEGISLATIVA DEL DF</v>
          </cell>
        </row>
        <row r="6">
          <cell r="AY6" t="str">
            <v>AUTORIDAD DEL CENTRO HISTÓRICO</v>
          </cell>
          <cell r="AZ6" t="str">
            <v>UNIDAD RESPONSABLE: 01 CD 01 AUTORIDAD DEL CENTRO HISTÓRICO</v>
          </cell>
        </row>
        <row r="7">
          <cell r="AY7" t="str">
            <v>CAJA DE PREVISIÓN DE LA POLICÍA AUXILIAR DEL DF</v>
          </cell>
          <cell r="AZ7" t="str">
            <v>UNIDAD RESPONSABLE: 11 PD PA CAJA DE PREVISIÓN DE LA POLICÍA AUXILIAR DEL DF</v>
          </cell>
        </row>
        <row r="8">
          <cell r="AY8" t="str">
            <v>CAJA DE PREVISIÓN DE LA POLICÍA PREVENTIVA</v>
          </cell>
          <cell r="AZ8" t="str">
            <v>UNIDAD RESPONSABLE: 12 PD PP CAJA DE PREVISIÓN DE LA POLICÍA PREVENTIVA</v>
          </cell>
        </row>
        <row r="9">
          <cell r="AY9" t="str">
            <v>CAJA DE PREVISIÓN PARA TRABAJADORES A LISTA DE RAYA DEL GDF</v>
          </cell>
          <cell r="AZ9" t="str">
            <v>UNIDAD RESPONSABLE: 12 PD LR CAJA DE PREVISIÓN PARA TRABAJADORES A LISTA DE RAYA DEL GDF</v>
          </cell>
        </row>
        <row r="10">
          <cell r="AY10" t="str">
            <v>COMISIÓN DE DERECHOS HUMANOS DEL DF</v>
          </cell>
          <cell r="AZ10" t="str">
            <v>UNIDAD RESPONSABLE: 23 A0 00 COMISIÓN DE DERECHOS HUMANOS DEL DF</v>
          </cell>
        </row>
        <row r="11">
          <cell r="AA11" t="str">
            <v>VAYA A LA HOJA INICIO Y SELECIONE LA UNIDAD RESPONSABLE CORRESPONDIENTE A ESTE INFORME</v>
          </cell>
          <cell r="AY11" t="str">
            <v>CONSEJERÍA JURÍDICA Y SERVICIOS LEGALES</v>
          </cell>
          <cell r="AZ11" t="str">
            <v>UNIDAD RESPONSABLE: 25 C0 01 CONSEJERÍA JURÍDICA Y SERVICIOS LEGALES</v>
          </cell>
        </row>
        <row r="12">
          <cell r="AY12" t="str">
            <v>CONSEJO DE EVALUACIÓN DEL DESARROLLO SOCIAL DEL DF</v>
          </cell>
          <cell r="AZ12" t="str">
            <v>UNIDAD RESPONSABLE: 08 PD CE CONSEJO DE EVALUACIÓN DEL DESARROLLO SOCIAL DEL DF</v>
          </cell>
        </row>
        <row r="13">
          <cell r="AY13" t="str">
            <v>CONSEJO DE LA JUDICATURA DEL DF</v>
          </cell>
          <cell r="AZ13" t="str">
            <v>UNIDAD RESPONSABLE: 20 J0 00 CONSEJO DE LA JUDICATURA DEL DF</v>
          </cell>
        </row>
        <row r="14">
          <cell r="AY14" t="str">
            <v>CONTADURÍA MAYOR DE HACIENDA DE LA ALDF</v>
          </cell>
          <cell r="AZ14" t="str">
            <v>UNIDAD RESPONSABLE: 18 L0 00 CONTADURÍA MAYOR DE HACIENDA DE LA ALDF</v>
          </cell>
        </row>
        <row r="15">
          <cell r="AY15" t="str">
            <v>CONTRALORÍA GENERAL</v>
          </cell>
          <cell r="AZ15" t="str">
            <v>UNIDAD RESPONSABLE: 13 C0 01 CONTRALORÍA GENERAL</v>
          </cell>
        </row>
        <row r="16">
          <cell r="AY16" t="str">
            <v>CORPORACIÓN MEXICANA DE IMPRESIÓN S.A. DE C.V.</v>
          </cell>
          <cell r="AZ16" t="str">
            <v>UNIDAD RESPONSABLE: 12 PE CM CORPORACIÓN MEXICANA DE IMPRESIÓN S.A. DE C.V.</v>
          </cell>
        </row>
        <row r="17">
          <cell r="AY17" t="str">
            <v>DELEGACIÓN ÁLVARO OBREGÓN</v>
          </cell>
          <cell r="AZ17" t="str">
            <v>UNIDAD RESPONSABLE: 02 CD 01 DELEGACIÓN ÁLVARO OBREGÓN</v>
          </cell>
        </row>
        <row r="18">
          <cell r="AY18" t="str">
            <v>DELEGACIÓN AZCAPOTZALCO</v>
          </cell>
          <cell r="AZ18" t="str">
            <v>UNIDAD RESPONSABLE: 02 CD 02 DELEGACIÓN AZCAPOTZALCO</v>
          </cell>
        </row>
        <row r="19">
          <cell r="AY19" t="str">
            <v>DELEGACIÓN BENITO JUÁREZ</v>
          </cell>
          <cell r="AZ19" t="str">
            <v>UNIDAD RESPONSABLE: 02 CD 03 DELEGACIÓN BENITO JUÁREZ</v>
          </cell>
        </row>
        <row r="20">
          <cell r="AY20" t="str">
            <v>DELEGACIÓN COYOACÁN</v>
          </cell>
          <cell r="AZ20" t="str">
            <v>UNIDAD RESPONSABLE: 02 CD 04 DELEGACIÓN COYOACÁN</v>
          </cell>
        </row>
        <row r="21">
          <cell r="AY21" t="str">
            <v>DELEGACIÓN CUAJIMALPA DE MORELOS</v>
          </cell>
          <cell r="AZ21" t="str">
            <v>UNIDAD RESPONSABLE: 02 CD 05 DELEGACIÓN CUAJIMALPA DE MORELOS</v>
          </cell>
        </row>
        <row r="22">
          <cell r="AY22" t="str">
            <v>DELEGACIÓN CUAUHTÉMOC</v>
          </cell>
          <cell r="AZ22" t="str">
            <v>UNIDAD RESPONSABLE: 02 CD 06 DELEGACIÓN CUAUHTÉMOC</v>
          </cell>
        </row>
        <row r="23">
          <cell r="AY23" t="str">
            <v>DELEGACIÓN GUSTAVO A. MADERO</v>
          </cell>
          <cell r="AZ23" t="str">
            <v>UNIDAD RESPONSABLE: 02 CD 07 DELEGACIÓN GUSTAVO A. MADERO</v>
          </cell>
        </row>
        <row r="24">
          <cell r="AY24" t="str">
            <v>DELEGACIÓN IZTACALCO</v>
          </cell>
          <cell r="AZ24" t="str">
            <v>UNIDAD RESPONSABLE: 02 CD 08 DELEGACIÓN IZTACALCO</v>
          </cell>
        </row>
        <row r="25">
          <cell r="AY25" t="str">
            <v>DELEGACIÓN IZTAPALAPA</v>
          </cell>
          <cell r="AZ25" t="str">
            <v>UNIDAD RESPONSABLE: 02 CD 09 DELEGACIÓN IZTAPALAPA</v>
          </cell>
        </row>
        <row r="26">
          <cell r="AY26" t="str">
            <v>DELEGACIÓN MAGDALENA CONTRERAS</v>
          </cell>
          <cell r="AZ26" t="str">
            <v>UNIDAD RESPONSABLE: 02 CD 10 DELEGACIÓN MAGDALENA CONTRERAS</v>
          </cell>
        </row>
        <row r="27">
          <cell r="AY27" t="str">
            <v>DELEGACIÓN MIGUEL HIDALGO</v>
          </cell>
          <cell r="AZ27" t="str">
            <v>UNIDAD RESPONSABLE: 02 CD 11 DELEGACIÓN MIGUEL HIDALGO</v>
          </cell>
        </row>
        <row r="28">
          <cell r="AY28" t="str">
            <v>DELEGACIÓN MILPA ALTA</v>
          </cell>
          <cell r="AZ28" t="str">
            <v>UNIDAD RESPONSABLE: 02 CD 12 DELEGACIÓN MILPA ALTA</v>
          </cell>
        </row>
        <row r="29">
          <cell r="AY29" t="str">
            <v>DELEGACIÓN TLÁHUAC</v>
          </cell>
          <cell r="AZ29" t="str">
            <v>UNIDAD RESPONSABLE: 02 CD 13 DELEGACIÓN TLÁHUAC</v>
          </cell>
        </row>
        <row r="30">
          <cell r="AY30" t="str">
            <v>DELEGACIÓN TLALPAN</v>
          </cell>
          <cell r="AZ30" t="str">
            <v>UNIDAD RESPONSABLE: 02 CD 14 DELEGACIÓN TLALPAN</v>
          </cell>
        </row>
        <row r="31">
          <cell r="AY31" t="str">
            <v>DELEGACIÓN VENUSTIANO CARRANZA</v>
          </cell>
          <cell r="AZ31" t="str">
            <v>UNIDAD RESPONSABLE: 02 CD 15 DELEGACIÓN VENUSTIANO CARRANZA</v>
          </cell>
        </row>
        <row r="32">
          <cell r="AY32" t="str">
            <v>DELEGACIÓN XOCHIMILCO</v>
          </cell>
          <cell r="AZ32" t="str">
            <v>UNIDAD RESPONSABLE: 02 CD 16 DELEGACIÓN XOCHIMILCO</v>
          </cell>
        </row>
        <row r="33">
          <cell r="AY33" t="str">
            <v>DEUDA PÚBLICA DEL DF</v>
          </cell>
          <cell r="AZ33" t="str">
            <v>UNIDAD RESPONSABLE: 16 C0 00 DEUDA PÚBLICA DEL DF</v>
          </cell>
        </row>
        <row r="34">
          <cell r="AY34" t="str">
            <v>FIDEICOMISO DE RECUPERACIÓN CREDITICIA DEL DF</v>
          </cell>
          <cell r="AZ34" t="str">
            <v>UNIDAD RESPONSABLE: 09 PF RC FIDEICOMISO DE RECUPERACIÓN CREDITICIA DEL DF</v>
          </cell>
        </row>
        <row r="35">
          <cell r="AY35" t="str">
            <v>FIDEICOMISO DEL CENTRO HISTÓRICO</v>
          </cell>
          <cell r="AZ35" t="str">
            <v>UNIDAD RESPONSABLE: 07 PF CH FIDEICOMISO DEL CENTRO HISTÓRICO</v>
          </cell>
        </row>
        <row r="36">
          <cell r="AY36" t="str">
            <v>FIDEICOMISO EDUCACIÓN GARANTIZADA DEL DF</v>
          </cell>
          <cell r="AZ36" t="str">
            <v>UNIDAD RESPONSABLE: 36 PF EG FIDEICOMISO EDUCACIÓN GARANTIZADA DEL DF</v>
          </cell>
        </row>
        <row r="37">
          <cell r="AY37" t="str">
            <v>FIDEICOMISO MUSEO DE ARTE POPULAR</v>
          </cell>
          <cell r="AZ37" t="str">
            <v>UNIDAD RESPONSABLE: 31 PF MA FIDEICOMISO MUSEO DE ARTE POPULAR</v>
          </cell>
        </row>
        <row r="38">
          <cell r="AY38" t="str">
            <v>FIDEICOMISO MUSEO DEL ESTANQUILLO</v>
          </cell>
          <cell r="AZ38" t="str">
            <v>UNIDAD RESPONSABLE: 31 PF ME FIDEICOMISO MUSEO DEL ESTANQUILLO</v>
          </cell>
        </row>
        <row r="39">
          <cell r="AY39" t="str">
            <v>FIDEICOMISO PARA EL FONDO DE PROMOCIÓN PARA EL FINANCIAMIENTO DEL TRANSPORTE PÚBLICO</v>
          </cell>
          <cell r="AZ39" t="str">
            <v>UNIDAD RESPONSABLE: 10 P0 TP FIDEICOMISO PARA EL FONDO DE PROMOCIÓN PARA EL FINANCIAMIENTO DEL TRANSPORTE PÚBLICO</v>
          </cell>
        </row>
        <row r="40">
          <cell r="AY40" t="str">
            <v>FIDEICOMISO PARA EL MEJORAMIENTO DE LAS VÍAS DE COMUNICACIÓN DEL DF</v>
          </cell>
          <cell r="AZ40" t="str">
            <v>UNIDAD RESPONSABLE: 07 PF MV FIDEICOMISO PARA EL MEJORAMIENTO DE LAS VÍAS DE COMUNICACIÓN DEL DF</v>
          </cell>
        </row>
        <row r="41">
          <cell r="AY41" t="str">
            <v>FIDEICOMISO PÚBLICO "CIUDAD DIGITAL"</v>
          </cell>
          <cell r="AZ41" t="str">
            <v>UNIDAD RESPONSABLE: 09 PF CD FIDEICOMISO PÚBLICO "CIUDAD DIGITAL"</v>
          </cell>
        </row>
        <row r="42">
          <cell r="AY42" t="str">
            <v>FIDEICOMISO PÚBLICO COMPLEJO AMBIENTAL "XOCHIMILCO"</v>
          </cell>
          <cell r="AZ42" t="str">
            <v>UNIDAD RESPONSABLE: 12 PF CX FIDEICOMISO PÚBLICO COMPLEJO AMBIENTAL "XOCHIMILCO"</v>
          </cell>
        </row>
        <row r="43">
          <cell r="AY43" t="str">
            <v>FONDO AMBIENTAL PÚBLICO DEL DF</v>
          </cell>
          <cell r="AZ43" t="str">
            <v>UNIDAD RESPONSABLE: 06 P0 FA FONDO AMBIENTAL PÚBLICO DEL DF</v>
          </cell>
        </row>
        <row r="44">
          <cell r="AY44" t="str">
            <v>FONDO DE COINVERSIÓN</v>
          </cell>
          <cell r="AZ44" t="str">
            <v>UNIDAD RESPONSABLE: 15 C0 00 FONDO DE COINVERSIÓN</v>
          </cell>
        </row>
        <row r="45">
          <cell r="AY45" t="str">
            <v>FONDO DE DESARROLLO ECONÓMICO DEL DF</v>
          </cell>
          <cell r="AZ45" t="str">
            <v>UNIDAD RESPONSABLE: 12 P0 DE FONDO DE DESARROLLO ECONÓMICO DEL DF</v>
          </cell>
        </row>
        <row r="46">
          <cell r="AY46" t="str">
            <v>FONDO DE SEGURIDAD PÚBLICA DEL DF</v>
          </cell>
          <cell r="AZ46" t="str">
            <v>UNIDAD RESPONSABLE: 14 P0 FS FONDO DE SEGURIDAD PÚBLICA DEL DF</v>
          </cell>
        </row>
        <row r="47">
          <cell r="AY47" t="str">
            <v>FONDO MIXTO DE PROMOCIÓN TURÍSTICA</v>
          </cell>
          <cell r="AZ47" t="str">
            <v>UNIDAD RESPONSABLE: 05 P0 PT FONDO MIXTO DE PROMOCIÓN TURÍSTICA</v>
          </cell>
        </row>
        <row r="48">
          <cell r="AY48" t="str">
            <v>FONDO PARA EL DESARROLLO SOCIAL DE LA CIUDAD DE MÉXICO</v>
          </cell>
          <cell r="AZ48" t="str">
            <v>UNIDAD RESPONSABLE: 04 P0 DS FONDO PARA EL DESARROLLO SOCIAL DE LA CIUDAD DE MÉXICO</v>
          </cell>
        </row>
        <row r="49">
          <cell r="AY49" t="str">
            <v>FONDO PARA LA ATENCIÓN Y APOYO A LAS VÍCTIMAS DEL DELITO</v>
          </cell>
          <cell r="AZ49" t="str">
            <v>UNIDAD RESPONSABLE: 14 P0 AV FONDO PARA LA ATENCIÓN Y APOYO A LAS VÍCTIMAS DEL DELITO</v>
          </cell>
        </row>
        <row r="50">
          <cell r="AY50" t="str">
            <v>HEROICO CUERPO DE BOMBEROS DEL DF</v>
          </cell>
          <cell r="AZ50" t="str">
            <v>UNIDAD RESPONSABLE: 34 PD HB HEROICO CUERPO DE BOMBEROS DEL DF</v>
          </cell>
        </row>
        <row r="51">
          <cell r="AY51" t="str">
            <v>INSTITUTO DE ACCESO A LA INFORMACIÓN PÚBLICA DEL DF</v>
          </cell>
          <cell r="AZ51" t="str">
            <v>UNIDAD RESPONSABLE: 32 A0 00 INSTITUTO DE ACCESO A LA INFORMACIÓN PÚBLICA DEL DF</v>
          </cell>
        </row>
        <row r="52">
          <cell r="AY52" t="str">
            <v>INSTITUTO DE CIENCIA Y TECNOLOGÍA</v>
          </cell>
          <cell r="AZ52" t="str">
            <v>UNIDAD RESPONSABLE: 37 PD CT INSTITUTO DE CIENCIA Y TECNOLOGÍA</v>
          </cell>
        </row>
        <row r="53">
          <cell r="AY53" t="str">
            <v>INSTITUTO DE EDUCACIÓN MEDIA SUPERIOR</v>
          </cell>
          <cell r="AZ53" t="str">
            <v>UNIDAD RESPONSABLE: 36 PD IE INSTITUTO DE EDUCACIÓN MEDIA SUPERIOR</v>
          </cell>
        </row>
        <row r="54">
          <cell r="AY54" t="str">
            <v>INSTITUTO DE FORMACIÓN PROFESIONAL</v>
          </cell>
          <cell r="AZ54" t="str">
            <v>UNIDAD RESPONSABLE: 14 CD 01 INSTITUTO DE FORMACIÓN PROFESIONAL</v>
          </cell>
        </row>
        <row r="55">
          <cell r="AY55" t="str">
            <v>INSTITUTO DE LA JUVENTUD DEL DF</v>
          </cell>
          <cell r="AZ55" t="str">
            <v>UNIDAD RESPONSABLE: 08 PD IJ INSTITUTO DE LA JUVENTUD DEL DF</v>
          </cell>
        </row>
        <row r="56">
          <cell r="AY56" t="str">
            <v>INSTITUTO DE LAS MUJERES DEL DF</v>
          </cell>
          <cell r="AZ56" t="str">
            <v>UNIDAD RESPONSABLE: 08 PD IM INSTITUTO DE LAS MUJERES DEL DF</v>
          </cell>
        </row>
        <row r="57">
          <cell r="AY57" t="str">
            <v>INSTITUTO DE VIVIENDA DEL DF</v>
          </cell>
          <cell r="AZ57" t="str">
            <v>UNIDAD RESPONSABLE: 03 PD IV INSTITUTO DE VIVIENDA DEL DF</v>
          </cell>
        </row>
        <row r="58">
          <cell r="AY58" t="str">
            <v>INSTITUTO ELECTORAL DEL DF</v>
          </cell>
          <cell r="AZ58" t="str">
            <v>UNIDAD RESPONSABLE: 24 A0 00 INSTITUTO ELECTORAL DEL DF</v>
          </cell>
        </row>
        <row r="59">
          <cell r="AY59" t="str">
            <v>INSTITUTO TÉCNICO DE FORMACIÓN POLICIAL</v>
          </cell>
          <cell r="AZ59" t="str">
            <v>UNIDAD RESPONSABLE: 11 CD 01 INSTITUTO TÉCNICO DE FORMACIÓN POLICIAL</v>
          </cell>
        </row>
        <row r="60">
          <cell r="AY60" t="str">
            <v>JEFATURA DE GOBIERNO DEL DF</v>
          </cell>
          <cell r="AZ60" t="str">
            <v>UNIDAD RESPONSABLE: 01 C0 01 JEFATURA DE GOBIERNO DEL DF</v>
          </cell>
        </row>
        <row r="61">
          <cell r="AY61" t="str">
            <v>JUNTA LOCAL DE CONCILIACIÓN Y ARBITRAJE DEL DF</v>
          </cell>
          <cell r="AZ61" t="str">
            <v>UNIDAD RESPONSABLE: 22 A0 00 JUNTA LOCAL DE CONCILIACIÓN Y ARBITRAJE DEL DF</v>
          </cell>
        </row>
        <row r="62">
          <cell r="AY62" t="str">
            <v>METROBÚS</v>
          </cell>
          <cell r="AZ62" t="str">
            <v>UNIDAD RESPONSABLE: 10 PD MB METROBÚS</v>
          </cell>
        </row>
        <row r="63">
          <cell r="AY63" t="str">
            <v>OFICIALÍA MAYOR</v>
          </cell>
          <cell r="AZ63" t="str">
            <v>UNIDAD RESPONSABLE: 12 C0 01 OFICIALÍA MAYOR</v>
          </cell>
        </row>
        <row r="64">
          <cell r="AY64" t="str">
            <v>POLICÍA AUXILIAR DEL DF</v>
          </cell>
          <cell r="AZ64" t="str">
            <v>UNIDAD RESPONSABLE: 11 CD 02 POLICÍA AUXILIAR DEL DF</v>
          </cell>
        </row>
        <row r="65">
          <cell r="AY65" t="str">
            <v>POLICÍA BANCARIA E INDUSTRIAL</v>
          </cell>
          <cell r="AZ65" t="str">
            <v>UNIDAD RESPONSABLE: 11 CD 03 POLICÍA BANCARIA E INDUSTRIAL</v>
          </cell>
        </row>
        <row r="66">
          <cell r="AY66" t="str">
            <v>PROCURADURÍA AMBIENTAL Y DEL ORDENAMIENTO TERRITORIAL DEL DF</v>
          </cell>
          <cell r="AZ66" t="str">
            <v>UNIDAD RESPONSABLE: 30 PD PA PROCURADURÍA AMBIENTAL Y DEL ORDENAMIENTO TERRITORIAL DEL DF</v>
          </cell>
        </row>
        <row r="67">
          <cell r="AY67" t="str">
            <v>PROCURADURÍA GENERAL DE JUSTICIA DEL DF</v>
          </cell>
          <cell r="AZ67" t="str">
            <v>UNIDAD RESPONSABLE: 14 C0 00 PROCURADURÍA GENERAL DE JUSTICIA DEL DF</v>
          </cell>
        </row>
        <row r="68">
          <cell r="AY68" t="str">
            <v>PROCURADURÍA SOCIAL DEL DF</v>
          </cell>
          <cell r="AZ68" t="str">
            <v>UNIDAD RESPONSABLE: 08 PD PS PROCURADURÍA SOCIAL DEL DF</v>
          </cell>
        </row>
        <row r="69">
          <cell r="AY69" t="str">
            <v>RED DE TRANSPORTE DE PASAJEROS DEL DF</v>
          </cell>
          <cell r="AZ69" t="str">
            <v>UNIDAD RESPONSABLE: 10 PD RT RED DE TRANSPORTE DE PASAJEROS DEL DF</v>
          </cell>
        </row>
        <row r="70">
          <cell r="AY70" t="str">
            <v>SECRETARÍA DE CULTURA</v>
          </cell>
          <cell r="AZ70" t="str">
            <v>UNIDAD RESPONSABLE: 31 C0 00 SECRETARÍA DE CULTURA</v>
          </cell>
        </row>
        <row r="71">
          <cell r="AY71" t="str">
            <v>SECRETARÍA DE DESARROLLO ECONÓMICO</v>
          </cell>
          <cell r="AZ71" t="str">
            <v>UNIDAD RESPONSABLE: 04 C0 01 SECRETARÍA DE DESARROLLO ECONÓMICO</v>
          </cell>
        </row>
        <row r="72">
          <cell r="AY72" t="str">
            <v>SECRETARÍA DE DESARROLLO RURAL Y EQUIDAD PARA LAS COMUNIDADES</v>
          </cell>
          <cell r="AZ72" t="str">
            <v>UNIDAD RESPONSABLE: 35 C0 01 SECRETARÍA DE DESARROLLO RURAL Y EQUIDAD PARA LAS COMUNIDADES</v>
          </cell>
        </row>
        <row r="73">
          <cell r="AY73" t="str">
            <v>SECRETARÍA DE DESARROLLO SOCIAL</v>
          </cell>
          <cell r="AZ73" t="str">
            <v>UNIDAD RESPONSABLE: 08 C0 01 SECRETARÍA DE DESARROLLO SOCIAL</v>
          </cell>
        </row>
        <row r="74">
          <cell r="AY74" t="str">
            <v>SECRETARÍA DE DESARROLLO URBANO Y VIVIENDA</v>
          </cell>
          <cell r="AZ74" t="str">
            <v>UNIDAD RESPONSABLE: 03 C0 01 SECRETARÍA DE DESARROLLO URBANO Y VIVIENDA</v>
          </cell>
        </row>
        <row r="75">
          <cell r="AY75" t="str">
            <v>SECRETARÍA DE EDUCACIÓN</v>
          </cell>
          <cell r="AZ75" t="str">
            <v>UNIDAD RESPONSABLE: 36 C0 01 SECRETARÍA DE EDUCACIÓN</v>
          </cell>
        </row>
        <row r="76">
          <cell r="AY76" t="str">
            <v>SECRETARÍA DE FINANZAS</v>
          </cell>
          <cell r="AZ76" t="str">
            <v>UNIDAD RESPONSABLE: 09 C0 01 SECRETARÍA DE FINANZAS</v>
          </cell>
        </row>
        <row r="77">
          <cell r="AY77" t="str">
            <v>SECRETARÍA DE GOBIERNO</v>
          </cell>
          <cell r="AZ77" t="str">
            <v>UNIDAD RESPONSABLE: 02 C0 01 SECRETARÍA DE GOBIERNO</v>
          </cell>
        </row>
        <row r="78">
          <cell r="AY78" t="str">
            <v>SECRETARÍA DE MEDIO AMBIENTE</v>
          </cell>
          <cell r="AZ78" t="str">
            <v>UNIDAD RESPONSABLE: 06 C0 01 SECRETARÍA DE MEDIO AMBIENTE</v>
          </cell>
        </row>
        <row r="79">
          <cell r="AY79" t="str">
            <v>SECRETARÍA DE OBRAS Y SERVICIOS</v>
          </cell>
          <cell r="AZ79" t="str">
            <v>UNIDAD RESPONSABLE: 07 C0 01 SECRETARÍA DE OBRAS Y SERVICIOS</v>
          </cell>
        </row>
        <row r="80">
          <cell r="AY80" t="str">
            <v>SECRETARÍA DE PROTECCIÓN CIVIL</v>
          </cell>
          <cell r="AZ80" t="str">
            <v>UNIDAD RESPONSABLE: 34 C0 01 SECRETARÍA DE PROTECCIÓN CIVIL</v>
          </cell>
        </row>
        <row r="81">
          <cell r="AY81" t="str">
            <v>SECRETARÍA DE SALUD</v>
          </cell>
          <cell r="AZ81" t="str">
            <v>UNIDAD RESPONSABLE: 26 C0 01 SECRETARÍA DE SALUD</v>
          </cell>
        </row>
        <row r="82">
          <cell r="AY82" t="str">
            <v>SECRETARÍA DE SEGURIDAD PÚBLICA</v>
          </cell>
          <cell r="AZ82" t="str">
            <v>UNIDAD RESPONSABLE: 11 C0 01 SECRETARÍA DE SEGURIDAD PÚBLICA</v>
          </cell>
        </row>
        <row r="83">
          <cell r="AY83" t="str">
            <v>SECRETARÍA DE TRANSPORTE Y VIALIDAD</v>
          </cell>
          <cell r="AZ83" t="str">
            <v>UNIDAD RESPONSABLE: 10 C0 01 SECRETARÍA DE TRANSPORTE Y VIALIDAD</v>
          </cell>
        </row>
        <row r="84">
          <cell r="AY84" t="str">
            <v>SECRETARÍA DE TURISMO</v>
          </cell>
          <cell r="AZ84" t="str">
            <v>UNIDAD RESPONSABLE: 05 C0 01 SECRETARÍA DE TURISMO</v>
          </cell>
        </row>
        <row r="85">
          <cell r="AY85" t="str">
            <v>SECRETARÍA DEL TRABAJO Y FOMENTO AL EMPLEO</v>
          </cell>
          <cell r="AZ85" t="str">
            <v>UNIDAD RESPONSABLE: 33 C0 01 SECRETARÍA DEL TRABAJO Y FOMENTO AL EMPLEO</v>
          </cell>
        </row>
        <row r="86">
          <cell r="AY86" t="str">
            <v>SERVICIO DE TRANSPORTES ELÉCTRICOS DEL DF</v>
          </cell>
          <cell r="AZ86" t="str">
            <v>UNIDAD RESPONSABLE: 10 PD TE SERVICIO DE TRANSPORTES ELÉCTRICOS DEL DF</v>
          </cell>
        </row>
        <row r="87">
          <cell r="AY87" t="str">
            <v>SERVICIOS DE SALUD PÚBLICA DEL DF</v>
          </cell>
          <cell r="AZ87" t="str">
            <v>UNIDAD RESPONSABLE: 26 PD SP SERVICIOS DE SALUD PÚBLICA DEL DF</v>
          </cell>
        </row>
        <row r="88">
          <cell r="AY88" t="str">
            <v>SERVICIOS METROPOLITANOS  S.A. DE C.V.</v>
          </cell>
          <cell r="AZ88" t="str">
            <v>UNIDAD RESPONSABLE: 12 PE SM SERVICIOS METROPOLITANOS  S.A. DE C.V.</v>
          </cell>
        </row>
        <row r="89">
          <cell r="AY89" t="str">
            <v>SISTEMA DE AGUAS DE LA CIUDAD DE MÉXICO</v>
          </cell>
          <cell r="AZ89" t="str">
            <v>UNIDAD RESPONSABLE: 06 CD 03 SISTEMA DE AGUAS DE LA CIUDAD DE MÉXICO</v>
          </cell>
        </row>
        <row r="90">
          <cell r="AY90" t="str">
            <v>SISTEMA DE RADIO Y TELEVISIÓN DIGITAL DEL GDF</v>
          </cell>
          <cell r="AZ90" t="str">
            <v>UNIDAD RESPONSABLE: 02 CD 17 SISTEMA DE RADIO Y TELEVISIÓN DIGITAL DEL GDF</v>
          </cell>
        </row>
        <row r="91">
          <cell r="AY91" t="str">
            <v>SISTEMA DE RADIO Y TELEVISIÓN DIGITAL DEL GDF</v>
          </cell>
          <cell r="AZ91" t="str">
            <v>UNIDAD RESPONSABLE: 02 OD 03 SISTEMA DE RADIO Y TELEVISIÓN DIGITAL DEL GDF</v>
          </cell>
        </row>
        <row r="92">
          <cell r="AY92" t="str">
            <v>SISTEMA DE TRANSPORTE COLECTIVO (METRO)</v>
          </cell>
          <cell r="AZ92" t="str">
            <v>UNIDAD RESPONSABLE: 10 PD ME SISTEMA DE TRANSPORTE COLECTIVO (METRO)</v>
          </cell>
        </row>
        <row r="93">
          <cell r="AY93" t="str">
            <v>SISTEMA PARA EL DESARROLLO INTEGRAL DE LA FAMILIA DEL DF</v>
          </cell>
          <cell r="AZ93" t="str">
            <v>UNIDAD RESPONSABLE: 01 PD DF SISTEMA PARA EL DESARROLLO INTEGRAL DE LA FAMILIA DEL DF</v>
          </cell>
        </row>
        <row r="94">
          <cell r="AY94" t="str">
            <v>TRIBUNAL DE LO CONTENCIOSO ADMINISTRATIVO DEL DF</v>
          </cell>
          <cell r="AZ94" t="str">
            <v>UNIDAD RESPONSABLE: 21 A0 00 TRIBUNAL DE LO CONTENCIOSO ADMINISTRATIVO DEL DF</v>
          </cell>
        </row>
        <row r="95">
          <cell r="AY95" t="str">
            <v>TRIBUNAL ELECTORAL DEL DF</v>
          </cell>
          <cell r="AZ95" t="str">
            <v>UNIDAD RESPONSABLE: 27 A0 00 TRIBUNAL ELECTORAL DEL DF</v>
          </cell>
        </row>
        <row r="96">
          <cell r="AY96" t="str">
            <v>TRIBUNAL SUPERIOR DE JUSTICIA DEL DF</v>
          </cell>
          <cell r="AZ96" t="str">
            <v>UNIDAD RESPONSABLE: 19 J0 00 TRIBUNAL SUPERIOR DE JUSTICIA DEL DF</v>
          </cell>
        </row>
        <row r="97">
          <cell r="AY97" t="str">
            <v>UNIVERSIDAD AUTÓNOMA DE LA CIUDAD DE MÉXICO</v>
          </cell>
          <cell r="AZ97" t="str">
            <v>UNIDAD RESPONSABLE: 29 A0 00 UNIVERSIDAD AUTÓNOMA DE LA CIUDAD DE MÉXICO</v>
          </cell>
        </row>
      </sheetData>
      <sheetData sheetId="1">
        <row r="1">
          <cell r="A1" t="str">
            <v>s</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I"/>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 val="cats"/>
    </sheetNames>
    <sheetDataSet>
      <sheetData sheetId="0">
        <row r="1">
          <cell r="A1" t="str">
            <v>s</v>
          </cell>
        </row>
        <row r="5">
          <cell r="AY5" t="str">
            <v>ASAMBLEA LEGISLATIVA DEL DF</v>
          </cell>
          <cell r="AZ5" t="str">
            <v>UNIDAD RESPONSABLE: 17 L0 00 ASAMBLEA LEGISLATIVA DEL DF</v>
          </cell>
        </row>
        <row r="6">
          <cell r="AY6" t="str">
            <v>AUTORIDAD DEL CENTRO HISTÓRICO</v>
          </cell>
          <cell r="AZ6" t="str">
            <v>UNIDAD RESPONSABLE: 01 CD 01 AUTORIDAD DEL CENTRO HISTÓRICO</v>
          </cell>
        </row>
        <row r="7">
          <cell r="AY7" t="str">
            <v>CAJA DE PREVISIÓN DE LA POLICÍA AUXILIAR DEL DF</v>
          </cell>
          <cell r="AZ7" t="str">
            <v>UNIDAD RESPONSABLE: 11 PD PA CAJA DE PREVISIÓN DE LA POLICÍA AUXILIAR DEL DF</v>
          </cell>
        </row>
        <row r="8">
          <cell r="AY8" t="str">
            <v>CAJA DE PREVISIÓN DE LA POLICÍA PREVENTIVA</v>
          </cell>
          <cell r="AZ8" t="str">
            <v>UNIDAD RESPONSABLE: 12 PD PP CAJA DE PREVISIÓN DE LA POLICÍA PREVENTIVA</v>
          </cell>
        </row>
        <row r="9">
          <cell r="AY9" t="str">
            <v>CAJA DE PREVISIÓN PARA TRABAJADORES A LISTA DE RAYA DEL GDF</v>
          </cell>
          <cell r="AZ9" t="str">
            <v>UNIDAD RESPONSABLE: 12 PD LR CAJA DE PREVISIÓN PARA TRABAJADORES A LISTA DE RAYA DEL GDF</v>
          </cell>
        </row>
        <row r="10">
          <cell r="AY10" t="str">
            <v>COMISIÓN DE DERECHOS HUMANOS DEL DF</v>
          </cell>
          <cell r="AZ10" t="str">
            <v>UNIDAD RESPONSABLE: 23 A0 00 COMISIÓN DE DERECHOS HUMANOS DEL DF</v>
          </cell>
        </row>
        <row r="11">
          <cell r="AA11" t="str">
            <v>VAYA A LA HOJA INICIO Y SELECIONE LA UNIDAD RESPONSABLE CORRESPONDIENTE A ESTE INFORME</v>
          </cell>
          <cell r="AY11" t="str">
            <v>CONSEJERÍA JURÍDICA Y SERVICIOS LEGALES</v>
          </cell>
          <cell r="AZ11" t="str">
            <v>UNIDAD RESPONSABLE: 25 C0 01 CONSEJERÍA JURÍDICA Y SERVICIOS LEGALES</v>
          </cell>
        </row>
        <row r="12">
          <cell r="AY12" t="str">
            <v>CONSEJO DE EVALUACIÓN DEL DESARROLLO SOCIAL DEL DF</v>
          </cell>
          <cell r="AZ12" t="str">
            <v>UNIDAD RESPONSABLE: 08 PD CE CONSEJO DE EVALUACIÓN DEL DESARROLLO SOCIAL DEL DF</v>
          </cell>
        </row>
        <row r="13">
          <cell r="AY13" t="str">
            <v>CONSEJO DE LA JUDICATURA DEL DF</v>
          </cell>
          <cell r="AZ13" t="str">
            <v>UNIDAD RESPONSABLE: 20 J0 00 CONSEJO DE LA JUDICATURA DEL DF</v>
          </cell>
        </row>
        <row r="14">
          <cell r="AY14" t="str">
            <v>CONTADURÍA MAYOR DE HACIENDA DE LA ALDF</v>
          </cell>
          <cell r="AZ14" t="str">
            <v>UNIDAD RESPONSABLE: 18 L0 00 CONTADURÍA MAYOR DE HACIENDA DE LA ALDF</v>
          </cell>
        </row>
        <row r="15">
          <cell r="AY15" t="str">
            <v>CONTRALORÍA GENERAL</v>
          </cell>
          <cell r="AZ15" t="str">
            <v>UNIDAD RESPONSABLE: 13 C0 01 CONTRALORÍA GENERAL</v>
          </cell>
        </row>
        <row r="16">
          <cell r="AY16" t="str">
            <v>CORPORACIÓN MEXICANA DE IMPRESIÓN S.A. DE C.V.</v>
          </cell>
          <cell r="AZ16" t="str">
            <v>UNIDAD RESPONSABLE: 12 PE CM CORPORACIÓN MEXICANA DE IMPRESIÓN S.A. DE C.V.</v>
          </cell>
        </row>
        <row r="17">
          <cell r="AY17" t="str">
            <v>DELEGACIÓN ÁLVARO OBREGÓN</v>
          </cell>
          <cell r="AZ17" t="str">
            <v>UNIDAD RESPONSABLE: 02 CD 01 DELEGACIÓN ÁLVARO OBREGÓN</v>
          </cell>
        </row>
        <row r="18">
          <cell r="AY18" t="str">
            <v>DELEGACIÓN AZCAPOTZALCO</v>
          </cell>
          <cell r="AZ18" t="str">
            <v>UNIDAD RESPONSABLE: 02 CD 02 DELEGACIÓN AZCAPOTZALCO</v>
          </cell>
        </row>
        <row r="19">
          <cell r="AY19" t="str">
            <v>DELEGACIÓN BENITO JUÁREZ</v>
          </cell>
          <cell r="AZ19" t="str">
            <v>UNIDAD RESPONSABLE: 02 CD 03 DELEGACIÓN BENITO JUÁREZ</v>
          </cell>
        </row>
        <row r="20">
          <cell r="AY20" t="str">
            <v>DELEGACIÓN COYOACÁN</v>
          </cell>
          <cell r="AZ20" t="str">
            <v>UNIDAD RESPONSABLE: 02 CD 04 DELEGACIÓN COYOACÁN</v>
          </cell>
        </row>
        <row r="21">
          <cell r="AY21" t="str">
            <v>DELEGACIÓN CUAJIMALPA DE MORELOS</v>
          </cell>
          <cell r="AZ21" t="str">
            <v>UNIDAD RESPONSABLE: 02 CD 05 DELEGACIÓN CUAJIMALPA DE MORELOS</v>
          </cell>
        </row>
        <row r="22">
          <cell r="AY22" t="str">
            <v>DELEGACIÓN CUAUHTÉMOC</v>
          </cell>
          <cell r="AZ22" t="str">
            <v>UNIDAD RESPONSABLE: 02 CD 06 DELEGACIÓN CUAUHTÉMOC</v>
          </cell>
        </row>
        <row r="23">
          <cell r="AY23" t="str">
            <v>DELEGACIÓN GUSTAVO A. MADERO</v>
          </cell>
          <cell r="AZ23" t="str">
            <v>UNIDAD RESPONSABLE: 02 CD 07 DELEGACIÓN GUSTAVO A. MADERO</v>
          </cell>
        </row>
        <row r="24">
          <cell r="AY24" t="str">
            <v>DELEGACIÓN IZTACALCO</v>
          </cell>
          <cell r="AZ24" t="str">
            <v>UNIDAD RESPONSABLE: 02 CD 08 DELEGACIÓN IZTACALCO</v>
          </cell>
        </row>
        <row r="25">
          <cell r="AY25" t="str">
            <v>DELEGACIÓN IZTAPALAPA</v>
          </cell>
          <cell r="AZ25" t="str">
            <v>UNIDAD RESPONSABLE: 02 CD 09 DELEGACIÓN IZTAPALAPA</v>
          </cell>
        </row>
        <row r="26">
          <cell r="AY26" t="str">
            <v>DELEGACIÓN MAGDALENA CONTRERAS</v>
          </cell>
          <cell r="AZ26" t="str">
            <v>UNIDAD RESPONSABLE: 02 CD 10 DELEGACIÓN MAGDALENA CONTRERAS</v>
          </cell>
        </row>
        <row r="27">
          <cell r="AY27" t="str">
            <v>DELEGACIÓN MIGUEL HIDALGO</v>
          </cell>
          <cell r="AZ27" t="str">
            <v>UNIDAD RESPONSABLE: 02 CD 11 DELEGACIÓN MIGUEL HIDALGO</v>
          </cell>
        </row>
        <row r="28">
          <cell r="AY28" t="str">
            <v>DELEGACIÓN MILPA ALTA</v>
          </cell>
          <cell r="AZ28" t="str">
            <v>UNIDAD RESPONSABLE: 02 CD 12 DELEGACIÓN MILPA ALTA</v>
          </cell>
        </row>
        <row r="29">
          <cell r="AY29" t="str">
            <v>DELEGACIÓN TLÁHUAC</v>
          </cell>
          <cell r="AZ29" t="str">
            <v>UNIDAD RESPONSABLE: 02 CD 13 DELEGACIÓN TLÁHUAC</v>
          </cell>
        </row>
        <row r="30">
          <cell r="AY30" t="str">
            <v>DELEGACIÓN TLALPAN</v>
          </cell>
          <cell r="AZ30" t="str">
            <v>UNIDAD RESPONSABLE: 02 CD 14 DELEGACIÓN TLALPAN</v>
          </cell>
        </row>
        <row r="31">
          <cell r="AY31" t="str">
            <v>DELEGACIÓN VENUSTIANO CARRANZA</v>
          </cell>
          <cell r="AZ31" t="str">
            <v>UNIDAD RESPONSABLE: 02 CD 15 DELEGACIÓN VENUSTIANO CARRANZA</v>
          </cell>
        </row>
        <row r="32">
          <cell r="AY32" t="str">
            <v>DELEGACIÓN XOCHIMILCO</v>
          </cell>
          <cell r="AZ32" t="str">
            <v>UNIDAD RESPONSABLE: 02 CD 16 DELEGACIÓN XOCHIMILCO</v>
          </cell>
        </row>
        <row r="33">
          <cell r="AY33" t="str">
            <v>DEUDA PÚBLICA DEL DF</v>
          </cell>
          <cell r="AZ33" t="str">
            <v>UNIDAD RESPONSABLE: 16 C0 00 DEUDA PÚBLICA DEL DF</v>
          </cell>
        </row>
        <row r="34">
          <cell r="AY34" t="str">
            <v>FIDEICOMISO DE RECUPERACIÓN CREDITICIA DEL DF</v>
          </cell>
          <cell r="AZ34" t="str">
            <v>UNIDAD RESPONSABLE: 09 PF RC FIDEICOMISO DE RECUPERACIÓN CREDITICIA DEL DF</v>
          </cell>
        </row>
        <row r="35">
          <cell r="AY35" t="str">
            <v>FIDEICOMISO DEL CENTRO HISTÓRICO</v>
          </cell>
          <cell r="AZ35" t="str">
            <v>UNIDAD RESPONSABLE: 07 PF CH FIDEICOMISO DEL CENTRO HISTÓRICO</v>
          </cell>
        </row>
        <row r="36">
          <cell r="AY36" t="str">
            <v>FIDEICOMISO EDUCACIÓN GARANTIZADA DEL DF</v>
          </cell>
          <cell r="AZ36" t="str">
            <v>UNIDAD RESPONSABLE: 36 PF EG FIDEICOMISO EDUCACIÓN GARANTIZADA DEL DF</v>
          </cell>
        </row>
        <row r="37">
          <cell r="AY37" t="str">
            <v>FIDEICOMISO MUSEO DE ARTE POPULAR</v>
          </cell>
          <cell r="AZ37" t="str">
            <v>UNIDAD RESPONSABLE: 31 PF MA FIDEICOMISO MUSEO DE ARTE POPULAR</v>
          </cell>
        </row>
        <row r="38">
          <cell r="AY38" t="str">
            <v>FIDEICOMISO MUSEO DEL ESTANQUILLO</v>
          </cell>
          <cell r="AZ38" t="str">
            <v>UNIDAD RESPONSABLE: 31 PF ME FIDEICOMISO MUSEO DEL ESTANQUILLO</v>
          </cell>
        </row>
        <row r="39">
          <cell r="AY39" t="str">
            <v>FIDEICOMISO PARA EL FONDO DE PROMOCIÓN PARA EL FINANCIAMIENTO DEL TRANSPORTE PÚBLICO</v>
          </cell>
          <cell r="AZ39" t="str">
            <v>UNIDAD RESPONSABLE: 10 P0 TP FIDEICOMISO PARA EL FONDO DE PROMOCIÓN PARA EL FINANCIAMIENTO DEL TRANSPORTE PÚBLICO</v>
          </cell>
        </row>
        <row r="40">
          <cell r="AY40" t="str">
            <v>FIDEICOMISO PARA EL MEJORAMIENTO DE LAS VÍAS DE COMUNICACIÓN DEL DF</v>
          </cell>
          <cell r="AZ40" t="str">
            <v>UNIDAD RESPONSABLE: 07 PF MV FIDEICOMISO PARA EL MEJORAMIENTO DE LAS VÍAS DE COMUNICACIÓN DEL DF</v>
          </cell>
        </row>
        <row r="41">
          <cell r="AY41" t="str">
            <v>FIDEICOMISO PÚBLICO "CIUDAD DIGITAL"</v>
          </cell>
          <cell r="AZ41" t="str">
            <v>UNIDAD RESPONSABLE: 09 PF CD FIDEICOMISO PÚBLICO "CIUDAD DIGITAL"</v>
          </cell>
        </row>
        <row r="42">
          <cell r="AY42" t="str">
            <v>FIDEICOMISO PÚBLICO COMPLEJO AMBIENTAL "XOCHIMILCO"</v>
          </cell>
          <cell r="AZ42" t="str">
            <v>UNIDAD RESPONSABLE: 12 PF CX FIDEICOMISO PÚBLICO COMPLEJO AMBIENTAL "XOCHIMILCO"</v>
          </cell>
        </row>
        <row r="43">
          <cell r="AY43" t="str">
            <v>FONDO AMBIENTAL PÚBLICO DEL DF</v>
          </cell>
          <cell r="AZ43" t="str">
            <v>UNIDAD RESPONSABLE: 06 P0 FA FONDO AMBIENTAL PÚBLICO DEL DF</v>
          </cell>
        </row>
        <row r="44">
          <cell r="AY44" t="str">
            <v>FONDO DE COINVERSIÓN</v>
          </cell>
          <cell r="AZ44" t="str">
            <v>UNIDAD RESPONSABLE: 15 C0 00 FONDO DE COINVERSIÓN</v>
          </cell>
        </row>
        <row r="45">
          <cell r="AY45" t="str">
            <v>FONDO DE DESARROLLO ECONÓMICO DEL DF</v>
          </cell>
          <cell r="AZ45" t="str">
            <v>UNIDAD RESPONSABLE: 12 P0 DE FONDO DE DESARROLLO ECONÓMICO DEL DF</v>
          </cell>
        </row>
        <row r="46">
          <cell r="AY46" t="str">
            <v>FONDO DE SEGURIDAD PÚBLICA DEL DF</v>
          </cell>
          <cell r="AZ46" t="str">
            <v>UNIDAD RESPONSABLE: 14 P0 FS FONDO DE SEGURIDAD PÚBLICA DEL DF</v>
          </cell>
        </row>
        <row r="47">
          <cell r="AY47" t="str">
            <v>FONDO MIXTO DE PROMOCIÓN TURÍSTICA</v>
          </cell>
          <cell r="AZ47" t="str">
            <v>UNIDAD RESPONSABLE: 05 P0 PT FONDO MIXTO DE PROMOCIÓN TURÍSTICA</v>
          </cell>
        </row>
        <row r="48">
          <cell r="AY48" t="str">
            <v>FONDO PARA EL DESARROLLO SOCIAL DE LA CIUDAD DE MÉXICO</v>
          </cell>
          <cell r="AZ48" t="str">
            <v>UNIDAD RESPONSABLE: 04 P0 DS FONDO PARA EL DESARROLLO SOCIAL DE LA CIUDAD DE MÉXICO</v>
          </cell>
        </row>
        <row r="49">
          <cell r="AY49" t="str">
            <v>FONDO PARA LA ATENCIÓN Y APOYO A LAS VÍCTIMAS DEL DELITO</v>
          </cell>
          <cell r="AZ49" t="str">
            <v>UNIDAD RESPONSABLE: 14 P0 AV FONDO PARA LA ATENCIÓN Y APOYO A LAS VÍCTIMAS DEL DELITO</v>
          </cell>
        </row>
        <row r="50">
          <cell r="AY50" t="str">
            <v>HEROICO CUERPO DE BOMBEROS DEL DF</v>
          </cell>
          <cell r="AZ50" t="str">
            <v>UNIDAD RESPONSABLE: 34 PD HB HEROICO CUERPO DE BOMBEROS DEL DF</v>
          </cell>
        </row>
        <row r="51">
          <cell r="AY51" t="str">
            <v>INSTITUTO DE ACCESO A LA INFORMACIÓN PÚBLICA DEL DF</v>
          </cell>
          <cell r="AZ51" t="str">
            <v>UNIDAD RESPONSABLE: 32 A0 00 INSTITUTO DE ACCESO A LA INFORMACIÓN PÚBLICA DEL DF</v>
          </cell>
        </row>
        <row r="52">
          <cell r="AY52" t="str">
            <v>INSTITUTO DE CIENCIA Y TECNOLOGÍA</v>
          </cell>
          <cell r="AZ52" t="str">
            <v>UNIDAD RESPONSABLE: 37 PD CT INSTITUTO DE CIENCIA Y TECNOLOGÍA</v>
          </cell>
        </row>
        <row r="53">
          <cell r="AY53" t="str">
            <v>INSTITUTO DE EDUCACIÓN MEDIA SUPERIOR</v>
          </cell>
          <cell r="AZ53" t="str">
            <v>UNIDAD RESPONSABLE: 36 PD IE INSTITUTO DE EDUCACIÓN MEDIA SUPERIOR</v>
          </cell>
        </row>
        <row r="54">
          <cell r="AY54" t="str">
            <v>INSTITUTO DE FORMACIÓN PROFESIONAL</v>
          </cell>
          <cell r="AZ54" t="str">
            <v>UNIDAD RESPONSABLE: 14 CD 01 INSTITUTO DE FORMACIÓN PROFESIONAL</v>
          </cell>
        </row>
        <row r="55">
          <cell r="AY55" t="str">
            <v>INSTITUTO DE LA JUVENTUD DEL DF</v>
          </cell>
          <cell r="AZ55" t="str">
            <v>UNIDAD RESPONSABLE: 08 PD IJ INSTITUTO DE LA JUVENTUD DEL DF</v>
          </cell>
        </row>
        <row r="56">
          <cell r="AY56" t="str">
            <v>INSTITUTO DE LAS MUJERES DEL DF</v>
          </cell>
          <cell r="AZ56" t="str">
            <v>UNIDAD RESPONSABLE: 08 PD IM INSTITUTO DE LAS MUJERES DEL DF</v>
          </cell>
        </row>
        <row r="57">
          <cell r="AY57" t="str">
            <v>INSTITUTO DE VIVIENDA DEL DF</v>
          </cell>
          <cell r="AZ57" t="str">
            <v>UNIDAD RESPONSABLE: 03 PD IV INSTITUTO DE VIVIENDA DEL DF</v>
          </cell>
        </row>
        <row r="58">
          <cell r="AY58" t="str">
            <v>INSTITUTO ELECTORAL DEL DF</v>
          </cell>
          <cell r="AZ58" t="str">
            <v>UNIDAD RESPONSABLE: 24 A0 00 INSTITUTO ELECTORAL DEL DF</v>
          </cell>
        </row>
        <row r="59">
          <cell r="AY59" t="str">
            <v>INSTITUTO TÉCNICO DE FORMACIÓN POLICIAL</v>
          </cell>
          <cell r="AZ59" t="str">
            <v>UNIDAD RESPONSABLE: 11 CD 01 INSTITUTO TÉCNICO DE FORMACIÓN POLICIAL</v>
          </cell>
        </row>
        <row r="60">
          <cell r="AY60" t="str">
            <v>JEFATURA DE GOBIERNO DEL DF</v>
          </cell>
          <cell r="AZ60" t="str">
            <v>UNIDAD RESPONSABLE: 01 C0 01 JEFATURA DE GOBIERNO DEL DF</v>
          </cell>
        </row>
        <row r="61">
          <cell r="AY61" t="str">
            <v>JUNTA LOCAL DE CONCILIACIÓN Y ARBITRAJE DEL DF</v>
          </cell>
          <cell r="AZ61" t="str">
            <v>UNIDAD RESPONSABLE: 22 A0 00 JUNTA LOCAL DE CONCILIACIÓN Y ARBITRAJE DEL DF</v>
          </cell>
        </row>
        <row r="62">
          <cell r="AY62" t="str">
            <v>METROBÚS</v>
          </cell>
          <cell r="AZ62" t="str">
            <v>UNIDAD RESPONSABLE: 10 PD MB METROBÚS</v>
          </cell>
        </row>
        <row r="63">
          <cell r="AY63" t="str">
            <v>OFICIALÍA MAYOR</v>
          </cell>
          <cell r="AZ63" t="str">
            <v>UNIDAD RESPONSABLE: 12 C0 01 OFICIALÍA MAYOR</v>
          </cell>
        </row>
        <row r="64">
          <cell r="AY64" t="str">
            <v>POLICÍA AUXILIAR DEL DF</v>
          </cell>
          <cell r="AZ64" t="str">
            <v>UNIDAD RESPONSABLE: 11 CD 02 POLICÍA AUXILIAR DEL DF</v>
          </cell>
        </row>
        <row r="65">
          <cell r="AY65" t="str">
            <v>POLICÍA BANCARIA E INDUSTRIAL</v>
          </cell>
          <cell r="AZ65" t="str">
            <v>UNIDAD RESPONSABLE: 11 CD 03 POLICÍA BANCARIA E INDUSTRIAL</v>
          </cell>
        </row>
        <row r="66">
          <cell r="AY66" t="str">
            <v>PROCURADURÍA AMBIENTAL Y DEL ORDENAMIENTO TERRITORIAL DEL DF</v>
          </cell>
          <cell r="AZ66" t="str">
            <v>UNIDAD RESPONSABLE: 30 PD PA PROCURADURÍA AMBIENTAL Y DEL ORDENAMIENTO TERRITORIAL DEL DF</v>
          </cell>
        </row>
        <row r="67">
          <cell r="AY67" t="str">
            <v>PROCURADURÍA GENERAL DE JUSTICIA DEL DF</v>
          </cell>
          <cell r="AZ67" t="str">
            <v>UNIDAD RESPONSABLE: 14 C0 00 PROCURADURÍA GENERAL DE JUSTICIA DEL DF</v>
          </cell>
        </row>
        <row r="68">
          <cell r="AY68" t="str">
            <v>PROCURADURÍA SOCIAL DEL DF</v>
          </cell>
          <cell r="AZ68" t="str">
            <v>UNIDAD RESPONSABLE: 08 PD PS PROCURADURÍA SOCIAL DEL DF</v>
          </cell>
        </row>
        <row r="69">
          <cell r="AY69" t="str">
            <v>RED DE TRANSPORTE DE PASAJEROS DEL DF</v>
          </cell>
          <cell r="AZ69" t="str">
            <v>UNIDAD RESPONSABLE: 10 PD RT RED DE TRANSPORTE DE PASAJEROS DEL DF</v>
          </cell>
        </row>
        <row r="70">
          <cell r="AY70" t="str">
            <v>SECRETARÍA DE CULTURA</v>
          </cell>
          <cell r="AZ70" t="str">
            <v>UNIDAD RESPONSABLE: 31 C0 00 SECRETARÍA DE CULTURA</v>
          </cell>
        </row>
        <row r="71">
          <cell r="AY71" t="str">
            <v>SECRETARÍA DE DESARROLLO ECONÓMICO</v>
          </cell>
          <cell r="AZ71" t="str">
            <v>UNIDAD RESPONSABLE: 04 C0 01 SECRETARÍA DE DESARROLLO ECONÓMICO</v>
          </cell>
        </row>
        <row r="72">
          <cell r="AY72" t="str">
            <v>SECRETARÍA DE DESARROLLO RURAL Y EQUIDAD PARA LAS COMUNIDADES</v>
          </cell>
          <cell r="AZ72" t="str">
            <v>UNIDAD RESPONSABLE: 35 C0 01 SECRETARÍA DE DESARROLLO RURAL Y EQUIDAD PARA LAS COMUNIDADES</v>
          </cell>
        </row>
        <row r="73">
          <cell r="AY73" t="str">
            <v>SECRETARÍA DE DESARROLLO SOCIAL</v>
          </cell>
          <cell r="AZ73" t="str">
            <v>UNIDAD RESPONSABLE: 08 C0 01 SECRETARÍA DE DESARROLLO SOCIAL</v>
          </cell>
        </row>
        <row r="74">
          <cell r="AY74" t="str">
            <v>SECRETARÍA DE DESARROLLO URBANO Y VIVIENDA</v>
          </cell>
          <cell r="AZ74" t="str">
            <v>UNIDAD RESPONSABLE: 03 C0 01 SECRETARÍA DE DESARROLLO URBANO Y VIVIENDA</v>
          </cell>
        </row>
        <row r="75">
          <cell r="AY75" t="str">
            <v>SECRETARÍA DE EDUCACIÓN</v>
          </cell>
          <cell r="AZ75" t="str">
            <v>UNIDAD RESPONSABLE: 36 C0 01 SECRETARÍA DE EDUCACIÓN</v>
          </cell>
        </row>
        <row r="76">
          <cell r="AY76" t="str">
            <v>SECRETARÍA DE FINANZAS</v>
          </cell>
          <cell r="AZ76" t="str">
            <v>UNIDAD RESPONSABLE: 09 C0 01 SECRETARÍA DE FINANZAS</v>
          </cell>
        </row>
        <row r="77">
          <cell r="AY77" t="str">
            <v>SECRETARÍA DE GOBIERNO</v>
          </cell>
          <cell r="AZ77" t="str">
            <v>UNIDAD RESPONSABLE: 02 C0 01 SECRETARÍA DE GOBIERNO</v>
          </cell>
        </row>
        <row r="78">
          <cell r="AY78" t="str">
            <v>SECRETARÍA DE MEDIO AMBIENTE</v>
          </cell>
          <cell r="AZ78" t="str">
            <v>UNIDAD RESPONSABLE: 06 C0 01 SECRETARÍA DE MEDIO AMBIENTE</v>
          </cell>
        </row>
        <row r="79">
          <cell r="AY79" t="str">
            <v>SECRETARÍA DE OBRAS Y SERVICIOS</v>
          </cell>
          <cell r="AZ79" t="str">
            <v>UNIDAD RESPONSABLE: 07 C0 01 SECRETARÍA DE OBRAS Y SERVICIOS</v>
          </cell>
        </row>
        <row r="80">
          <cell r="AY80" t="str">
            <v>SECRETARÍA DE PROTECCIÓN CIVIL</v>
          </cell>
          <cell r="AZ80" t="str">
            <v>UNIDAD RESPONSABLE: 34 C0 01 SECRETARÍA DE PROTECCIÓN CIVIL</v>
          </cell>
        </row>
        <row r="81">
          <cell r="AY81" t="str">
            <v>SECRETARÍA DE SALUD</v>
          </cell>
          <cell r="AZ81" t="str">
            <v>UNIDAD RESPONSABLE: 26 C0 01 SECRETARÍA DE SALUD</v>
          </cell>
        </row>
        <row r="82">
          <cell r="AY82" t="str">
            <v>SECRETARÍA DE SEGURIDAD PÚBLICA</v>
          </cell>
          <cell r="AZ82" t="str">
            <v>UNIDAD RESPONSABLE: 11 C0 01 SECRETARÍA DE SEGURIDAD PÚBLICA</v>
          </cell>
        </row>
        <row r="83">
          <cell r="AY83" t="str">
            <v>SECRETARÍA DE TRANSPORTE Y VIALIDAD</v>
          </cell>
          <cell r="AZ83" t="str">
            <v>UNIDAD RESPONSABLE: 10 C0 01 SECRETARÍA DE TRANSPORTE Y VIALIDAD</v>
          </cell>
        </row>
        <row r="84">
          <cell r="AY84" t="str">
            <v>SECRETARÍA DE TURISMO</v>
          </cell>
          <cell r="AZ84" t="str">
            <v>UNIDAD RESPONSABLE: 05 C0 01 SECRETARÍA DE TURISMO</v>
          </cell>
        </row>
        <row r="85">
          <cell r="AY85" t="str">
            <v>SECRETARÍA DEL TRABAJO Y FOMENTO AL EMPLEO</v>
          </cell>
          <cell r="AZ85" t="str">
            <v>UNIDAD RESPONSABLE: 33 C0 01 SECRETARÍA DEL TRABAJO Y FOMENTO AL EMPLEO</v>
          </cell>
        </row>
        <row r="86">
          <cell r="AY86" t="str">
            <v>SERVICIO DE TRANSPORTES ELÉCTRICOS DEL DF</v>
          </cell>
          <cell r="AZ86" t="str">
            <v>UNIDAD RESPONSABLE: 10 PD TE SERVICIO DE TRANSPORTES ELÉCTRICOS DEL DF</v>
          </cell>
        </row>
        <row r="87">
          <cell r="AY87" t="str">
            <v>SERVICIOS DE SALUD PÚBLICA DEL DF</v>
          </cell>
          <cell r="AZ87" t="str">
            <v>UNIDAD RESPONSABLE: 26 PD SP SERVICIOS DE SALUD PÚBLICA DEL DF</v>
          </cell>
        </row>
        <row r="88">
          <cell r="AY88" t="str">
            <v>SERVICIOS METROPOLITANOS  S.A. DE C.V.</v>
          </cell>
          <cell r="AZ88" t="str">
            <v>UNIDAD RESPONSABLE: 12 PE SM SERVICIOS METROPOLITANOS  S.A. DE C.V.</v>
          </cell>
        </row>
        <row r="89">
          <cell r="AY89" t="str">
            <v>SISTEMA DE AGUAS DE LA CIUDAD DE MÉXICO</v>
          </cell>
          <cell r="AZ89" t="str">
            <v>UNIDAD RESPONSABLE: 06 CD 03 SISTEMA DE AGUAS DE LA CIUDAD DE MÉXICO</v>
          </cell>
        </row>
        <row r="90">
          <cell r="AY90" t="str">
            <v>SISTEMA DE RADIO Y TELEVISIÓN DIGITAL DEL GDF</v>
          </cell>
          <cell r="AZ90" t="str">
            <v>UNIDAD RESPONSABLE: 02 CD 17 SISTEMA DE RADIO Y TELEVISIÓN DIGITAL DEL GDF</v>
          </cell>
        </row>
        <row r="91">
          <cell r="AY91" t="str">
            <v>SISTEMA DE RADIO Y TELEVISIÓN DIGITAL DEL GDF</v>
          </cell>
          <cell r="AZ91" t="str">
            <v>UNIDAD RESPONSABLE: 02 OD 03 SISTEMA DE RADIO Y TELEVISIÓN DIGITAL DEL GDF</v>
          </cell>
        </row>
        <row r="92">
          <cell r="AY92" t="str">
            <v>SISTEMA DE TRANSPORTE COLECTIVO (METRO)</v>
          </cell>
          <cell r="AZ92" t="str">
            <v>UNIDAD RESPONSABLE: 10 PD ME SISTEMA DE TRANSPORTE COLECTIVO (METRO)</v>
          </cell>
        </row>
        <row r="93">
          <cell r="AY93" t="str">
            <v>SISTEMA PARA EL DESARROLLO INTEGRAL DE LA FAMILIA DEL DF</v>
          </cell>
          <cell r="AZ93" t="str">
            <v>UNIDAD RESPONSABLE: 01 PD DF SISTEMA PARA EL DESARROLLO INTEGRAL DE LA FAMILIA DEL DF</v>
          </cell>
        </row>
        <row r="94">
          <cell r="AY94" t="str">
            <v>TRIBUNAL DE LO CONTENCIOSO ADMINISTRATIVO DEL DF</v>
          </cell>
          <cell r="AZ94" t="str">
            <v>UNIDAD RESPONSABLE: 21 A0 00 TRIBUNAL DE LO CONTENCIOSO ADMINISTRATIVO DEL DF</v>
          </cell>
        </row>
        <row r="95">
          <cell r="AY95" t="str">
            <v>TRIBUNAL ELECTORAL DEL DF</v>
          </cell>
          <cell r="AZ95" t="str">
            <v>UNIDAD RESPONSABLE: 27 A0 00 TRIBUNAL ELECTORAL DEL DF</v>
          </cell>
        </row>
        <row r="96">
          <cell r="AY96" t="str">
            <v>TRIBUNAL SUPERIOR DE JUSTICIA DEL DF</v>
          </cell>
          <cell r="AZ96" t="str">
            <v>UNIDAD RESPONSABLE: 19 J0 00 TRIBUNAL SUPERIOR DE JUSTICIA DEL DF</v>
          </cell>
        </row>
        <row r="97">
          <cell r="AY97" t="str">
            <v>UNIVERSIDAD AUTÓNOMA DE LA CIUDAD DE MÉXICO</v>
          </cell>
          <cell r="AZ97" t="str">
            <v>UNIDAD RESPONSABLE: 29 A0 00 UNIVERSIDAD AUTÓNOMA DE LA CIUDAD DE MÉXICO</v>
          </cell>
        </row>
      </sheetData>
      <sheetData sheetId="1">
        <row r="1">
          <cell r="A1" t="str">
            <v>s</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I"/>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 val="cats"/>
    </sheetNames>
    <sheetDataSet>
      <sheetData sheetId="0">
        <row r="1">
          <cell r="A1" t="str">
            <v>s</v>
          </cell>
        </row>
        <row r="5">
          <cell r="AY5" t="str">
            <v>ASAMBLEA LEGISLATIVA DEL DF</v>
          </cell>
          <cell r="AZ5" t="str">
            <v>UNIDAD RESPONSABLE: 17 L0 00 ASAMBLEA LEGISLATIVA DEL DF</v>
          </cell>
        </row>
        <row r="6">
          <cell r="AY6" t="str">
            <v>AUTORIDAD DEL CENTRO HISTÓRICO</v>
          </cell>
          <cell r="AZ6" t="str">
            <v>UNIDAD RESPONSABLE: 01 CD 01 AUTORIDAD DEL CENTRO HISTÓRICO</v>
          </cell>
        </row>
        <row r="7">
          <cell r="AY7" t="str">
            <v>CAJA DE PREVISIÓN DE LA POLICÍA AUXILIAR DEL DF</v>
          </cell>
          <cell r="AZ7" t="str">
            <v>UNIDAD RESPONSABLE: 11 PD PA CAJA DE PREVISIÓN DE LA POLICÍA AUXILIAR DEL DF</v>
          </cell>
        </row>
        <row r="8">
          <cell r="AY8" t="str">
            <v>CAJA DE PREVISIÓN DE LA POLICÍA PREVENTIVA</v>
          </cell>
          <cell r="AZ8" t="str">
            <v>UNIDAD RESPONSABLE: 12 PD PP CAJA DE PREVISIÓN DE LA POLICÍA PREVENTIVA</v>
          </cell>
        </row>
        <row r="9">
          <cell r="AY9" t="str">
            <v>CAJA DE PREVISIÓN PARA TRABAJADORES A LISTA DE RAYA DEL GDF</v>
          </cell>
          <cell r="AZ9" t="str">
            <v>UNIDAD RESPONSABLE: 12 PD LR CAJA DE PREVISIÓN PARA TRABAJADORES A LISTA DE RAYA DEL GDF</v>
          </cell>
        </row>
        <row r="10">
          <cell r="AY10" t="str">
            <v>COMISIÓN DE DERECHOS HUMANOS DEL DF</v>
          </cell>
          <cell r="AZ10" t="str">
            <v>UNIDAD RESPONSABLE: 23 A0 00 COMISIÓN DE DERECHOS HUMANOS DEL DF</v>
          </cell>
        </row>
        <row r="11">
          <cell r="AA11" t="str">
            <v>VAYA A LA HOJA INICIO Y SELECIONE LA UNIDAD RESPONSABLE CORRESPONDIENTE A ESTE INFORME</v>
          </cell>
          <cell r="AY11" t="str">
            <v>CONSEJERÍA JURÍDICA Y SERVICIOS LEGALES</v>
          </cell>
          <cell r="AZ11" t="str">
            <v>UNIDAD RESPONSABLE: 25 C0 01 CONSEJERÍA JURÍDICA Y SERVICIOS LEGALES</v>
          </cell>
        </row>
        <row r="12">
          <cell r="AY12" t="str">
            <v>CONSEJO DE EVALUACIÓN DEL DESARROLLO SOCIAL DEL DF</v>
          </cell>
          <cell r="AZ12" t="str">
            <v>UNIDAD RESPONSABLE: 08 PD CE CONSEJO DE EVALUACIÓN DEL DESARROLLO SOCIAL DEL DF</v>
          </cell>
        </row>
        <row r="13">
          <cell r="AY13" t="str">
            <v>CONSEJO DE LA JUDICATURA DEL DF</v>
          </cell>
          <cell r="AZ13" t="str">
            <v>UNIDAD RESPONSABLE: 20 J0 00 CONSEJO DE LA JUDICATURA DEL DF</v>
          </cell>
        </row>
        <row r="14">
          <cell r="AY14" t="str">
            <v>CONTADURÍA MAYOR DE HACIENDA DE LA ALDF</v>
          </cell>
          <cell r="AZ14" t="str">
            <v>UNIDAD RESPONSABLE: 18 L0 00 CONTADURÍA MAYOR DE HACIENDA DE LA ALDF</v>
          </cell>
        </row>
        <row r="15">
          <cell r="AY15" t="str">
            <v>CONTRALORÍA GENERAL</v>
          </cell>
          <cell r="AZ15" t="str">
            <v>UNIDAD RESPONSABLE: 13 C0 01 CONTRALORÍA GENERAL</v>
          </cell>
        </row>
        <row r="16">
          <cell r="AY16" t="str">
            <v>CORPORACIÓN MEXICANA DE IMPRESIÓN S.A. DE C.V.</v>
          </cell>
          <cell r="AZ16" t="str">
            <v>UNIDAD RESPONSABLE: 12 PE CM CORPORACIÓN MEXICANA DE IMPRESIÓN S.A. DE C.V.</v>
          </cell>
        </row>
        <row r="17">
          <cell r="AY17" t="str">
            <v>DELEGACIÓN ÁLVARO OBREGÓN</v>
          </cell>
          <cell r="AZ17" t="str">
            <v>UNIDAD RESPONSABLE: 02 CD 01 DELEGACIÓN ÁLVARO OBREGÓN</v>
          </cell>
        </row>
        <row r="18">
          <cell r="AY18" t="str">
            <v>DELEGACIÓN AZCAPOTZALCO</v>
          </cell>
          <cell r="AZ18" t="str">
            <v>UNIDAD RESPONSABLE: 02 CD 02 DELEGACIÓN AZCAPOTZALCO</v>
          </cell>
        </row>
        <row r="19">
          <cell r="AY19" t="str">
            <v>DELEGACIÓN BENITO JUÁREZ</v>
          </cell>
          <cell r="AZ19" t="str">
            <v>UNIDAD RESPONSABLE: 02 CD 03 DELEGACIÓN BENITO JUÁREZ</v>
          </cell>
        </row>
        <row r="20">
          <cell r="AY20" t="str">
            <v>DELEGACIÓN COYOACÁN</v>
          </cell>
          <cell r="AZ20" t="str">
            <v>UNIDAD RESPONSABLE: 02 CD 04 DELEGACIÓN COYOACÁN</v>
          </cell>
        </row>
        <row r="21">
          <cell r="AY21" t="str">
            <v>DELEGACIÓN CUAJIMALPA DE MORELOS</v>
          </cell>
          <cell r="AZ21" t="str">
            <v>UNIDAD RESPONSABLE: 02 CD 05 DELEGACIÓN CUAJIMALPA DE MORELOS</v>
          </cell>
        </row>
        <row r="22">
          <cell r="AY22" t="str">
            <v>DELEGACIÓN CUAUHTÉMOC</v>
          </cell>
          <cell r="AZ22" t="str">
            <v>UNIDAD RESPONSABLE: 02 CD 06 DELEGACIÓN CUAUHTÉMOC</v>
          </cell>
        </row>
        <row r="23">
          <cell r="AY23" t="str">
            <v>DELEGACIÓN GUSTAVO A. MADERO</v>
          </cell>
          <cell r="AZ23" t="str">
            <v>UNIDAD RESPONSABLE: 02 CD 07 DELEGACIÓN GUSTAVO A. MADERO</v>
          </cell>
        </row>
        <row r="24">
          <cell r="AY24" t="str">
            <v>DELEGACIÓN IZTACALCO</v>
          </cell>
          <cell r="AZ24" t="str">
            <v>UNIDAD RESPONSABLE: 02 CD 08 DELEGACIÓN IZTACALCO</v>
          </cell>
        </row>
        <row r="25">
          <cell r="AY25" t="str">
            <v>DELEGACIÓN IZTAPALAPA</v>
          </cell>
          <cell r="AZ25" t="str">
            <v>UNIDAD RESPONSABLE: 02 CD 09 DELEGACIÓN IZTAPALAPA</v>
          </cell>
        </row>
        <row r="26">
          <cell r="AY26" t="str">
            <v>DELEGACIÓN MAGDALENA CONTRERAS</v>
          </cell>
          <cell r="AZ26" t="str">
            <v>UNIDAD RESPONSABLE: 02 CD 10 DELEGACIÓN MAGDALENA CONTRERAS</v>
          </cell>
        </row>
        <row r="27">
          <cell r="AY27" t="str">
            <v>DELEGACIÓN MIGUEL HIDALGO</v>
          </cell>
          <cell r="AZ27" t="str">
            <v>UNIDAD RESPONSABLE: 02 CD 11 DELEGACIÓN MIGUEL HIDALGO</v>
          </cell>
        </row>
        <row r="28">
          <cell r="AY28" t="str">
            <v>DELEGACIÓN MILPA ALTA</v>
          </cell>
          <cell r="AZ28" t="str">
            <v>UNIDAD RESPONSABLE: 02 CD 12 DELEGACIÓN MILPA ALTA</v>
          </cell>
        </row>
        <row r="29">
          <cell r="AY29" t="str">
            <v>DELEGACIÓN TLÁHUAC</v>
          </cell>
          <cell r="AZ29" t="str">
            <v>UNIDAD RESPONSABLE: 02 CD 13 DELEGACIÓN TLÁHUAC</v>
          </cell>
        </row>
        <row r="30">
          <cell r="AY30" t="str">
            <v>DELEGACIÓN TLALPAN</v>
          </cell>
          <cell r="AZ30" t="str">
            <v>UNIDAD RESPONSABLE: 02 CD 14 DELEGACIÓN TLALPAN</v>
          </cell>
        </row>
        <row r="31">
          <cell r="AY31" t="str">
            <v>DELEGACIÓN VENUSTIANO CARRANZA</v>
          </cell>
          <cell r="AZ31" t="str">
            <v>UNIDAD RESPONSABLE: 02 CD 15 DELEGACIÓN VENUSTIANO CARRANZA</v>
          </cell>
        </row>
        <row r="32">
          <cell r="AY32" t="str">
            <v>DELEGACIÓN XOCHIMILCO</v>
          </cell>
          <cell r="AZ32" t="str">
            <v>UNIDAD RESPONSABLE: 02 CD 16 DELEGACIÓN XOCHIMILCO</v>
          </cell>
        </row>
        <row r="33">
          <cell r="AY33" t="str">
            <v>DEUDA PÚBLICA DEL DF</v>
          </cell>
          <cell r="AZ33" t="str">
            <v>UNIDAD RESPONSABLE: 16 C0 00 DEUDA PÚBLICA DEL DF</v>
          </cell>
        </row>
        <row r="34">
          <cell r="AY34" t="str">
            <v>FIDEICOMISO DE RECUPERACIÓN CREDITICIA DEL DF</v>
          </cell>
          <cell r="AZ34" t="str">
            <v>UNIDAD RESPONSABLE: 09 PF RC FIDEICOMISO DE RECUPERACIÓN CREDITICIA DEL DF</v>
          </cell>
        </row>
        <row r="35">
          <cell r="AY35" t="str">
            <v>FIDEICOMISO DEL CENTRO HISTÓRICO</v>
          </cell>
          <cell r="AZ35" t="str">
            <v>UNIDAD RESPONSABLE: 07 PF CH FIDEICOMISO DEL CENTRO HISTÓRICO</v>
          </cell>
        </row>
        <row r="36">
          <cell r="AY36" t="str">
            <v>FIDEICOMISO EDUCACIÓN GARANTIZADA DEL DF</v>
          </cell>
          <cell r="AZ36" t="str">
            <v>UNIDAD RESPONSABLE: 36 PF EG FIDEICOMISO EDUCACIÓN GARANTIZADA DEL DF</v>
          </cell>
        </row>
        <row r="37">
          <cell r="AY37" t="str">
            <v>FIDEICOMISO MUSEO DE ARTE POPULAR</v>
          </cell>
          <cell r="AZ37" t="str">
            <v>UNIDAD RESPONSABLE: 31 PF MA FIDEICOMISO MUSEO DE ARTE POPULAR</v>
          </cell>
        </row>
        <row r="38">
          <cell r="AY38" t="str">
            <v>FIDEICOMISO MUSEO DEL ESTANQUILLO</v>
          </cell>
          <cell r="AZ38" t="str">
            <v>UNIDAD RESPONSABLE: 31 PF ME FIDEICOMISO MUSEO DEL ESTANQUILLO</v>
          </cell>
        </row>
        <row r="39">
          <cell r="AY39" t="str">
            <v>FIDEICOMISO PARA EL FONDO DE PROMOCIÓN PARA EL FINANCIAMIENTO DEL TRANSPORTE PÚBLICO</v>
          </cell>
          <cell r="AZ39" t="str">
            <v>UNIDAD RESPONSABLE: 10 P0 TP FIDEICOMISO PARA EL FONDO DE PROMOCIÓN PARA EL FINANCIAMIENTO DEL TRANSPORTE PÚBLICO</v>
          </cell>
        </row>
        <row r="40">
          <cell r="AY40" t="str">
            <v>FIDEICOMISO PARA EL MEJORAMIENTO DE LAS VÍAS DE COMUNICACIÓN DEL DF</v>
          </cell>
          <cell r="AZ40" t="str">
            <v>UNIDAD RESPONSABLE: 07 PF MV FIDEICOMISO PARA EL MEJORAMIENTO DE LAS VÍAS DE COMUNICACIÓN DEL DF</v>
          </cell>
        </row>
        <row r="41">
          <cell r="AY41" t="str">
            <v>FIDEICOMISO PÚBLICO "CIUDAD DIGITAL"</v>
          </cell>
          <cell r="AZ41" t="str">
            <v>UNIDAD RESPONSABLE: 09 PF CD FIDEICOMISO PÚBLICO "CIUDAD DIGITAL"</v>
          </cell>
        </row>
        <row r="42">
          <cell r="AY42" t="str">
            <v>FIDEICOMISO PÚBLICO COMPLEJO AMBIENTAL "XOCHIMILCO"</v>
          </cell>
          <cell r="AZ42" t="str">
            <v>UNIDAD RESPONSABLE: 12 PF CX FIDEICOMISO PÚBLICO COMPLEJO AMBIENTAL "XOCHIMILCO"</v>
          </cell>
        </row>
        <row r="43">
          <cell r="AY43" t="str">
            <v>FONDO AMBIENTAL PÚBLICO DEL DF</v>
          </cell>
          <cell r="AZ43" t="str">
            <v>UNIDAD RESPONSABLE: 06 P0 FA FONDO AMBIENTAL PÚBLICO DEL DF</v>
          </cell>
        </row>
        <row r="44">
          <cell r="AY44" t="str">
            <v>FONDO DE COINVERSIÓN</v>
          </cell>
          <cell r="AZ44" t="str">
            <v>UNIDAD RESPONSABLE: 15 C0 00 FONDO DE COINVERSIÓN</v>
          </cell>
        </row>
        <row r="45">
          <cell r="AY45" t="str">
            <v>FONDO DE DESARROLLO ECONÓMICO DEL DF</v>
          </cell>
          <cell r="AZ45" t="str">
            <v>UNIDAD RESPONSABLE: 12 P0 DE FONDO DE DESARROLLO ECONÓMICO DEL DF</v>
          </cell>
        </row>
        <row r="46">
          <cell r="AY46" t="str">
            <v>FONDO DE SEGURIDAD PÚBLICA DEL DF</v>
          </cell>
          <cell r="AZ46" t="str">
            <v>UNIDAD RESPONSABLE: 14 P0 FS FONDO DE SEGURIDAD PÚBLICA DEL DF</v>
          </cell>
        </row>
        <row r="47">
          <cell r="AY47" t="str">
            <v>FONDO MIXTO DE PROMOCIÓN TURÍSTICA</v>
          </cell>
          <cell r="AZ47" t="str">
            <v>UNIDAD RESPONSABLE: 05 P0 PT FONDO MIXTO DE PROMOCIÓN TURÍSTICA</v>
          </cell>
        </row>
        <row r="48">
          <cell r="AY48" t="str">
            <v>FONDO PARA EL DESARROLLO SOCIAL DE LA CIUDAD DE MÉXICO</v>
          </cell>
          <cell r="AZ48" t="str">
            <v>UNIDAD RESPONSABLE: 04 P0 DS FONDO PARA EL DESARROLLO SOCIAL DE LA CIUDAD DE MÉXICO</v>
          </cell>
        </row>
        <row r="49">
          <cell r="AY49" t="str">
            <v>FONDO PARA LA ATENCIÓN Y APOYO A LAS VÍCTIMAS DEL DELITO</v>
          </cell>
          <cell r="AZ49" t="str">
            <v>UNIDAD RESPONSABLE: 14 P0 AV FONDO PARA LA ATENCIÓN Y APOYO A LAS VÍCTIMAS DEL DELITO</v>
          </cell>
        </row>
        <row r="50">
          <cell r="AY50" t="str">
            <v>HEROICO CUERPO DE BOMBEROS DEL DF</v>
          </cell>
          <cell r="AZ50" t="str">
            <v>UNIDAD RESPONSABLE: 34 PD HB HEROICO CUERPO DE BOMBEROS DEL DF</v>
          </cell>
        </row>
        <row r="51">
          <cell r="AY51" t="str">
            <v>INSTITUTO DE ACCESO A LA INFORMACIÓN PÚBLICA DEL DF</v>
          </cell>
          <cell r="AZ51" t="str">
            <v>UNIDAD RESPONSABLE: 32 A0 00 INSTITUTO DE ACCESO A LA INFORMACIÓN PÚBLICA DEL DF</v>
          </cell>
        </row>
        <row r="52">
          <cell r="AY52" t="str">
            <v>INSTITUTO DE CIENCIA Y TECNOLOGÍA</v>
          </cell>
          <cell r="AZ52" t="str">
            <v>UNIDAD RESPONSABLE: 37 PD CT INSTITUTO DE CIENCIA Y TECNOLOGÍA</v>
          </cell>
        </row>
        <row r="53">
          <cell r="AY53" t="str">
            <v>INSTITUTO DE EDUCACIÓN MEDIA SUPERIOR</v>
          </cell>
          <cell r="AZ53" t="str">
            <v>UNIDAD RESPONSABLE: 36 PD IE INSTITUTO DE EDUCACIÓN MEDIA SUPERIOR</v>
          </cell>
        </row>
        <row r="54">
          <cell r="AY54" t="str">
            <v>INSTITUTO DE FORMACIÓN PROFESIONAL</v>
          </cell>
          <cell r="AZ54" t="str">
            <v>UNIDAD RESPONSABLE: 14 CD 01 INSTITUTO DE FORMACIÓN PROFESIONAL</v>
          </cell>
        </row>
        <row r="55">
          <cell r="AY55" t="str">
            <v>INSTITUTO DE LA JUVENTUD DEL DF</v>
          </cell>
          <cell r="AZ55" t="str">
            <v>UNIDAD RESPONSABLE: 08 PD IJ INSTITUTO DE LA JUVENTUD DEL DF</v>
          </cell>
        </row>
        <row r="56">
          <cell r="AY56" t="str">
            <v>INSTITUTO DE LAS MUJERES DEL DF</v>
          </cell>
          <cell r="AZ56" t="str">
            <v>UNIDAD RESPONSABLE: 08 PD IM INSTITUTO DE LAS MUJERES DEL DF</v>
          </cell>
        </row>
        <row r="57">
          <cell r="AY57" t="str">
            <v>INSTITUTO DE VIVIENDA DEL DF</v>
          </cell>
          <cell r="AZ57" t="str">
            <v>UNIDAD RESPONSABLE: 03 PD IV INSTITUTO DE VIVIENDA DEL DF</v>
          </cell>
        </row>
        <row r="58">
          <cell r="AY58" t="str">
            <v>INSTITUTO ELECTORAL DEL DF</v>
          </cell>
          <cell r="AZ58" t="str">
            <v>UNIDAD RESPONSABLE: 24 A0 00 INSTITUTO ELECTORAL DEL DF</v>
          </cell>
        </row>
        <row r="59">
          <cell r="AY59" t="str">
            <v>INSTITUTO TÉCNICO DE FORMACIÓN POLICIAL</v>
          </cell>
          <cell r="AZ59" t="str">
            <v>UNIDAD RESPONSABLE: 11 CD 01 INSTITUTO TÉCNICO DE FORMACIÓN POLICIAL</v>
          </cell>
        </row>
        <row r="60">
          <cell r="AY60" t="str">
            <v>JEFATURA DE GOBIERNO DEL DF</v>
          </cell>
          <cell r="AZ60" t="str">
            <v>UNIDAD RESPONSABLE: 01 C0 01 JEFATURA DE GOBIERNO DEL DF</v>
          </cell>
        </row>
        <row r="61">
          <cell r="AY61" t="str">
            <v>JUNTA LOCAL DE CONCILIACIÓN Y ARBITRAJE DEL DF</v>
          </cell>
          <cell r="AZ61" t="str">
            <v>UNIDAD RESPONSABLE: 22 A0 00 JUNTA LOCAL DE CONCILIACIÓN Y ARBITRAJE DEL DF</v>
          </cell>
        </row>
        <row r="62">
          <cell r="AY62" t="str">
            <v>METROBÚS</v>
          </cell>
          <cell r="AZ62" t="str">
            <v>UNIDAD RESPONSABLE: 10 PD MB METROBÚS</v>
          </cell>
        </row>
        <row r="63">
          <cell r="AY63" t="str">
            <v>OFICIALÍA MAYOR</v>
          </cell>
          <cell r="AZ63" t="str">
            <v>UNIDAD RESPONSABLE: 12 C0 01 OFICIALÍA MAYOR</v>
          </cell>
        </row>
        <row r="64">
          <cell r="AY64" t="str">
            <v>POLICÍA AUXILIAR DEL DF</v>
          </cell>
          <cell r="AZ64" t="str">
            <v>UNIDAD RESPONSABLE: 11 CD 02 POLICÍA AUXILIAR DEL DF</v>
          </cell>
        </row>
        <row r="65">
          <cell r="AY65" t="str">
            <v>POLICÍA BANCARIA E INDUSTRIAL</v>
          </cell>
          <cell r="AZ65" t="str">
            <v>UNIDAD RESPONSABLE: 11 CD 03 POLICÍA BANCARIA E INDUSTRIAL</v>
          </cell>
        </row>
        <row r="66">
          <cell r="AY66" t="str">
            <v>PROCURADURÍA AMBIENTAL Y DEL ORDENAMIENTO TERRITORIAL DEL DF</v>
          </cell>
          <cell r="AZ66" t="str">
            <v>UNIDAD RESPONSABLE: 30 PD PA PROCURADURÍA AMBIENTAL Y DEL ORDENAMIENTO TERRITORIAL DEL DF</v>
          </cell>
        </row>
        <row r="67">
          <cell r="AY67" t="str">
            <v>PROCURADURÍA GENERAL DE JUSTICIA DEL DF</v>
          </cell>
          <cell r="AZ67" t="str">
            <v>UNIDAD RESPONSABLE: 14 C0 00 PROCURADURÍA GENERAL DE JUSTICIA DEL DF</v>
          </cell>
        </row>
        <row r="68">
          <cell r="AY68" t="str">
            <v>PROCURADURÍA SOCIAL DEL DF</v>
          </cell>
          <cell r="AZ68" t="str">
            <v>UNIDAD RESPONSABLE: 08 PD PS PROCURADURÍA SOCIAL DEL DF</v>
          </cell>
        </row>
        <row r="69">
          <cell r="AY69" t="str">
            <v>RED DE TRANSPORTE DE PASAJEROS DEL DF</v>
          </cell>
          <cell r="AZ69" t="str">
            <v>UNIDAD RESPONSABLE: 10 PD RT RED DE TRANSPORTE DE PASAJEROS DEL DF</v>
          </cell>
        </row>
        <row r="70">
          <cell r="AY70" t="str">
            <v>SECRETARÍA DE CULTURA</v>
          </cell>
          <cell r="AZ70" t="str">
            <v>UNIDAD RESPONSABLE: 31 C0 00 SECRETARÍA DE CULTURA</v>
          </cell>
        </row>
        <row r="71">
          <cell r="AY71" t="str">
            <v>SECRETARÍA DE DESARROLLO ECONÓMICO</v>
          </cell>
          <cell r="AZ71" t="str">
            <v>UNIDAD RESPONSABLE: 04 C0 01 SECRETARÍA DE DESARROLLO ECONÓMICO</v>
          </cell>
        </row>
        <row r="72">
          <cell r="AY72" t="str">
            <v>SECRETARÍA DE DESARROLLO RURAL Y EQUIDAD PARA LAS COMUNIDADES</v>
          </cell>
          <cell r="AZ72" t="str">
            <v>UNIDAD RESPONSABLE: 35 C0 01 SECRETARÍA DE DESARROLLO RURAL Y EQUIDAD PARA LAS COMUNIDADES</v>
          </cell>
        </row>
        <row r="73">
          <cell r="AY73" t="str">
            <v>SECRETARÍA DE DESARROLLO SOCIAL</v>
          </cell>
          <cell r="AZ73" t="str">
            <v>UNIDAD RESPONSABLE: 08 C0 01 SECRETARÍA DE DESARROLLO SOCIAL</v>
          </cell>
        </row>
        <row r="74">
          <cell r="AY74" t="str">
            <v>SECRETARÍA DE DESARROLLO URBANO Y VIVIENDA</v>
          </cell>
          <cell r="AZ74" t="str">
            <v>UNIDAD RESPONSABLE: 03 C0 01 SECRETARÍA DE DESARROLLO URBANO Y VIVIENDA</v>
          </cell>
        </row>
        <row r="75">
          <cell r="AY75" t="str">
            <v>SECRETARÍA DE EDUCACIÓN</v>
          </cell>
          <cell r="AZ75" t="str">
            <v>UNIDAD RESPONSABLE: 36 C0 01 SECRETARÍA DE EDUCACIÓN</v>
          </cell>
        </row>
        <row r="76">
          <cell r="AY76" t="str">
            <v>SECRETARÍA DE FINANZAS</v>
          </cell>
          <cell r="AZ76" t="str">
            <v>UNIDAD RESPONSABLE: 09 C0 01 SECRETARÍA DE FINANZAS</v>
          </cell>
        </row>
        <row r="77">
          <cell r="AY77" t="str">
            <v>SECRETARÍA DE GOBIERNO</v>
          </cell>
          <cell r="AZ77" t="str">
            <v>UNIDAD RESPONSABLE: 02 C0 01 SECRETARÍA DE GOBIERNO</v>
          </cell>
        </row>
        <row r="78">
          <cell r="AY78" t="str">
            <v>SECRETARÍA DE MEDIO AMBIENTE</v>
          </cell>
          <cell r="AZ78" t="str">
            <v>UNIDAD RESPONSABLE: 06 C0 01 SECRETARÍA DE MEDIO AMBIENTE</v>
          </cell>
        </row>
        <row r="79">
          <cell r="AY79" t="str">
            <v>SECRETARÍA DE OBRAS Y SERVICIOS</v>
          </cell>
          <cell r="AZ79" t="str">
            <v>UNIDAD RESPONSABLE: 07 C0 01 SECRETARÍA DE OBRAS Y SERVICIOS</v>
          </cell>
        </row>
        <row r="80">
          <cell r="AY80" t="str">
            <v>SECRETARÍA DE PROTECCIÓN CIVIL</v>
          </cell>
          <cell r="AZ80" t="str">
            <v>UNIDAD RESPONSABLE: 34 C0 01 SECRETARÍA DE PROTECCIÓN CIVIL</v>
          </cell>
        </row>
        <row r="81">
          <cell r="AY81" t="str">
            <v>SECRETARÍA DE SALUD</v>
          </cell>
          <cell r="AZ81" t="str">
            <v>UNIDAD RESPONSABLE: 26 C0 01 SECRETARÍA DE SALUD</v>
          </cell>
        </row>
        <row r="82">
          <cell r="AY82" t="str">
            <v>SECRETARÍA DE SEGURIDAD PÚBLICA</v>
          </cell>
          <cell r="AZ82" t="str">
            <v>UNIDAD RESPONSABLE: 11 C0 01 SECRETARÍA DE SEGURIDAD PÚBLICA</v>
          </cell>
        </row>
        <row r="83">
          <cell r="AY83" t="str">
            <v>SECRETARÍA DE TRANSPORTE Y VIALIDAD</v>
          </cell>
          <cell r="AZ83" t="str">
            <v>UNIDAD RESPONSABLE: 10 C0 01 SECRETARÍA DE TRANSPORTE Y VIALIDAD</v>
          </cell>
        </row>
        <row r="84">
          <cell r="AY84" t="str">
            <v>SECRETARÍA DE TURISMO</v>
          </cell>
          <cell r="AZ84" t="str">
            <v>UNIDAD RESPONSABLE: 05 C0 01 SECRETARÍA DE TURISMO</v>
          </cell>
        </row>
        <row r="85">
          <cell r="AY85" t="str">
            <v>SECRETARÍA DEL TRABAJO Y FOMENTO AL EMPLEO</v>
          </cell>
          <cell r="AZ85" t="str">
            <v>UNIDAD RESPONSABLE: 33 C0 01 SECRETARÍA DEL TRABAJO Y FOMENTO AL EMPLEO</v>
          </cell>
        </row>
        <row r="86">
          <cell r="AY86" t="str">
            <v>SERVICIO DE TRANSPORTES ELÉCTRICOS DEL DF</v>
          </cell>
          <cell r="AZ86" t="str">
            <v>UNIDAD RESPONSABLE: 10 PD TE SERVICIO DE TRANSPORTES ELÉCTRICOS DEL DF</v>
          </cell>
        </row>
        <row r="87">
          <cell r="AY87" t="str">
            <v>SERVICIOS DE SALUD PÚBLICA DEL DF</v>
          </cell>
          <cell r="AZ87" t="str">
            <v>UNIDAD RESPONSABLE: 26 PD SP SERVICIOS DE SALUD PÚBLICA DEL DF</v>
          </cell>
        </row>
        <row r="88">
          <cell r="AY88" t="str">
            <v>SERVICIOS METROPOLITANOS  S.A. DE C.V.</v>
          </cell>
          <cell r="AZ88" t="str">
            <v>UNIDAD RESPONSABLE: 12 PE SM SERVICIOS METROPOLITANOS  S.A. DE C.V.</v>
          </cell>
        </row>
        <row r="89">
          <cell r="AY89" t="str">
            <v>SISTEMA DE AGUAS DE LA CIUDAD DE MÉXICO</v>
          </cell>
          <cell r="AZ89" t="str">
            <v>UNIDAD RESPONSABLE: 06 CD 03 SISTEMA DE AGUAS DE LA CIUDAD DE MÉXICO</v>
          </cell>
        </row>
        <row r="90">
          <cell r="AY90" t="str">
            <v>SISTEMA DE RADIO Y TELEVISIÓN DIGITAL DEL GDF</v>
          </cell>
          <cell r="AZ90" t="str">
            <v>UNIDAD RESPONSABLE: 02 CD 17 SISTEMA DE RADIO Y TELEVISIÓN DIGITAL DEL GDF</v>
          </cell>
        </row>
        <row r="91">
          <cell r="AY91" t="str">
            <v>SISTEMA DE RADIO Y TELEVISIÓN DIGITAL DEL GDF</v>
          </cell>
          <cell r="AZ91" t="str">
            <v>UNIDAD RESPONSABLE: 02 OD 03 SISTEMA DE RADIO Y TELEVISIÓN DIGITAL DEL GDF</v>
          </cell>
        </row>
        <row r="92">
          <cell r="AY92" t="str">
            <v>SISTEMA DE TRANSPORTE COLECTIVO (METRO)</v>
          </cell>
          <cell r="AZ92" t="str">
            <v>UNIDAD RESPONSABLE: 10 PD ME SISTEMA DE TRANSPORTE COLECTIVO (METRO)</v>
          </cell>
        </row>
        <row r="93">
          <cell r="AY93" t="str">
            <v>SISTEMA PARA EL DESARROLLO INTEGRAL DE LA FAMILIA DEL DF</v>
          </cell>
          <cell r="AZ93" t="str">
            <v>UNIDAD RESPONSABLE: 01 PD DF SISTEMA PARA EL DESARROLLO INTEGRAL DE LA FAMILIA DEL DF</v>
          </cell>
        </row>
        <row r="94">
          <cell r="AY94" t="str">
            <v>TRIBUNAL DE LO CONTENCIOSO ADMINISTRATIVO DEL DF</v>
          </cell>
          <cell r="AZ94" t="str">
            <v>UNIDAD RESPONSABLE: 21 A0 00 TRIBUNAL DE LO CONTENCIOSO ADMINISTRATIVO DEL DF</v>
          </cell>
        </row>
        <row r="95">
          <cell r="AY95" t="str">
            <v>TRIBUNAL ELECTORAL DEL DF</v>
          </cell>
          <cell r="AZ95" t="str">
            <v>UNIDAD RESPONSABLE: 27 A0 00 TRIBUNAL ELECTORAL DEL DF</v>
          </cell>
        </row>
        <row r="96">
          <cell r="AY96" t="str">
            <v>TRIBUNAL SUPERIOR DE JUSTICIA DEL DF</v>
          </cell>
          <cell r="AZ96" t="str">
            <v>UNIDAD RESPONSABLE: 19 J0 00 TRIBUNAL SUPERIOR DE JUSTICIA DEL DF</v>
          </cell>
        </row>
        <row r="97">
          <cell r="AY97" t="str">
            <v>UNIVERSIDAD AUTÓNOMA DE LA CIUDAD DE MÉXICO</v>
          </cell>
          <cell r="AZ97" t="str">
            <v>UNIDAD RESPONSABLE: 29 A0 00 UNIVERSIDAD AUTÓNOMA DE LA CIUDAD DE MÉXICO</v>
          </cell>
        </row>
      </sheetData>
      <sheetData sheetId="1">
        <row r="1">
          <cell r="A1" t="str">
            <v>s</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I"/>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 val="cats"/>
    </sheetNames>
    <sheetDataSet>
      <sheetData sheetId="0">
        <row r="1">
          <cell r="A1" t="str">
            <v>s</v>
          </cell>
        </row>
      </sheetData>
      <sheetData sheetId="1">
        <row r="1">
          <cell r="A1" t="str">
            <v>s</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vmlDrawing" Target="../drawings/vmlDrawing12.v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vmlDrawing" Target="../drawings/vmlDrawing13.v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vmlDrawing" Target="../drawings/vmlDrawing14.v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vmlDrawing" Target="../drawings/vmlDrawing15.v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6.vml"/><Relationship Id="rId2" Type="http://schemas.openxmlformats.org/officeDocument/2006/relationships/drawing" Target="../drawings/drawing1.x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2" Type="http://schemas.openxmlformats.org/officeDocument/2006/relationships/vmlDrawing" Target="../drawings/vmlDrawing17.vml"/><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2" Type="http://schemas.openxmlformats.org/officeDocument/2006/relationships/vmlDrawing" Target="../drawings/vmlDrawing18.v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vmlDrawing" Target="../drawings/vmlDrawing19.vml"/><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2" Type="http://schemas.openxmlformats.org/officeDocument/2006/relationships/vmlDrawing" Target="../drawings/vmlDrawing20.vml"/><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2" Type="http://schemas.openxmlformats.org/officeDocument/2006/relationships/vmlDrawing" Target="../drawings/vmlDrawing21.vml"/><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2" Type="http://schemas.openxmlformats.org/officeDocument/2006/relationships/vmlDrawing" Target="../drawings/vmlDrawing22.vml"/><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2" Type="http://schemas.openxmlformats.org/officeDocument/2006/relationships/vmlDrawing" Target="../drawings/vmlDrawing23.vml"/><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rgb="FF7030A0"/>
    <pageSetUpPr fitToPage="1"/>
  </sheetPr>
  <dimension ref="A1:S30"/>
  <sheetViews>
    <sheetView showGridLines="0" view="pageBreakPreview" zoomScale="85" zoomScaleNormal="106" zoomScaleSheetLayoutView="85" workbookViewId="0">
      <selection activeCell="M27" sqref="M27:P27"/>
    </sheetView>
  </sheetViews>
  <sheetFormatPr baseColWidth="10" defaultColWidth="11.42578125" defaultRowHeight="12.75"/>
  <cols>
    <col min="1" max="2" width="0.85546875" style="87" customWidth="1"/>
    <col min="3" max="3" width="12.7109375" style="87" customWidth="1"/>
    <col min="4" max="8" width="11.42578125" style="87"/>
    <col min="9" max="9" width="19.28515625" style="87" customWidth="1"/>
    <col min="10" max="10" width="4.28515625" style="87" customWidth="1"/>
    <col min="11" max="11" width="8.28515625" style="87" customWidth="1"/>
    <col min="12" max="12" width="12.7109375" style="87" customWidth="1"/>
    <col min="13" max="16384" width="11.42578125" style="87"/>
  </cols>
  <sheetData>
    <row r="1" spans="1:19" ht="14.45" customHeight="1">
      <c r="A1" s="107"/>
      <c r="B1" s="107"/>
      <c r="C1" s="107"/>
      <c r="D1" s="107"/>
      <c r="E1" s="107"/>
      <c r="F1" s="107"/>
      <c r="G1" s="107"/>
      <c r="H1" s="107"/>
      <c r="I1" s="107"/>
      <c r="J1" s="107"/>
      <c r="K1" s="107"/>
      <c r="L1" s="107"/>
      <c r="M1" s="107"/>
      <c r="N1" s="107"/>
      <c r="O1" s="107"/>
      <c r="P1" s="107"/>
      <c r="Q1" s="107"/>
      <c r="R1" s="107"/>
      <c r="S1" s="107"/>
    </row>
    <row r="2" spans="1:19" ht="35.25">
      <c r="A2" s="426" t="s">
        <v>37</v>
      </c>
      <c r="B2" s="426"/>
      <c r="C2" s="426"/>
      <c r="D2" s="426"/>
      <c r="E2" s="426"/>
      <c r="F2" s="426"/>
      <c r="G2" s="426"/>
      <c r="H2" s="426"/>
      <c r="I2" s="426"/>
      <c r="J2" s="426"/>
      <c r="K2" s="426"/>
      <c r="L2" s="426"/>
      <c r="M2" s="426"/>
      <c r="N2" s="426"/>
      <c r="O2" s="426"/>
      <c r="P2" s="426"/>
      <c r="Q2" s="426"/>
      <c r="R2" s="426"/>
      <c r="S2" s="426"/>
    </row>
    <row r="3" spans="1:19">
      <c r="A3" s="108"/>
      <c r="B3" s="108"/>
      <c r="C3" s="108"/>
      <c r="D3" s="108"/>
      <c r="E3" s="108"/>
      <c r="F3" s="108"/>
      <c r="G3" s="108"/>
      <c r="H3" s="108"/>
      <c r="I3" s="108"/>
      <c r="J3" s="108"/>
      <c r="K3" s="108"/>
      <c r="L3" s="108"/>
      <c r="M3" s="108"/>
      <c r="N3" s="108"/>
      <c r="O3" s="108"/>
      <c r="P3" s="108"/>
      <c r="Q3" s="108"/>
      <c r="R3" s="107"/>
      <c r="S3" s="107"/>
    </row>
    <row r="4" spans="1:19">
      <c r="A4" s="108"/>
      <c r="B4" s="108"/>
      <c r="C4" s="108"/>
      <c r="D4" s="108"/>
      <c r="E4" s="108"/>
      <c r="F4" s="108"/>
      <c r="G4" s="108"/>
      <c r="H4" s="108"/>
      <c r="I4" s="108"/>
      <c r="J4" s="108"/>
      <c r="K4" s="108"/>
      <c r="L4" s="108"/>
      <c r="M4" s="108"/>
      <c r="N4" s="108"/>
      <c r="O4" s="108"/>
      <c r="P4" s="108"/>
      <c r="Q4" s="108"/>
      <c r="R4" s="107"/>
      <c r="S4" s="107"/>
    </row>
    <row r="5" spans="1:19">
      <c r="A5" s="108"/>
      <c r="B5" s="108"/>
      <c r="C5" s="108"/>
      <c r="D5" s="108"/>
      <c r="E5" s="108"/>
      <c r="F5" s="108"/>
      <c r="G5" s="108"/>
      <c r="H5" s="108"/>
      <c r="I5" s="108"/>
      <c r="J5" s="108"/>
      <c r="K5" s="108"/>
      <c r="L5" s="108"/>
      <c r="M5" s="108"/>
      <c r="N5" s="108"/>
      <c r="O5" s="108"/>
      <c r="P5" s="108"/>
      <c r="Q5" s="108"/>
      <c r="R5" s="107"/>
      <c r="S5" s="107"/>
    </row>
    <row r="6" spans="1:19">
      <c r="A6" s="108"/>
      <c r="B6" s="108"/>
      <c r="C6" s="108"/>
      <c r="D6" s="108"/>
      <c r="E6" s="108"/>
      <c r="F6" s="108"/>
      <c r="G6" s="108"/>
      <c r="H6" s="108"/>
      <c r="I6" s="108"/>
      <c r="J6" s="108"/>
      <c r="K6" s="108"/>
      <c r="L6" s="108"/>
      <c r="M6" s="108"/>
      <c r="N6" s="108"/>
      <c r="O6" s="108"/>
      <c r="P6" s="108"/>
      <c r="Q6" s="108"/>
      <c r="R6" s="107"/>
      <c r="S6" s="107"/>
    </row>
    <row r="7" spans="1:19">
      <c r="A7" s="108"/>
      <c r="B7" s="108"/>
      <c r="C7" s="108"/>
      <c r="D7" s="108"/>
      <c r="E7" s="108"/>
      <c r="F7" s="108"/>
      <c r="G7" s="108"/>
      <c r="H7" s="108"/>
      <c r="I7" s="108"/>
      <c r="J7" s="108"/>
      <c r="K7" s="108"/>
      <c r="L7" s="108"/>
      <c r="M7" s="108"/>
      <c r="N7" s="108"/>
      <c r="O7" s="108"/>
      <c r="P7" s="108"/>
      <c r="Q7" s="108"/>
      <c r="R7" s="107"/>
      <c r="S7" s="107"/>
    </row>
    <row r="8" spans="1:19">
      <c r="A8" s="108"/>
      <c r="B8" s="108"/>
      <c r="C8" s="108"/>
      <c r="D8" s="108"/>
      <c r="E8" s="108"/>
      <c r="F8" s="108"/>
      <c r="G8" s="108"/>
      <c r="H8" s="108"/>
      <c r="I8" s="108"/>
      <c r="J8" s="108"/>
      <c r="K8" s="108"/>
      <c r="L8" s="108"/>
      <c r="M8" s="108"/>
      <c r="N8" s="108"/>
      <c r="O8" s="108"/>
      <c r="P8" s="108"/>
      <c r="Q8" s="108"/>
      <c r="R8" s="107"/>
      <c r="S8" s="107"/>
    </row>
    <row r="9" spans="1:19">
      <c r="A9" s="108"/>
      <c r="B9" s="108"/>
      <c r="C9" s="108"/>
      <c r="D9" s="108"/>
      <c r="E9" s="108"/>
      <c r="F9" s="108"/>
      <c r="G9" s="108"/>
      <c r="H9" s="108"/>
      <c r="I9" s="108"/>
      <c r="J9" s="108"/>
      <c r="K9" s="108"/>
      <c r="L9" s="108"/>
      <c r="M9" s="108"/>
      <c r="N9" s="108"/>
      <c r="O9" s="108"/>
      <c r="P9" s="108"/>
      <c r="Q9" s="108"/>
      <c r="R9" s="107"/>
      <c r="S9" s="107"/>
    </row>
    <row r="10" spans="1:19" ht="111.75" customHeight="1">
      <c r="A10" s="425" t="s">
        <v>2533</v>
      </c>
      <c r="B10" s="425"/>
      <c r="C10" s="425"/>
      <c r="D10" s="425"/>
      <c r="E10" s="425"/>
      <c r="F10" s="425"/>
      <c r="G10" s="425"/>
      <c r="H10" s="425"/>
      <c r="I10" s="425"/>
      <c r="J10" s="425"/>
      <c r="K10" s="425"/>
      <c r="L10" s="425"/>
      <c r="M10" s="425"/>
      <c r="N10" s="425"/>
      <c r="O10" s="425"/>
      <c r="P10" s="425"/>
      <c r="Q10" s="425"/>
      <c r="R10" s="425"/>
      <c r="S10" s="425"/>
    </row>
    <row r="11" spans="1:19" ht="48.6" customHeight="1">
      <c r="A11" s="109"/>
      <c r="B11" s="109"/>
      <c r="C11" s="109"/>
      <c r="D11" s="109"/>
      <c r="E11" s="109"/>
      <c r="F11" s="109"/>
      <c r="G11" s="109"/>
      <c r="H11" s="109"/>
      <c r="I11" s="109"/>
      <c r="J11" s="109"/>
      <c r="K11" s="109"/>
      <c r="L11" s="109"/>
      <c r="M11" s="109"/>
      <c r="N11" s="109"/>
      <c r="O11" s="109"/>
      <c r="P11" s="109"/>
      <c r="Q11" s="109"/>
      <c r="R11" s="109"/>
      <c r="S11" s="109"/>
    </row>
    <row r="12" spans="1:19" ht="32.25" customHeight="1">
      <c r="A12" s="109"/>
      <c r="B12" s="109"/>
      <c r="C12" s="109"/>
      <c r="D12" s="109"/>
      <c r="E12" s="109"/>
      <c r="F12" s="109"/>
      <c r="G12" s="109"/>
      <c r="H12" s="109"/>
      <c r="I12" s="109"/>
      <c r="J12" s="109"/>
      <c r="K12" s="109"/>
      <c r="L12" s="109"/>
      <c r="M12" s="109"/>
      <c r="N12" s="109"/>
      <c r="O12" s="109"/>
      <c r="P12" s="109"/>
      <c r="Q12" s="109"/>
      <c r="R12" s="109"/>
      <c r="S12" s="109"/>
    </row>
    <row r="13" spans="1:19" ht="35.25">
      <c r="A13" s="427"/>
      <c r="B13" s="427"/>
      <c r="C13" s="427"/>
      <c r="D13" s="427"/>
      <c r="E13" s="427"/>
      <c r="F13" s="427"/>
      <c r="G13" s="427"/>
      <c r="H13" s="427"/>
      <c r="I13" s="427"/>
      <c r="J13" s="427"/>
      <c r="K13" s="427"/>
      <c r="L13" s="427"/>
      <c r="M13" s="427"/>
      <c r="N13" s="427"/>
      <c r="O13" s="427"/>
      <c r="P13" s="427"/>
      <c r="Q13" s="427"/>
      <c r="R13" s="427"/>
      <c r="S13" s="427"/>
    </row>
    <row r="14" spans="1:19" ht="35.25">
      <c r="A14" s="110"/>
      <c r="B14" s="110"/>
      <c r="C14" s="110"/>
      <c r="D14" s="110"/>
      <c r="E14" s="110"/>
      <c r="F14" s="110"/>
      <c r="G14" s="110"/>
      <c r="H14" s="110"/>
      <c r="I14" s="110"/>
      <c r="J14" s="110"/>
      <c r="K14" s="110"/>
      <c r="L14" s="110"/>
      <c r="M14" s="110"/>
      <c r="N14" s="110"/>
      <c r="O14" s="110"/>
      <c r="P14" s="110"/>
      <c r="Q14" s="110"/>
      <c r="R14" s="107"/>
      <c r="S14" s="107"/>
    </row>
    <row r="15" spans="1:19" ht="27.75">
      <c r="A15" s="111"/>
      <c r="B15" s="111"/>
      <c r="C15" s="111"/>
      <c r="D15" s="111"/>
      <c r="E15" s="111"/>
      <c r="F15" s="111"/>
      <c r="G15" s="111"/>
      <c r="H15" s="111"/>
      <c r="I15" s="111"/>
      <c r="J15" s="111"/>
      <c r="K15" s="111"/>
      <c r="L15" s="111"/>
      <c r="M15" s="111"/>
      <c r="N15" s="111"/>
      <c r="O15" s="111"/>
      <c r="P15" s="108"/>
      <c r="Q15" s="108"/>
      <c r="R15" s="107"/>
      <c r="S15" s="107"/>
    </row>
    <row r="16" spans="1:19" ht="27.75">
      <c r="A16" s="111"/>
      <c r="B16" s="111"/>
      <c r="C16" s="111"/>
      <c r="D16" s="111"/>
      <c r="E16" s="111"/>
      <c r="F16" s="111"/>
      <c r="G16" s="111"/>
      <c r="H16" s="111"/>
      <c r="I16" s="111"/>
      <c r="J16" s="111"/>
      <c r="K16" s="111"/>
      <c r="L16" s="111"/>
      <c r="M16" s="111"/>
      <c r="N16" s="111"/>
      <c r="O16" s="111"/>
      <c r="P16" s="108"/>
      <c r="Q16" s="108"/>
      <c r="R16" s="107"/>
      <c r="S16" s="107"/>
    </row>
    <row r="17" spans="1:19" ht="35.25">
      <c r="B17" s="112"/>
      <c r="D17" s="112"/>
      <c r="E17" s="112"/>
      <c r="F17" s="431" t="s">
        <v>83</v>
      </c>
      <c r="G17" s="431"/>
      <c r="H17" s="431"/>
      <c r="I17" s="426" t="s">
        <v>2458</v>
      </c>
      <c r="J17" s="426"/>
      <c r="K17" s="426"/>
      <c r="L17" s="426"/>
      <c r="M17" s="426"/>
      <c r="N17" s="426"/>
      <c r="O17" s="426"/>
      <c r="P17" s="112"/>
      <c r="Q17" s="112"/>
      <c r="R17" s="112"/>
      <c r="S17" s="112"/>
    </row>
    <row r="18" spans="1:19">
      <c r="A18" s="108"/>
      <c r="B18" s="108"/>
      <c r="C18" s="108"/>
      <c r="D18" s="108"/>
      <c r="E18" s="108"/>
      <c r="F18" s="108"/>
      <c r="G18" s="108"/>
      <c r="H18" s="108"/>
      <c r="I18" s="108"/>
      <c r="J18" s="108"/>
      <c r="K18" s="108"/>
      <c r="L18" s="108"/>
      <c r="M18" s="108"/>
      <c r="N18" s="108"/>
      <c r="O18" s="108"/>
      <c r="P18" s="108"/>
      <c r="Q18" s="108"/>
      <c r="R18" s="107"/>
      <c r="S18" s="107"/>
    </row>
    <row r="19" spans="1:19">
      <c r="A19" s="108"/>
      <c r="B19" s="108"/>
      <c r="C19" s="108"/>
      <c r="D19" s="108"/>
      <c r="E19" s="108"/>
      <c r="F19" s="108"/>
      <c r="G19" s="108"/>
      <c r="H19" s="108"/>
      <c r="I19" s="108"/>
      <c r="J19" s="108"/>
      <c r="K19" s="108"/>
      <c r="L19" s="108"/>
      <c r="M19" s="108"/>
      <c r="N19" s="108"/>
      <c r="O19" s="108"/>
      <c r="P19" s="108"/>
      <c r="Q19" s="108"/>
      <c r="R19" s="107"/>
      <c r="S19" s="107"/>
    </row>
    <row r="20" spans="1:19">
      <c r="A20" s="108"/>
      <c r="B20" s="108"/>
      <c r="C20" s="108"/>
      <c r="D20" s="108"/>
      <c r="E20" s="108"/>
      <c r="F20" s="108"/>
      <c r="G20" s="108"/>
      <c r="H20" s="108"/>
      <c r="I20" s="108"/>
      <c r="J20" s="108"/>
      <c r="K20" s="108"/>
      <c r="L20" s="108"/>
      <c r="M20" s="108"/>
      <c r="N20" s="108"/>
      <c r="O20" s="108"/>
      <c r="P20" s="108"/>
      <c r="Q20" s="108"/>
      <c r="R20" s="107"/>
      <c r="S20" s="107"/>
    </row>
    <row r="21" spans="1:19">
      <c r="A21" s="108"/>
      <c r="B21" s="108"/>
      <c r="C21" s="108"/>
      <c r="D21" s="108"/>
      <c r="E21" s="108"/>
      <c r="F21" s="108"/>
      <c r="G21" s="108"/>
      <c r="H21" s="108"/>
      <c r="I21" s="108"/>
      <c r="J21" s="108"/>
      <c r="K21" s="108"/>
      <c r="L21" s="108"/>
      <c r="M21" s="108"/>
      <c r="N21" s="108"/>
      <c r="O21" s="108"/>
      <c r="P21" s="108"/>
      <c r="Q21" s="108"/>
      <c r="R21" s="107"/>
      <c r="S21" s="107"/>
    </row>
    <row r="22" spans="1:19">
      <c r="A22" s="108"/>
      <c r="B22" s="108"/>
      <c r="C22" s="108"/>
      <c r="D22" s="108"/>
      <c r="E22" s="108"/>
      <c r="F22" s="108"/>
      <c r="G22" s="108"/>
      <c r="H22" s="108"/>
      <c r="I22" s="108"/>
      <c r="J22" s="108"/>
      <c r="K22" s="108"/>
      <c r="L22" s="108"/>
      <c r="M22" s="108"/>
      <c r="N22" s="108"/>
      <c r="O22" s="108"/>
      <c r="P22" s="108"/>
      <c r="Q22" s="108"/>
      <c r="R22" s="107"/>
      <c r="S22" s="107"/>
    </row>
    <row r="23" spans="1:19">
      <c r="A23" s="108"/>
      <c r="B23" s="108"/>
      <c r="C23" s="108"/>
      <c r="D23" s="108"/>
      <c r="E23" s="108"/>
      <c r="F23" s="108"/>
      <c r="G23" s="108"/>
      <c r="H23" s="108"/>
      <c r="I23" s="108"/>
      <c r="J23" s="108"/>
      <c r="K23" s="108"/>
      <c r="L23" s="108"/>
      <c r="M23" s="108"/>
      <c r="N23" s="108"/>
      <c r="O23" s="108"/>
      <c r="P23" s="108"/>
      <c r="Q23" s="108"/>
      <c r="R23" s="107"/>
      <c r="S23" s="107"/>
    </row>
    <row r="24" spans="1:19">
      <c r="A24" s="108"/>
      <c r="B24" s="108"/>
      <c r="C24" s="108"/>
      <c r="D24" s="108"/>
      <c r="E24" s="108"/>
      <c r="F24" s="108"/>
      <c r="G24" s="108"/>
      <c r="H24" s="108"/>
      <c r="I24" s="108"/>
      <c r="J24" s="108"/>
      <c r="K24" s="108"/>
      <c r="L24" s="108"/>
      <c r="M24" s="108"/>
      <c r="N24" s="108"/>
      <c r="O24" s="108"/>
      <c r="P24" s="108"/>
      <c r="Q24" s="108"/>
      <c r="R24" s="107"/>
      <c r="S24" s="107"/>
    </row>
    <row r="25" spans="1:19">
      <c r="A25" s="108"/>
      <c r="B25" s="108"/>
      <c r="C25" s="108"/>
      <c r="D25" s="108"/>
      <c r="E25" s="108"/>
      <c r="F25" s="108"/>
      <c r="G25" s="108"/>
      <c r="H25" s="108"/>
      <c r="I25" s="108"/>
      <c r="J25" s="108"/>
      <c r="K25" s="108"/>
      <c r="L25" s="108"/>
      <c r="M25" s="122"/>
      <c r="N25" s="122"/>
      <c r="O25" s="122"/>
      <c r="P25" s="122"/>
      <c r="Q25" s="108"/>
      <c r="R25" s="107"/>
      <c r="S25" s="107"/>
    </row>
    <row r="26" spans="1:19" ht="18.75">
      <c r="A26" s="430" t="s">
        <v>2452</v>
      </c>
      <c r="B26" s="430"/>
      <c r="C26" s="430"/>
      <c r="D26" s="430"/>
      <c r="E26" s="119"/>
      <c r="F26" s="120"/>
      <c r="G26" s="120"/>
      <c r="H26" s="121"/>
      <c r="I26" s="113"/>
      <c r="J26" s="114"/>
      <c r="K26" s="430" t="s">
        <v>2453</v>
      </c>
      <c r="L26" s="430"/>
      <c r="M26" s="119"/>
      <c r="N26" s="119"/>
      <c r="O26" s="120"/>
      <c r="P26" s="120"/>
      <c r="Q26" s="115"/>
      <c r="R26" s="116"/>
      <c r="S26" s="116"/>
    </row>
    <row r="27" spans="1:19" ht="64.5" customHeight="1">
      <c r="A27" s="115"/>
      <c r="B27" s="115"/>
      <c r="C27" s="115"/>
      <c r="D27" s="117"/>
      <c r="E27" s="428" t="s">
        <v>2471</v>
      </c>
      <c r="F27" s="429"/>
      <c r="G27" s="429"/>
      <c r="H27" s="429"/>
      <c r="I27" s="115"/>
      <c r="J27" s="114"/>
      <c r="K27" s="115"/>
      <c r="L27" s="117"/>
      <c r="M27" s="428" t="s">
        <v>2472</v>
      </c>
      <c r="N27" s="429"/>
      <c r="O27" s="429"/>
      <c r="P27" s="429"/>
      <c r="Q27" s="115"/>
      <c r="R27" s="116"/>
      <c r="S27" s="116"/>
    </row>
    <row r="28" spans="1:19">
      <c r="A28" s="118"/>
      <c r="B28" s="118"/>
      <c r="C28" s="118"/>
      <c r="D28" s="118"/>
      <c r="E28" s="118"/>
      <c r="F28" s="118"/>
      <c r="G28" s="118"/>
      <c r="H28" s="118"/>
      <c r="I28" s="118"/>
      <c r="J28" s="118"/>
      <c r="K28" s="118"/>
      <c r="L28" s="118"/>
      <c r="M28" s="118"/>
      <c r="N28" s="118"/>
      <c r="O28" s="118"/>
      <c r="P28" s="118"/>
      <c r="Q28" s="118"/>
      <c r="R28" s="118"/>
      <c r="S28" s="118"/>
    </row>
    <row r="29" spans="1:19">
      <c r="A29" s="118"/>
      <c r="B29" s="118"/>
      <c r="C29" s="118"/>
      <c r="D29" s="118"/>
      <c r="E29" s="118"/>
      <c r="F29" s="118"/>
      <c r="G29" s="118"/>
      <c r="H29" s="118"/>
      <c r="I29" s="118"/>
      <c r="J29" s="118"/>
      <c r="K29" s="118"/>
      <c r="L29" s="118"/>
      <c r="M29" s="118"/>
      <c r="N29" s="118"/>
      <c r="O29" s="118"/>
      <c r="P29" s="118"/>
      <c r="Q29" s="118"/>
      <c r="R29" s="118"/>
      <c r="S29" s="118"/>
    </row>
    <row r="30" spans="1:19">
      <c r="A30" s="118"/>
      <c r="B30" s="118"/>
      <c r="C30" s="118"/>
      <c r="D30" s="118"/>
      <c r="E30" s="118"/>
      <c r="F30" s="118"/>
      <c r="G30" s="118"/>
      <c r="H30" s="118"/>
      <c r="I30" s="118"/>
      <c r="J30" s="118"/>
      <c r="K30" s="118"/>
      <c r="L30" s="118"/>
      <c r="M30" s="118"/>
      <c r="N30" s="118"/>
      <c r="O30" s="118"/>
      <c r="P30" s="118"/>
      <c r="Q30" s="118"/>
      <c r="R30" s="118"/>
      <c r="S30" s="118"/>
    </row>
  </sheetData>
  <mergeCells count="9">
    <mergeCell ref="A10:S10"/>
    <mergeCell ref="A2:S2"/>
    <mergeCell ref="A13:S13"/>
    <mergeCell ref="E27:H27"/>
    <mergeCell ref="K26:L26"/>
    <mergeCell ref="M27:P27"/>
    <mergeCell ref="A26:D26"/>
    <mergeCell ref="F17:H17"/>
    <mergeCell ref="I17:O17"/>
  </mergeCells>
  <printOptions horizontalCentered="1"/>
  <pageMargins left="0.39370078740157483" right="0.39370078740157483" top="1.3779527559055118" bottom="0.86614173228346458" header="0.39370078740157483" footer="0.59055118110236227"/>
  <pageSetup scale="67" fitToHeight="0" orientation="landscape" r:id="rId1"/>
  <headerFooter scaleWithDoc="0">
    <oddHeader>&amp;C&amp;G</oddHeader>
    <oddFooter>&amp;R&amp;G</oddFoot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249977111117893"/>
    <pageSetUpPr fitToPage="1"/>
  </sheetPr>
  <dimension ref="B1:X1247"/>
  <sheetViews>
    <sheetView showGridLines="0" view="pageBreakPreview" zoomScaleNormal="85" zoomScaleSheetLayoutView="100" workbookViewId="0">
      <selection activeCell="B6" sqref="B6:L6"/>
    </sheetView>
  </sheetViews>
  <sheetFormatPr baseColWidth="10" defaultColWidth="11.42578125" defaultRowHeight="12.75"/>
  <cols>
    <col min="1" max="1" width="0.85546875" style="365" customWidth="1"/>
    <col min="2" max="2" width="19.140625" style="365" customWidth="1"/>
    <col min="3" max="3" width="17" style="365" customWidth="1"/>
    <col min="4" max="5" width="18.28515625" style="365" customWidth="1"/>
    <col min="6" max="7" width="18.5703125" style="365" customWidth="1"/>
    <col min="8" max="8" width="19.42578125" style="365" customWidth="1"/>
    <col min="9" max="9" width="23.28515625" style="365" customWidth="1"/>
    <col min="10" max="10" width="21.28515625" style="365" customWidth="1"/>
    <col min="11" max="11" width="18.28515625" style="365" customWidth="1"/>
    <col min="12" max="12" width="21.5703125" style="365" customWidth="1"/>
    <col min="13" max="13" width="3.7109375" style="365" customWidth="1"/>
    <col min="14" max="14" width="0" style="365" hidden="1" customWidth="1"/>
    <col min="15" max="24" width="11.42578125" style="365" hidden="1" customWidth="1"/>
    <col min="25" max="16384" width="11.42578125" style="365"/>
  </cols>
  <sheetData>
    <row r="1" spans="2:12" ht="14.45" customHeight="1"/>
    <row r="2" spans="2:12" ht="25.35" customHeight="1">
      <c r="B2" s="498" t="s">
        <v>2517</v>
      </c>
      <c r="C2" s="498"/>
      <c r="D2" s="498"/>
      <c r="E2" s="498"/>
      <c r="F2" s="498"/>
      <c r="G2" s="498"/>
      <c r="H2" s="498"/>
      <c r="I2" s="498"/>
      <c r="J2" s="498"/>
      <c r="K2" s="498"/>
      <c r="L2" s="498"/>
    </row>
    <row r="3" spans="2:12" ht="25.35" hidden="1" customHeight="1">
      <c r="B3" s="499" t="s">
        <v>2501</v>
      </c>
      <c r="C3" s="500"/>
      <c r="D3" s="500"/>
      <c r="E3" s="500"/>
      <c r="F3" s="500"/>
      <c r="G3" s="500"/>
      <c r="H3" s="500"/>
      <c r="I3" s="500"/>
      <c r="J3" s="500"/>
      <c r="K3" s="500"/>
      <c r="L3" s="500"/>
    </row>
    <row r="4" spans="2:12" ht="1.5" customHeight="1">
      <c r="B4" s="366"/>
      <c r="C4" s="367"/>
      <c r="D4" s="367"/>
      <c r="E4" s="367"/>
      <c r="F4" s="367"/>
      <c r="G4" s="367"/>
      <c r="H4" s="367"/>
      <c r="I4" s="367"/>
      <c r="J4" s="367"/>
      <c r="K4" s="367"/>
      <c r="L4" s="367"/>
    </row>
    <row r="5" spans="2:12" ht="20.100000000000001" customHeight="1">
      <c r="B5" s="501" t="s">
        <v>2502</v>
      </c>
      <c r="C5" s="501"/>
      <c r="D5" s="501"/>
      <c r="E5" s="501"/>
      <c r="F5" s="502" t="s">
        <v>212</v>
      </c>
      <c r="G5" s="502"/>
      <c r="H5" s="502"/>
      <c r="I5" s="502"/>
      <c r="J5" s="502"/>
      <c r="K5" s="502"/>
      <c r="L5" s="502"/>
    </row>
    <row r="6" spans="2:12" ht="20.100000000000001" customHeight="1">
      <c r="B6" s="503" t="s">
        <v>81</v>
      </c>
      <c r="C6" s="503"/>
      <c r="D6" s="503"/>
      <c r="E6" s="503"/>
      <c r="F6" s="504" t="s">
        <v>2458</v>
      </c>
      <c r="G6" s="504"/>
      <c r="H6" s="504"/>
      <c r="I6" s="504"/>
      <c r="J6" s="504"/>
      <c r="K6" s="504"/>
      <c r="L6" s="504"/>
    </row>
    <row r="7" spans="2:12" s="370" customFormat="1" ht="3" customHeight="1">
      <c r="B7" s="368"/>
      <c r="C7" s="368"/>
      <c r="D7" s="368"/>
      <c r="E7" s="368"/>
      <c r="F7" s="368"/>
      <c r="G7" s="368"/>
      <c r="H7" s="368"/>
      <c r="I7" s="369"/>
      <c r="J7" s="369"/>
      <c r="K7" s="369"/>
      <c r="L7" s="369"/>
    </row>
    <row r="8" spans="2:12" ht="29.25" customHeight="1">
      <c r="B8" s="505" t="s">
        <v>2503</v>
      </c>
      <c r="C8" s="505"/>
      <c r="D8" s="505"/>
      <c r="E8" s="505"/>
      <c r="F8" s="517" t="s">
        <v>2525</v>
      </c>
      <c r="G8" s="517"/>
      <c r="H8" s="517"/>
      <c r="I8" s="517"/>
      <c r="J8" s="517"/>
      <c r="K8" s="517"/>
      <c r="L8" s="517"/>
    </row>
    <row r="9" spans="2:12" s="370" customFormat="1" ht="6" customHeight="1">
      <c r="B9" s="368"/>
      <c r="C9" s="368"/>
      <c r="D9" s="368"/>
      <c r="E9" s="368"/>
      <c r="F9" s="368"/>
      <c r="G9" s="368"/>
      <c r="H9" s="368"/>
      <c r="I9" s="369"/>
      <c r="J9" s="369"/>
      <c r="K9" s="369"/>
      <c r="L9" s="369"/>
    </row>
    <row r="10" spans="2:12" ht="15" customHeight="1">
      <c r="B10" s="507" t="s">
        <v>2505</v>
      </c>
      <c r="C10" s="507"/>
      <c r="D10" s="507"/>
      <c r="E10" s="507"/>
      <c r="F10" s="507"/>
      <c r="G10" s="507"/>
      <c r="H10" s="507"/>
      <c r="I10" s="507"/>
      <c r="J10" s="507"/>
      <c r="K10" s="507"/>
      <c r="L10" s="507"/>
    </row>
    <row r="11" spans="2:12" ht="33" customHeight="1">
      <c r="B11" s="505" t="s">
        <v>130</v>
      </c>
      <c r="C11" s="507"/>
      <c r="D11" s="507"/>
      <c r="E11" s="507"/>
      <c r="F11" s="507"/>
      <c r="G11" s="507"/>
      <c r="H11" s="507"/>
      <c r="I11" s="505" t="s">
        <v>137</v>
      </c>
      <c r="J11" s="505"/>
      <c r="K11" s="505"/>
      <c r="L11" s="505"/>
    </row>
    <row r="12" spans="2:12" ht="40.9" customHeight="1">
      <c r="B12" s="371" t="s">
        <v>2506</v>
      </c>
      <c r="C12" s="371" t="s">
        <v>82</v>
      </c>
      <c r="D12" s="371" t="s">
        <v>2507</v>
      </c>
      <c r="E12" s="372" t="s">
        <v>2508</v>
      </c>
      <c r="F12" s="371" t="s">
        <v>2509</v>
      </c>
      <c r="G12" s="371" t="s">
        <v>2510</v>
      </c>
      <c r="H12" s="371" t="s">
        <v>2511</v>
      </c>
      <c r="I12" s="373" t="s">
        <v>2512</v>
      </c>
      <c r="J12" s="373" t="s">
        <v>2513</v>
      </c>
      <c r="K12" s="373" t="s">
        <v>2514</v>
      </c>
      <c r="L12" s="374" t="s">
        <v>2515</v>
      </c>
    </row>
    <row r="13" spans="2:12" s="378" customFormat="1" ht="40.9" customHeight="1">
      <c r="B13" s="375">
        <v>6952569</v>
      </c>
      <c r="C13" s="375">
        <v>6952569</v>
      </c>
      <c r="D13" s="375">
        <v>0</v>
      </c>
      <c r="E13" s="375">
        <v>20000</v>
      </c>
      <c r="F13" s="375">
        <f>E13-G13</f>
        <v>20000</v>
      </c>
      <c r="G13" s="375">
        <v>0</v>
      </c>
      <c r="H13" s="375">
        <v>0</v>
      </c>
      <c r="I13" s="375">
        <f>F13/B13*100</f>
        <v>0.28766345217142036</v>
      </c>
      <c r="J13" s="402">
        <f>IFERROR(($F13/$B13)*100,"")</f>
        <v>0.28766345217142036</v>
      </c>
      <c r="K13" s="402">
        <f>IFERROR(($G13/$B13)*100,"")</f>
        <v>0</v>
      </c>
      <c r="L13" s="402">
        <f>IFERROR(($G13/$C13)*100,"")</f>
        <v>0</v>
      </c>
    </row>
    <row r="14" spans="2:12" s="382" customFormat="1" ht="15" hidden="1" customHeight="1">
      <c r="B14" s="379"/>
      <c r="C14" s="504" t="s">
        <v>2458</v>
      </c>
      <c r="D14" s="504"/>
      <c r="E14" s="504"/>
      <c r="F14" s="504"/>
      <c r="G14" s="504"/>
      <c r="H14" s="504"/>
      <c r="I14" s="504"/>
      <c r="J14" s="381"/>
      <c r="K14" s="381"/>
      <c r="L14" s="381"/>
    </row>
    <row r="15" spans="2:12" s="382" customFormat="1" ht="36" hidden="1" customHeight="1">
      <c r="B15" s="383"/>
      <c r="C15" s="384"/>
      <c r="D15" s="384"/>
      <c r="E15" s="384"/>
      <c r="F15" s="384"/>
      <c r="G15" s="385"/>
      <c r="H15" s="385"/>
      <c r="I15" s="385" t="str">
        <f>IFERROR((#REF!/#REF!)*100,"")</f>
        <v/>
      </c>
      <c r="J15" s="385" t="str">
        <f>IFERROR((#REF!/#REF!)*100,"")</f>
        <v/>
      </c>
      <c r="K15" s="385" t="str">
        <f>IFERROR((#REF!/#REF!)*100,"")</f>
        <v/>
      </c>
      <c r="L15" s="385" t="str">
        <f>IFERROR((#REF!/#REF!)*100,"")</f>
        <v/>
      </c>
    </row>
    <row r="16" spans="2:12" s="382" customFormat="1" ht="36" hidden="1" customHeight="1">
      <c r="B16" s="383"/>
      <c r="C16" s="384"/>
      <c r="D16" s="384"/>
      <c r="E16" s="384"/>
      <c r="F16" s="384"/>
      <c r="G16" s="385"/>
      <c r="H16" s="385"/>
      <c r="I16" s="385" t="str">
        <f>IFERROR((#REF!/#REF!)*100,"")</f>
        <v/>
      </c>
      <c r="J16" s="385" t="str">
        <f>IFERROR((#REF!/#REF!)*100,"")</f>
        <v/>
      </c>
      <c r="K16" s="385" t="str">
        <f>IFERROR((#REF!/#REF!)*100,"")</f>
        <v/>
      </c>
      <c r="L16" s="385" t="str">
        <f>IFERROR((#REF!/#REF!)*100,"")</f>
        <v/>
      </c>
    </row>
    <row r="17" spans="2:12" s="382" customFormat="1" ht="36" hidden="1" customHeight="1">
      <c r="B17" s="383" t="str">
        <f>IFERROR(VLOOKUP($C17,#REF!,3,FALSE),"")</f>
        <v/>
      </c>
      <c r="C17" s="384"/>
      <c r="D17" s="384"/>
      <c r="E17" s="384"/>
      <c r="F17" s="384"/>
      <c r="G17" s="385" t="str">
        <f t="shared" ref="G17:G47" si="0">IFERROR(F17/C17,"")</f>
        <v/>
      </c>
      <c r="H17" s="385" t="str">
        <f t="shared" ref="H17:H47" si="1">IFERROR((F17/D17*100),"")</f>
        <v/>
      </c>
      <c r="I17" s="385" t="str">
        <f>IFERROR((#REF!/#REF!)*100,"")</f>
        <v/>
      </c>
      <c r="J17" s="385" t="str">
        <f>IFERROR((#REF!/#REF!)*100,"")</f>
        <v/>
      </c>
      <c r="K17" s="385" t="str">
        <f>IFERROR((#REF!/#REF!)*100,"")</f>
        <v/>
      </c>
      <c r="L17" s="385" t="str">
        <f>IFERROR((#REF!/#REF!)*100,"")</f>
        <v/>
      </c>
    </row>
    <row r="18" spans="2:12" s="382" customFormat="1" ht="36" hidden="1" customHeight="1">
      <c r="B18" s="383" t="str">
        <f>IFERROR(VLOOKUP($C18,#REF!,3,FALSE),"")</f>
        <v/>
      </c>
      <c r="C18" s="384"/>
      <c r="D18" s="384"/>
      <c r="E18" s="384"/>
      <c r="F18" s="384"/>
      <c r="G18" s="385" t="str">
        <f t="shared" si="0"/>
        <v/>
      </c>
      <c r="H18" s="385" t="str">
        <f t="shared" si="1"/>
        <v/>
      </c>
      <c r="I18" s="385" t="str">
        <f>IFERROR((#REF!/#REF!)*100,"")</f>
        <v/>
      </c>
      <c r="J18" s="385" t="str">
        <f>IFERROR((#REF!/#REF!)*100,"")</f>
        <v/>
      </c>
      <c r="K18" s="385" t="str">
        <f>IFERROR((#REF!/#REF!)*100,"")</f>
        <v/>
      </c>
      <c r="L18" s="385" t="str">
        <f>IFERROR((#REF!/#REF!)*100,"")</f>
        <v/>
      </c>
    </row>
    <row r="19" spans="2:12" s="382" customFormat="1" ht="36" hidden="1" customHeight="1">
      <c r="B19" s="383" t="str">
        <f>IFERROR(VLOOKUP($C19,#REF!,3,FALSE),"")</f>
        <v/>
      </c>
      <c r="C19" s="384"/>
      <c r="D19" s="384"/>
      <c r="E19" s="384"/>
      <c r="F19" s="384"/>
      <c r="G19" s="385" t="str">
        <f t="shared" si="0"/>
        <v/>
      </c>
      <c r="H19" s="385" t="str">
        <f t="shared" si="1"/>
        <v/>
      </c>
      <c r="I19" s="385" t="str">
        <f>IFERROR((#REF!/#REF!)*100,"")</f>
        <v/>
      </c>
      <c r="J19" s="385" t="str">
        <f>IFERROR((#REF!/#REF!)*100,"")</f>
        <v/>
      </c>
      <c r="K19" s="385" t="str">
        <f>IFERROR((#REF!/#REF!)*100,"")</f>
        <v/>
      </c>
      <c r="L19" s="385" t="str">
        <f>IFERROR((#REF!/#REF!)*100,"")</f>
        <v/>
      </c>
    </row>
    <row r="20" spans="2:12" s="382" customFormat="1" ht="36" hidden="1" customHeight="1">
      <c r="B20" s="383" t="str">
        <f>IFERROR(VLOOKUP($C20,#REF!,3,FALSE),"")</f>
        <v/>
      </c>
      <c r="C20" s="384"/>
      <c r="D20" s="384"/>
      <c r="E20" s="384"/>
      <c r="F20" s="384"/>
      <c r="G20" s="385" t="str">
        <f t="shared" si="0"/>
        <v/>
      </c>
      <c r="H20" s="385" t="str">
        <f t="shared" si="1"/>
        <v/>
      </c>
      <c r="I20" s="385" t="str">
        <f>IFERROR((#REF!/#REF!)*100,"")</f>
        <v/>
      </c>
      <c r="J20" s="385" t="str">
        <f>IFERROR((#REF!/#REF!)*100,"")</f>
        <v/>
      </c>
      <c r="K20" s="385" t="str">
        <f>IFERROR((#REF!/#REF!)*100,"")</f>
        <v/>
      </c>
      <c r="L20" s="385" t="str">
        <f>IFERROR((#REF!/#REF!)*100,"")</f>
        <v/>
      </c>
    </row>
    <row r="21" spans="2:12" s="382" customFormat="1" ht="36" hidden="1" customHeight="1">
      <c r="B21" s="383" t="str">
        <f>IFERROR(VLOOKUP($C21,#REF!,3,FALSE),"")</f>
        <v/>
      </c>
      <c r="C21" s="384"/>
      <c r="D21" s="384"/>
      <c r="E21" s="384"/>
      <c r="F21" s="384"/>
      <c r="G21" s="385" t="str">
        <f t="shared" si="0"/>
        <v/>
      </c>
      <c r="H21" s="385" t="str">
        <f t="shared" si="1"/>
        <v/>
      </c>
      <c r="I21" s="385" t="str">
        <f>IFERROR((#REF!/#REF!)*100,"")</f>
        <v/>
      </c>
      <c r="J21" s="385" t="str">
        <f>IFERROR((#REF!/#REF!)*100,"")</f>
        <v/>
      </c>
      <c r="K21" s="385" t="str">
        <f>IFERROR((#REF!/#REF!)*100,"")</f>
        <v/>
      </c>
      <c r="L21" s="385" t="str">
        <f>IFERROR((#REF!/#REF!)*100,"")</f>
        <v/>
      </c>
    </row>
    <row r="22" spans="2:12" s="382" customFormat="1" ht="36" hidden="1" customHeight="1">
      <c r="B22" s="383" t="str">
        <f>IFERROR(VLOOKUP($C22,#REF!,3,FALSE),"")</f>
        <v/>
      </c>
      <c r="C22" s="384"/>
      <c r="D22" s="384"/>
      <c r="E22" s="384"/>
      <c r="F22" s="384"/>
      <c r="G22" s="385" t="str">
        <f t="shared" si="0"/>
        <v/>
      </c>
      <c r="H22" s="385" t="str">
        <f t="shared" si="1"/>
        <v/>
      </c>
      <c r="I22" s="385" t="str">
        <f>IFERROR((#REF!/#REF!)*100,"")</f>
        <v/>
      </c>
      <c r="J22" s="385" t="str">
        <f>IFERROR((#REF!/#REF!)*100,"")</f>
        <v/>
      </c>
      <c r="K22" s="385" t="str">
        <f>IFERROR((#REF!/#REF!)*100,"")</f>
        <v/>
      </c>
      <c r="L22" s="385" t="str">
        <f>IFERROR((#REF!/#REF!)*100,"")</f>
        <v/>
      </c>
    </row>
    <row r="23" spans="2:12" s="382" customFormat="1" ht="36" hidden="1" customHeight="1">
      <c r="B23" s="383" t="str">
        <f>IFERROR(VLOOKUP($C23,#REF!,3,FALSE),"")</f>
        <v/>
      </c>
      <c r="C23" s="384"/>
      <c r="D23" s="384"/>
      <c r="E23" s="384"/>
      <c r="F23" s="384"/>
      <c r="G23" s="385" t="str">
        <f t="shared" si="0"/>
        <v/>
      </c>
      <c r="H23" s="385" t="str">
        <f t="shared" si="1"/>
        <v/>
      </c>
      <c r="I23" s="385" t="str">
        <f>IFERROR((#REF!/#REF!)*100,"")</f>
        <v/>
      </c>
      <c r="J23" s="385" t="str">
        <f>IFERROR((#REF!/#REF!)*100,"")</f>
        <v/>
      </c>
      <c r="K23" s="385" t="str">
        <f>IFERROR((#REF!/#REF!)*100,"")</f>
        <v/>
      </c>
      <c r="L23" s="385" t="str">
        <f>IFERROR((#REF!/#REF!)*100,"")</f>
        <v/>
      </c>
    </row>
    <row r="24" spans="2:12" s="382" customFormat="1" ht="36" hidden="1" customHeight="1">
      <c r="B24" s="383" t="str">
        <f>IFERROR(VLOOKUP($C24,#REF!,3,FALSE),"")</f>
        <v/>
      </c>
      <c r="C24" s="384"/>
      <c r="D24" s="384"/>
      <c r="E24" s="384"/>
      <c r="F24" s="384"/>
      <c r="G24" s="385" t="str">
        <f t="shared" si="0"/>
        <v/>
      </c>
      <c r="H24" s="385" t="str">
        <f t="shared" si="1"/>
        <v/>
      </c>
      <c r="I24" s="385" t="str">
        <f>IFERROR((#REF!/#REF!)*100,"")</f>
        <v/>
      </c>
      <c r="J24" s="385" t="str">
        <f>IFERROR((#REF!/#REF!)*100,"")</f>
        <v/>
      </c>
      <c r="K24" s="385" t="str">
        <f>IFERROR((#REF!/#REF!)*100,"")</f>
        <v/>
      </c>
      <c r="L24" s="385" t="str">
        <f>IFERROR((#REF!/#REF!)*100,"")</f>
        <v/>
      </c>
    </row>
    <row r="25" spans="2:12" s="382" customFormat="1" ht="36" hidden="1" customHeight="1">
      <c r="B25" s="383" t="str">
        <f>IFERROR(VLOOKUP($C25,#REF!,3,FALSE),"")</f>
        <v/>
      </c>
      <c r="C25" s="384"/>
      <c r="D25" s="384"/>
      <c r="E25" s="384"/>
      <c r="F25" s="384"/>
      <c r="G25" s="385" t="str">
        <f t="shared" si="0"/>
        <v/>
      </c>
      <c r="H25" s="385" t="str">
        <f t="shared" si="1"/>
        <v/>
      </c>
      <c r="I25" s="385" t="str">
        <f>IFERROR((#REF!/#REF!)*100,"")</f>
        <v/>
      </c>
      <c r="J25" s="385" t="str">
        <f>IFERROR((#REF!/#REF!)*100,"")</f>
        <v/>
      </c>
      <c r="K25" s="385" t="str">
        <f>IFERROR((#REF!/#REF!)*100,"")</f>
        <v/>
      </c>
      <c r="L25" s="385" t="str">
        <f>IFERROR((#REF!/#REF!)*100,"")</f>
        <v/>
      </c>
    </row>
    <row r="26" spans="2:12" s="382" customFormat="1" ht="36" hidden="1" customHeight="1">
      <c r="B26" s="383" t="str">
        <f>IFERROR(VLOOKUP($C26,#REF!,3,FALSE),"")</f>
        <v/>
      </c>
      <c r="C26" s="384"/>
      <c r="D26" s="384"/>
      <c r="E26" s="384"/>
      <c r="F26" s="384"/>
      <c r="G26" s="385" t="str">
        <f t="shared" si="0"/>
        <v/>
      </c>
      <c r="H26" s="385" t="str">
        <f t="shared" si="1"/>
        <v/>
      </c>
      <c r="I26" s="385" t="str">
        <f>IFERROR((#REF!/#REF!)*100,"")</f>
        <v/>
      </c>
      <c r="J26" s="385" t="str">
        <f>IFERROR((#REF!/#REF!)*100,"")</f>
        <v/>
      </c>
      <c r="K26" s="385" t="str">
        <f>IFERROR((#REF!/#REF!)*100,"")</f>
        <v/>
      </c>
      <c r="L26" s="385" t="str">
        <f>IFERROR((#REF!/#REF!)*100,"")</f>
        <v/>
      </c>
    </row>
    <row r="27" spans="2:12" s="382" customFormat="1" ht="36" hidden="1" customHeight="1">
      <c r="B27" s="383" t="str">
        <f>IFERROR(VLOOKUP($C27,#REF!,3,FALSE),"")</f>
        <v/>
      </c>
      <c r="C27" s="384"/>
      <c r="D27" s="384"/>
      <c r="E27" s="384"/>
      <c r="F27" s="384"/>
      <c r="G27" s="385" t="str">
        <f t="shared" si="0"/>
        <v/>
      </c>
      <c r="H27" s="385" t="str">
        <f t="shared" si="1"/>
        <v/>
      </c>
      <c r="I27" s="385" t="str">
        <f>IFERROR((#REF!/#REF!)*100,"")</f>
        <v/>
      </c>
      <c r="J27" s="385" t="str">
        <f>IFERROR((#REF!/#REF!)*100,"")</f>
        <v/>
      </c>
      <c r="K27" s="385" t="str">
        <f>IFERROR((#REF!/#REF!)*100,"")</f>
        <v/>
      </c>
      <c r="L27" s="385" t="str">
        <f>IFERROR((#REF!/#REF!)*100,"")</f>
        <v/>
      </c>
    </row>
    <row r="28" spans="2:12" s="382" customFormat="1" ht="36" hidden="1" customHeight="1">
      <c r="B28" s="383" t="str">
        <f>IFERROR(VLOOKUP($C28,#REF!,3,FALSE),"")</f>
        <v/>
      </c>
      <c r="C28" s="384"/>
      <c r="D28" s="384"/>
      <c r="E28" s="384"/>
      <c r="F28" s="384"/>
      <c r="G28" s="385" t="str">
        <f t="shared" si="0"/>
        <v/>
      </c>
      <c r="H28" s="385" t="str">
        <f t="shared" si="1"/>
        <v/>
      </c>
      <c r="I28" s="385" t="str">
        <f>IFERROR((#REF!/#REF!)*100,"")</f>
        <v/>
      </c>
      <c r="J28" s="385" t="str">
        <f>IFERROR((#REF!/#REF!)*100,"")</f>
        <v/>
      </c>
      <c r="K28" s="385" t="str">
        <f>IFERROR((#REF!/#REF!)*100,"")</f>
        <v/>
      </c>
      <c r="L28" s="385" t="str">
        <f>IFERROR((#REF!/#REF!)*100,"")</f>
        <v/>
      </c>
    </row>
    <row r="29" spans="2:12" s="382" customFormat="1" ht="36" hidden="1" customHeight="1">
      <c r="B29" s="383" t="str">
        <f>IFERROR(VLOOKUP($C29,#REF!,3,FALSE),"")</f>
        <v/>
      </c>
      <c r="C29" s="384"/>
      <c r="D29" s="384"/>
      <c r="E29" s="384"/>
      <c r="F29" s="384"/>
      <c r="G29" s="385" t="str">
        <f t="shared" si="0"/>
        <v/>
      </c>
      <c r="H29" s="385" t="str">
        <f t="shared" si="1"/>
        <v/>
      </c>
      <c r="I29" s="385" t="str">
        <f>IFERROR((#REF!/#REF!)*100,"")</f>
        <v/>
      </c>
      <c r="J29" s="385" t="str">
        <f>IFERROR((#REF!/#REF!)*100,"")</f>
        <v/>
      </c>
      <c r="K29" s="385" t="str">
        <f>IFERROR((#REF!/#REF!)*100,"")</f>
        <v/>
      </c>
      <c r="L29" s="385" t="str">
        <f>IFERROR((#REF!/#REF!)*100,"")</f>
        <v/>
      </c>
    </row>
    <row r="30" spans="2:12" s="382" customFormat="1" ht="36" hidden="1" customHeight="1">
      <c r="B30" s="383" t="str">
        <f>IFERROR(VLOOKUP($C30,#REF!,3,FALSE),"")</f>
        <v/>
      </c>
      <c r="C30" s="384"/>
      <c r="D30" s="384"/>
      <c r="E30" s="384"/>
      <c r="F30" s="384"/>
      <c r="G30" s="385" t="str">
        <f t="shared" si="0"/>
        <v/>
      </c>
      <c r="H30" s="385" t="str">
        <f t="shared" si="1"/>
        <v/>
      </c>
      <c r="I30" s="385" t="str">
        <f>IFERROR((#REF!/#REF!)*100,"")</f>
        <v/>
      </c>
      <c r="J30" s="385" t="str">
        <f>IFERROR((#REF!/#REF!)*100,"")</f>
        <v/>
      </c>
      <c r="K30" s="385" t="str">
        <f>IFERROR((#REF!/#REF!)*100,"")</f>
        <v/>
      </c>
      <c r="L30" s="385" t="str">
        <f>IFERROR((#REF!/#REF!)*100,"")</f>
        <v/>
      </c>
    </row>
    <row r="31" spans="2:12" s="382" customFormat="1" ht="36" hidden="1" customHeight="1">
      <c r="B31" s="383" t="str">
        <f>IFERROR(VLOOKUP($C31,#REF!,3,FALSE),"")</f>
        <v/>
      </c>
      <c r="C31" s="384"/>
      <c r="D31" s="384"/>
      <c r="E31" s="384"/>
      <c r="F31" s="384"/>
      <c r="G31" s="385" t="str">
        <f t="shared" si="0"/>
        <v/>
      </c>
      <c r="H31" s="385" t="str">
        <f t="shared" si="1"/>
        <v/>
      </c>
      <c r="I31" s="385" t="str">
        <f>IFERROR((#REF!/#REF!)*100,"")</f>
        <v/>
      </c>
      <c r="J31" s="385" t="str">
        <f>IFERROR((#REF!/#REF!)*100,"")</f>
        <v/>
      </c>
      <c r="K31" s="385" t="str">
        <f>IFERROR((#REF!/#REF!)*100,"")</f>
        <v/>
      </c>
      <c r="L31" s="385" t="str">
        <f>IFERROR((#REF!/#REF!)*100,"")</f>
        <v/>
      </c>
    </row>
    <row r="32" spans="2:12" s="382" customFormat="1" ht="36" hidden="1" customHeight="1">
      <c r="B32" s="383" t="str">
        <f>IFERROR(VLOOKUP($C32,#REF!,3,FALSE),"")</f>
        <v/>
      </c>
      <c r="C32" s="384"/>
      <c r="D32" s="384"/>
      <c r="E32" s="384"/>
      <c r="F32" s="384"/>
      <c r="G32" s="385" t="str">
        <f t="shared" si="0"/>
        <v/>
      </c>
      <c r="H32" s="385" t="str">
        <f t="shared" si="1"/>
        <v/>
      </c>
      <c r="I32" s="385" t="str">
        <f>IFERROR((#REF!/#REF!)*100,"")</f>
        <v/>
      </c>
      <c r="J32" s="385" t="str">
        <f>IFERROR((#REF!/#REF!)*100,"")</f>
        <v/>
      </c>
      <c r="K32" s="385" t="str">
        <f>IFERROR((#REF!/#REF!)*100,"")</f>
        <v/>
      </c>
      <c r="L32" s="385" t="str">
        <f>IFERROR((#REF!/#REF!)*100,"")</f>
        <v/>
      </c>
    </row>
    <row r="33" spans="2:12" s="382" customFormat="1" ht="36" hidden="1" customHeight="1">
      <c r="B33" s="383" t="str">
        <f>IFERROR(VLOOKUP($C33,#REF!,3,FALSE),"")</f>
        <v/>
      </c>
      <c r="C33" s="384"/>
      <c r="D33" s="384"/>
      <c r="E33" s="384"/>
      <c r="F33" s="384"/>
      <c r="G33" s="385" t="str">
        <f t="shared" si="0"/>
        <v/>
      </c>
      <c r="H33" s="385" t="str">
        <f t="shared" si="1"/>
        <v/>
      </c>
      <c r="I33" s="385" t="str">
        <f>IFERROR((#REF!/#REF!)*100,"")</f>
        <v/>
      </c>
      <c r="J33" s="385" t="str">
        <f>IFERROR((#REF!/#REF!)*100,"")</f>
        <v/>
      </c>
      <c r="K33" s="385" t="str">
        <f>IFERROR((#REF!/#REF!)*100,"")</f>
        <v/>
      </c>
      <c r="L33" s="385" t="str">
        <f>IFERROR((#REF!/#REF!)*100,"")</f>
        <v/>
      </c>
    </row>
    <row r="34" spans="2:12" s="382" customFormat="1" ht="36" hidden="1" customHeight="1">
      <c r="B34" s="383" t="str">
        <f>IFERROR(VLOOKUP($C34,#REF!,3,FALSE),"")</f>
        <v/>
      </c>
      <c r="C34" s="384"/>
      <c r="D34" s="384"/>
      <c r="E34" s="384"/>
      <c r="F34" s="384"/>
      <c r="G34" s="385" t="str">
        <f t="shared" si="0"/>
        <v/>
      </c>
      <c r="H34" s="385" t="str">
        <f t="shared" si="1"/>
        <v/>
      </c>
      <c r="I34" s="385" t="str">
        <f>IFERROR((#REF!/#REF!)*100,"")</f>
        <v/>
      </c>
      <c r="J34" s="385" t="str">
        <f>IFERROR((#REF!/#REF!)*100,"")</f>
        <v/>
      </c>
      <c r="K34" s="385" t="str">
        <f>IFERROR((#REF!/#REF!)*100,"")</f>
        <v/>
      </c>
      <c r="L34" s="385" t="str">
        <f>IFERROR((#REF!/#REF!)*100,"")</f>
        <v/>
      </c>
    </row>
    <row r="35" spans="2:12" s="382" customFormat="1" ht="36" hidden="1" customHeight="1">
      <c r="B35" s="383" t="str">
        <f>IFERROR(VLOOKUP($C35,#REF!,3,FALSE),"")</f>
        <v/>
      </c>
      <c r="C35" s="384"/>
      <c r="D35" s="384"/>
      <c r="E35" s="384"/>
      <c r="F35" s="384"/>
      <c r="G35" s="385" t="str">
        <f t="shared" si="0"/>
        <v/>
      </c>
      <c r="H35" s="385" t="str">
        <f t="shared" si="1"/>
        <v/>
      </c>
      <c r="I35" s="385" t="str">
        <f>IFERROR((#REF!/#REF!)*100,"")</f>
        <v/>
      </c>
      <c r="J35" s="385" t="str">
        <f>IFERROR((#REF!/#REF!)*100,"")</f>
        <v/>
      </c>
      <c r="K35" s="385" t="str">
        <f>IFERROR((#REF!/#REF!)*100,"")</f>
        <v/>
      </c>
      <c r="L35" s="385" t="str">
        <f>IFERROR((#REF!/#REF!)*100,"")</f>
        <v/>
      </c>
    </row>
    <row r="36" spans="2:12" s="382" customFormat="1" ht="36" hidden="1" customHeight="1">
      <c r="B36" s="383" t="str">
        <f>IFERROR(VLOOKUP($C36,#REF!,3,FALSE),"")</f>
        <v/>
      </c>
      <c r="C36" s="384"/>
      <c r="D36" s="384"/>
      <c r="E36" s="384"/>
      <c r="F36" s="384"/>
      <c r="G36" s="385" t="str">
        <f t="shared" si="0"/>
        <v/>
      </c>
      <c r="H36" s="385" t="str">
        <f t="shared" si="1"/>
        <v/>
      </c>
      <c r="I36" s="385" t="str">
        <f>IFERROR((#REF!/#REF!)*100,"")</f>
        <v/>
      </c>
      <c r="J36" s="385" t="str">
        <f>IFERROR((#REF!/#REF!)*100,"")</f>
        <v/>
      </c>
      <c r="K36" s="385" t="str">
        <f>IFERROR((#REF!/#REF!)*100,"")</f>
        <v/>
      </c>
      <c r="L36" s="385" t="str">
        <f>IFERROR((#REF!/#REF!)*100,"")</f>
        <v/>
      </c>
    </row>
    <row r="37" spans="2:12" s="382" customFormat="1" ht="36" hidden="1" customHeight="1">
      <c r="B37" s="383" t="str">
        <f>IFERROR(VLOOKUP($C37,#REF!,3,FALSE),"")</f>
        <v/>
      </c>
      <c r="C37" s="384"/>
      <c r="D37" s="384"/>
      <c r="E37" s="384"/>
      <c r="F37" s="384"/>
      <c r="G37" s="385" t="str">
        <f t="shared" si="0"/>
        <v/>
      </c>
      <c r="H37" s="385" t="str">
        <f t="shared" si="1"/>
        <v/>
      </c>
      <c r="I37" s="385" t="str">
        <f>IFERROR((#REF!/#REF!)*100,"")</f>
        <v/>
      </c>
      <c r="J37" s="385" t="str">
        <f>IFERROR((#REF!/#REF!)*100,"")</f>
        <v/>
      </c>
      <c r="K37" s="385" t="str">
        <f>IFERROR((#REF!/#REF!)*100,"")</f>
        <v/>
      </c>
      <c r="L37" s="385" t="str">
        <f>IFERROR((#REF!/#REF!)*100,"")</f>
        <v/>
      </c>
    </row>
    <row r="38" spans="2:12" s="382" customFormat="1" ht="36" hidden="1" customHeight="1">
      <c r="B38" s="383" t="str">
        <f>IFERROR(VLOOKUP($C38,#REF!,3,FALSE),"")</f>
        <v/>
      </c>
      <c r="C38" s="384"/>
      <c r="D38" s="384"/>
      <c r="E38" s="384"/>
      <c r="F38" s="384"/>
      <c r="G38" s="385" t="str">
        <f t="shared" si="0"/>
        <v/>
      </c>
      <c r="H38" s="385" t="str">
        <f t="shared" si="1"/>
        <v/>
      </c>
      <c r="I38" s="385" t="str">
        <f>IFERROR((#REF!/#REF!)*100,"")</f>
        <v/>
      </c>
      <c r="J38" s="385" t="str">
        <f>IFERROR((#REF!/#REF!)*100,"")</f>
        <v/>
      </c>
      <c r="K38" s="385" t="str">
        <f>IFERROR((#REF!/#REF!)*100,"")</f>
        <v/>
      </c>
      <c r="L38" s="385" t="str">
        <f>IFERROR((#REF!/#REF!)*100,"")</f>
        <v/>
      </c>
    </row>
    <row r="39" spans="2:12" s="382" customFormat="1" ht="36" hidden="1" customHeight="1">
      <c r="B39" s="383" t="str">
        <f>IFERROR(VLOOKUP($C39,#REF!,3,FALSE),"")</f>
        <v/>
      </c>
      <c r="C39" s="384"/>
      <c r="D39" s="384"/>
      <c r="E39" s="384"/>
      <c r="F39" s="384"/>
      <c r="G39" s="385" t="str">
        <f t="shared" si="0"/>
        <v/>
      </c>
      <c r="H39" s="385" t="str">
        <f t="shared" si="1"/>
        <v/>
      </c>
      <c r="I39" s="385" t="str">
        <f>IFERROR((#REF!/#REF!)*100,"")</f>
        <v/>
      </c>
      <c r="J39" s="385" t="str">
        <f>IFERROR((#REF!/#REF!)*100,"")</f>
        <v/>
      </c>
      <c r="K39" s="385" t="str">
        <f>IFERROR((#REF!/#REF!)*100,"")</f>
        <v/>
      </c>
      <c r="L39" s="385" t="str">
        <f>IFERROR((#REF!/#REF!)*100,"")</f>
        <v/>
      </c>
    </row>
    <row r="40" spans="2:12" s="382" customFormat="1" ht="36" hidden="1" customHeight="1">
      <c r="B40" s="383" t="str">
        <f>IFERROR(VLOOKUP($C40,#REF!,3,FALSE),"")</f>
        <v/>
      </c>
      <c r="C40" s="384"/>
      <c r="D40" s="384"/>
      <c r="E40" s="384"/>
      <c r="F40" s="384"/>
      <c r="G40" s="385" t="str">
        <f t="shared" si="0"/>
        <v/>
      </c>
      <c r="H40" s="385" t="str">
        <f t="shared" si="1"/>
        <v/>
      </c>
      <c r="I40" s="385" t="str">
        <f>IFERROR((#REF!/#REF!)*100,"")</f>
        <v/>
      </c>
      <c r="J40" s="385" t="str">
        <f>IFERROR((#REF!/#REF!)*100,"")</f>
        <v/>
      </c>
      <c r="K40" s="385" t="str">
        <f>IFERROR((#REF!/#REF!)*100,"")</f>
        <v/>
      </c>
      <c r="L40" s="385" t="str">
        <f>IFERROR((#REF!/#REF!)*100,"")</f>
        <v/>
      </c>
    </row>
    <row r="41" spans="2:12" s="382" customFormat="1" ht="36" hidden="1" customHeight="1">
      <c r="B41" s="383" t="str">
        <f>IFERROR(VLOOKUP($C41,#REF!,3,FALSE),"")</f>
        <v/>
      </c>
      <c r="C41" s="384"/>
      <c r="D41" s="384"/>
      <c r="E41" s="384"/>
      <c r="F41" s="384"/>
      <c r="G41" s="385" t="str">
        <f t="shared" si="0"/>
        <v/>
      </c>
      <c r="H41" s="385" t="str">
        <f t="shared" si="1"/>
        <v/>
      </c>
      <c r="I41" s="385" t="str">
        <f>IFERROR((#REF!/#REF!)*100,"")</f>
        <v/>
      </c>
      <c r="J41" s="385" t="str">
        <f>IFERROR((#REF!/#REF!)*100,"")</f>
        <v/>
      </c>
      <c r="K41" s="385" t="str">
        <f>IFERROR((#REF!/#REF!)*100,"")</f>
        <v/>
      </c>
      <c r="L41" s="385" t="str">
        <f>IFERROR((#REF!/#REF!)*100,"")</f>
        <v/>
      </c>
    </row>
    <row r="42" spans="2:12" s="382" customFormat="1" ht="36" hidden="1" customHeight="1">
      <c r="B42" s="383" t="str">
        <f>IFERROR(VLOOKUP($C42,#REF!,3,FALSE),"")</f>
        <v/>
      </c>
      <c r="C42" s="384"/>
      <c r="D42" s="384"/>
      <c r="E42" s="384"/>
      <c r="F42" s="384"/>
      <c r="G42" s="385" t="str">
        <f t="shared" si="0"/>
        <v/>
      </c>
      <c r="H42" s="385" t="str">
        <f t="shared" si="1"/>
        <v/>
      </c>
      <c r="I42" s="385" t="str">
        <f>IFERROR((#REF!/#REF!)*100,"")</f>
        <v/>
      </c>
      <c r="J42" s="385" t="str">
        <f>IFERROR((#REF!/#REF!)*100,"")</f>
        <v/>
      </c>
      <c r="K42" s="385" t="str">
        <f>IFERROR((#REF!/#REF!)*100,"")</f>
        <v/>
      </c>
      <c r="L42" s="385" t="str">
        <f>IFERROR((#REF!/#REF!)*100,"")</f>
        <v/>
      </c>
    </row>
    <row r="43" spans="2:12" s="382" customFormat="1" ht="36" hidden="1" customHeight="1">
      <c r="B43" s="383" t="str">
        <f>IFERROR(VLOOKUP($C43,#REF!,3,FALSE),"")</f>
        <v/>
      </c>
      <c r="C43" s="384"/>
      <c r="D43" s="384"/>
      <c r="E43" s="384"/>
      <c r="F43" s="384"/>
      <c r="G43" s="385" t="str">
        <f t="shared" si="0"/>
        <v/>
      </c>
      <c r="H43" s="385" t="str">
        <f t="shared" si="1"/>
        <v/>
      </c>
      <c r="I43" s="385" t="str">
        <f>IFERROR((#REF!/#REF!)*100,"")</f>
        <v/>
      </c>
      <c r="J43" s="385" t="str">
        <f>IFERROR((#REF!/#REF!)*100,"")</f>
        <v/>
      </c>
      <c r="K43" s="385" t="str">
        <f>IFERROR((#REF!/#REF!)*100,"")</f>
        <v/>
      </c>
      <c r="L43" s="385" t="str">
        <f>IFERROR((#REF!/#REF!)*100,"")</f>
        <v/>
      </c>
    </row>
    <row r="44" spans="2:12" s="382" customFormat="1" ht="36" hidden="1" customHeight="1">
      <c r="B44" s="383" t="str">
        <f>IFERROR(VLOOKUP($C44,#REF!,3,FALSE),"")</f>
        <v/>
      </c>
      <c r="C44" s="384"/>
      <c r="D44" s="384"/>
      <c r="E44" s="384"/>
      <c r="F44" s="384"/>
      <c r="G44" s="385" t="str">
        <f t="shared" si="0"/>
        <v/>
      </c>
      <c r="H44" s="385" t="str">
        <f t="shared" si="1"/>
        <v/>
      </c>
      <c r="I44" s="385" t="str">
        <f>IFERROR((#REF!/#REF!)*100,"")</f>
        <v/>
      </c>
      <c r="J44" s="385" t="str">
        <f>IFERROR((#REF!/#REF!)*100,"")</f>
        <v/>
      </c>
      <c r="K44" s="385" t="str">
        <f>IFERROR((#REF!/#REF!)*100,"")</f>
        <v/>
      </c>
      <c r="L44" s="385" t="str">
        <f>IFERROR((#REF!/#REF!)*100,"")</f>
        <v/>
      </c>
    </row>
    <row r="45" spans="2:12" s="382" customFormat="1" ht="36" hidden="1" customHeight="1">
      <c r="B45" s="383" t="str">
        <f>IFERROR(VLOOKUP($C45,#REF!,3,FALSE),"")</f>
        <v/>
      </c>
      <c r="C45" s="384"/>
      <c r="D45" s="384"/>
      <c r="E45" s="384"/>
      <c r="F45" s="384"/>
      <c r="G45" s="385" t="str">
        <f t="shared" si="0"/>
        <v/>
      </c>
      <c r="H45" s="385" t="str">
        <f t="shared" si="1"/>
        <v/>
      </c>
      <c r="I45" s="385" t="str">
        <f>IFERROR((#REF!/#REF!)*100,"")</f>
        <v/>
      </c>
      <c r="J45" s="385" t="str">
        <f>IFERROR((#REF!/#REF!)*100,"")</f>
        <v/>
      </c>
      <c r="K45" s="385" t="str">
        <f>IFERROR((#REF!/#REF!)*100,"")</f>
        <v/>
      </c>
      <c r="L45" s="385" t="str">
        <f>IFERROR((#REF!/#REF!)*100,"")</f>
        <v/>
      </c>
    </row>
    <row r="46" spans="2:12" s="382" customFormat="1" ht="36" hidden="1" customHeight="1">
      <c r="B46" s="383" t="str">
        <f>IFERROR(VLOOKUP($C46,#REF!,3,FALSE),"")</f>
        <v/>
      </c>
      <c r="C46" s="384"/>
      <c r="D46" s="384"/>
      <c r="E46" s="384"/>
      <c r="F46" s="384"/>
      <c r="G46" s="385" t="str">
        <f t="shared" si="0"/>
        <v/>
      </c>
      <c r="H46" s="385" t="str">
        <f t="shared" si="1"/>
        <v/>
      </c>
      <c r="I46" s="385" t="str">
        <f>IFERROR((#REF!/#REF!)*100,"")</f>
        <v/>
      </c>
      <c r="J46" s="385" t="str">
        <f>IFERROR((#REF!/#REF!)*100,"")</f>
        <v/>
      </c>
      <c r="K46" s="385" t="str">
        <f>IFERROR((#REF!/#REF!)*100,"")</f>
        <v/>
      </c>
      <c r="L46" s="385" t="str">
        <f>IFERROR((#REF!/#REF!)*100,"")</f>
        <v/>
      </c>
    </row>
    <row r="47" spans="2:12" s="382" customFormat="1" ht="36" hidden="1" customHeight="1">
      <c r="B47" s="383" t="str">
        <f>IFERROR(VLOOKUP($C47,#REF!,3,FALSE),"")</f>
        <v/>
      </c>
      <c r="C47" s="384"/>
      <c r="D47" s="384"/>
      <c r="E47" s="384"/>
      <c r="F47" s="384"/>
      <c r="G47" s="385" t="str">
        <f t="shared" si="0"/>
        <v/>
      </c>
      <c r="H47" s="385" t="str">
        <f t="shared" si="1"/>
        <v/>
      </c>
      <c r="I47" s="385" t="str">
        <f>IFERROR((#REF!/#REF!)*100,"")</f>
        <v/>
      </c>
      <c r="J47" s="385" t="str">
        <f>IFERROR((#REF!/#REF!)*100,"")</f>
        <v/>
      </c>
      <c r="K47" s="385" t="str">
        <f>IFERROR((#REF!/#REF!)*100,"")</f>
        <v/>
      </c>
      <c r="L47" s="385" t="str">
        <f>IFERROR((#REF!/#REF!)*100,"")</f>
        <v/>
      </c>
    </row>
    <row r="48" spans="2:12" s="382" customFormat="1" ht="36" hidden="1" customHeight="1">
      <c r="B48" s="383"/>
      <c r="C48" s="386"/>
      <c r="D48" s="387"/>
      <c r="E48" s="387"/>
      <c r="F48" s="387"/>
      <c r="G48" s="385"/>
      <c r="H48" s="385"/>
      <c r="I48" s="385"/>
      <c r="J48" s="385"/>
      <c r="K48" s="385"/>
      <c r="L48" s="385"/>
    </row>
    <row r="49" spans="2:18" s="395" customFormat="1" ht="8.4499999999999993" customHeight="1">
      <c r="B49" s="388"/>
      <c r="C49" s="389"/>
      <c r="D49" s="390"/>
      <c r="E49" s="390"/>
      <c r="F49" s="390"/>
      <c r="G49" s="391"/>
      <c r="H49" s="391"/>
      <c r="I49" s="392"/>
      <c r="J49" s="392"/>
      <c r="K49" s="393"/>
      <c r="L49" s="394"/>
    </row>
    <row r="50" spans="2:18" s="382" customFormat="1" ht="28.5" customHeight="1">
      <c r="B50" s="513" t="s">
        <v>2519</v>
      </c>
      <c r="C50" s="513"/>
      <c r="D50" s="513"/>
      <c r="E50" s="513"/>
      <c r="F50" s="513"/>
      <c r="G50" s="513"/>
      <c r="H50" s="513"/>
      <c r="I50" s="513"/>
      <c r="J50" s="513"/>
      <c r="K50" s="513"/>
      <c r="L50" s="513"/>
      <c r="M50" s="395"/>
      <c r="N50" s="395"/>
      <c r="O50" s="395"/>
      <c r="P50" s="395"/>
      <c r="Q50" s="395"/>
      <c r="R50" s="395"/>
    </row>
    <row r="51" spans="2:18" s="382" customFormat="1" ht="15" customHeight="1">
      <c r="B51" s="524" t="s">
        <v>2541</v>
      </c>
      <c r="C51" s="525"/>
      <c r="D51" s="525"/>
      <c r="E51" s="525"/>
      <c r="F51" s="525"/>
      <c r="G51" s="525"/>
      <c r="H51" s="525"/>
      <c r="I51" s="525"/>
      <c r="J51" s="525"/>
      <c r="K51" s="525"/>
      <c r="L51" s="525"/>
      <c r="M51" s="395"/>
      <c r="N51" s="395"/>
      <c r="O51" s="395"/>
      <c r="P51" s="395"/>
      <c r="Q51" s="395"/>
      <c r="R51" s="395"/>
    </row>
    <row r="52" spans="2:18" s="382" customFormat="1" ht="15" customHeight="1">
      <c r="B52" s="525"/>
      <c r="C52" s="525"/>
      <c r="D52" s="525"/>
      <c r="E52" s="525"/>
      <c r="F52" s="525"/>
      <c r="G52" s="525"/>
      <c r="H52" s="525"/>
      <c r="I52" s="525"/>
      <c r="J52" s="525"/>
      <c r="K52" s="525"/>
      <c r="L52" s="525"/>
    </row>
    <row r="53" spans="2:18" s="382" customFormat="1" ht="15" customHeight="1">
      <c r="B53" s="525"/>
      <c r="C53" s="525"/>
      <c r="D53" s="525"/>
      <c r="E53" s="525"/>
      <c r="F53" s="525"/>
      <c r="G53" s="525"/>
      <c r="H53" s="525"/>
      <c r="I53" s="525"/>
      <c r="J53" s="525"/>
      <c r="K53" s="525"/>
      <c r="L53" s="525"/>
    </row>
    <row r="54" spans="2:18" s="382" customFormat="1" ht="15" customHeight="1">
      <c r="B54" s="525"/>
      <c r="C54" s="525"/>
      <c r="D54" s="525"/>
      <c r="E54" s="525"/>
      <c r="F54" s="525"/>
      <c r="G54" s="525"/>
      <c r="H54" s="525"/>
      <c r="I54" s="525"/>
      <c r="J54" s="525"/>
      <c r="K54" s="525"/>
      <c r="L54" s="525"/>
    </row>
    <row r="55" spans="2:18" s="382" customFormat="1" ht="178.9" customHeight="1">
      <c r="B55" s="525"/>
      <c r="C55" s="525"/>
      <c r="D55" s="525"/>
      <c r="E55" s="525"/>
      <c r="F55" s="525"/>
      <c r="G55" s="525"/>
      <c r="H55" s="525"/>
      <c r="I55" s="525"/>
      <c r="J55" s="525"/>
      <c r="K55" s="525"/>
      <c r="L55" s="525"/>
    </row>
    <row r="56" spans="2:18">
      <c r="B56" s="396"/>
      <c r="C56" s="397"/>
      <c r="D56" s="396"/>
      <c r="E56" s="396"/>
      <c r="F56" s="396"/>
      <c r="H56" s="396"/>
    </row>
    <row r="57" spans="2:18" ht="21" customHeight="1">
      <c r="B57" s="526"/>
      <c r="C57" s="527"/>
      <c r="D57" s="527"/>
      <c r="E57" s="527"/>
      <c r="F57" s="527"/>
      <c r="G57" s="527"/>
      <c r="H57" s="527"/>
      <c r="I57" s="527"/>
      <c r="J57" s="527"/>
      <c r="K57" s="527"/>
      <c r="L57" s="528"/>
    </row>
    <row r="58" spans="2:18">
      <c r="C58" s="400"/>
      <c r="D58" s="400"/>
      <c r="E58" s="400"/>
      <c r="F58" s="400"/>
    </row>
    <row r="1194" spans="24:24">
      <c r="X1194" s="401"/>
    </row>
    <row r="1199" spans="24:24">
      <c r="X1199" s="401"/>
    </row>
    <row r="1200" spans="24:24">
      <c r="X1200" s="401"/>
    </row>
    <row r="1247" spans="24:24">
      <c r="X1247" s="401"/>
    </row>
  </sheetData>
  <sheetProtection formatColumns="0" formatRows="0"/>
  <mergeCells count="15">
    <mergeCell ref="B2:L2"/>
    <mergeCell ref="B3:L3"/>
    <mergeCell ref="B5:E5"/>
    <mergeCell ref="F5:L5"/>
    <mergeCell ref="B6:E6"/>
    <mergeCell ref="F6:L6"/>
    <mergeCell ref="B50:L50"/>
    <mergeCell ref="B51:L55"/>
    <mergeCell ref="B57:L57"/>
    <mergeCell ref="B8:E8"/>
    <mergeCell ref="F8:L8"/>
    <mergeCell ref="B10:L10"/>
    <mergeCell ref="B11:H11"/>
    <mergeCell ref="I11:L11"/>
    <mergeCell ref="C14:I14"/>
  </mergeCells>
  <printOptions horizontalCentered="1"/>
  <pageMargins left="0.39370078740157483" right="0.39370078740157483" top="1.3779527559055118" bottom="0.86614173228346458" header="0.39370078740157483" footer="0.59055118110236227"/>
  <pageSetup scale="60" fitToHeight="0" orientation="landscape" r:id="rId1"/>
  <headerFooter scaleWithDoc="0">
    <oddHeader>&amp;L&amp;G&amp;R&amp;G</oddHeader>
    <oddFooter>&amp;R&amp;G</oddFoot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249977111117893"/>
    <pageSetUpPr fitToPage="1"/>
  </sheetPr>
  <dimension ref="B1:X1243"/>
  <sheetViews>
    <sheetView showGridLines="0" view="pageBreakPreview" topLeftCell="A12" zoomScaleNormal="85" zoomScaleSheetLayoutView="100" workbookViewId="0">
      <selection activeCell="B6" sqref="B6:L6"/>
    </sheetView>
  </sheetViews>
  <sheetFormatPr baseColWidth="10" defaultColWidth="11.42578125" defaultRowHeight="12.75"/>
  <cols>
    <col min="1" max="1" width="0.85546875" style="365" customWidth="1"/>
    <col min="2" max="2" width="19.140625" style="365" customWidth="1"/>
    <col min="3" max="3" width="17" style="365" customWidth="1"/>
    <col min="4" max="5" width="18.28515625" style="365" customWidth="1"/>
    <col min="6" max="7" width="18.5703125" style="365" customWidth="1"/>
    <col min="8" max="8" width="19.42578125" style="365" customWidth="1"/>
    <col min="9" max="9" width="23.28515625" style="365" customWidth="1"/>
    <col min="10" max="10" width="21.28515625" style="365" customWidth="1"/>
    <col min="11" max="11" width="18.28515625" style="365" customWidth="1"/>
    <col min="12" max="12" width="21.5703125" style="365" customWidth="1"/>
    <col min="13" max="13" width="3.7109375" style="365" customWidth="1"/>
    <col min="14" max="14" width="0" style="365" hidden="1" customWidth="1"/>
    <col min="15" max="24" width="11.42578125" style="365" hidden="1" customWidth="1"/>
    <col min="25" max="16384" width="11.42578125" style="365"/>
  </cols>
  <sheetData>
    <row r="1" spans="2:12" ht="14.45" customHeight="1"/>
    <row r="2" spans="2:12" ht="25.35" customHeight="1">
      <c r="B2" s="498" t="s">
        <v>2517</v>
      </c>
      <c r="C2" s="498"/>
      <c r="D2" s="498"/>
      <c r="E2" s="498"/>
      <c r="F2" s="498"/>
      <c r="G2" s="498"/>
      <c r="H2" s="498"/>
      <c r="I2" s="498"/>
      <c r="J2" s="498"/>
      <c r="K2" s="498"/>
      <c r="L2" s="498"/>
    </row>
    <row r="3" spans="2:12" ht="25.35" hidden="1" customHeight="1">
      <c r="B3" s="499" t="s">
        <v>2501</v>
      </c>
      <c r="C3" s="500"/>
      <c r="D3" s="500"/>
      <c r="E3" s="500"/>
      <c r="F3" s="500"/>
      <c r="G3" s="500"/>
      <c r="H3" s="500"/>
      <c r="I3" s="500"/>
      <c r="J3" s="500"/>
      <c r="K3" s="500"/>
      <c r="L3" s="500"/>
    </row>
    <row r="4" spans="2:12" ht="1.5" customHeight="1">
      <c r="B4" s="366"/>
      <c r="C4" s="367"/>
      <c r="D4" s="367"/>
      <c r="E4" s="367"/>
      <c r="F4" s="367"/>
      <c r="G4" s="367"/>
      <c r="H4" s="367"/>
      <c r="I4" s="367"/>
      <c r="J4" s="367"/>
      <c r="K4" s="367"/>
      <c r="L4" s="367"/>
    </row>
    <row r="5" spans="2:12" ht="20.100000000000001" customHeight="1">
      <c r="B5" s="501" t="s">
        <v>2502</v>
      </c>
      <c r="C5" s="501"/>
      <c r="D5" s="501"/>
      <c r="E5" s="501"/>
      <c r="F5" s="502" t="s">
        <v>212</v>
      </c>
      <c r="G5" s="502"/>
      <c r="H5" s="502"/>
      <c r="I5" s="502"/>
      <c r="J5" s="502"/>
      <c r="K5" s="502"/>
      <c r="L5" s="502"/>
    </row>
    <row r="6" spans="2:12" ht="20.100000000000001" customHeight="1">
      <c r="B6" s="503" t="s">
        <v>81</v>
      </c>
      <c r="C6" s="503"/>
      <c r="D6" s="503"/>
      <c r="E6" s="503"/>
      <c r="F6" s="504" t="s">
        <v>2458</v>
      </c>
      <c r="G6" s="504"/>
      <c r="H6" s="504"/>
      <c r="I6" s="504"/>
      <c r="J6" s="504"/>
      <c r="K6" s="504"/>
      <c r="L6" s="504"/>
    </row>
    <row r="7" spans="2:12" s="370" customFormat="1" ht="3" customHeight="1">
      <c r="B7" s="368"/>
      <c r="C7" s="368"/>
      <c r="D7" s="368"/>
      <c r="E7" s="368"/>
      <c r="F7" s="368"/>
      <c r="G7" s="368"/>
      <c r="H7" s="368"/>
      <c r="I7" s="369"/>
      <c r="J7" s="369"/>
      <c r="K7" s="369"/>
      <c r="L7" s="369"/>
    </row>
    <row r="8" spans="2:12" ht="29.25" customHeight="1">
      <c r="B8" s="505" t="s">
        <v>2503</v>
      </c>
      <c r="C8" s="505"/>
      <c r="D8" s="505"/>
      <c r="E8" s="505"/>
      <c r="F8" s="517" t="s">
        <v>2526</v>
      </c>
      <c r="G8" s="517"/>
      <c r="H8" s="517"/>
      <c r="I8" s="517"/>
      <c r="J8" s="517"/>
      <c r="K8" s="517"/>
      <c r="L8" s="517"/>
    </row>
    <row r="9" spans="2:12" s="370" customFormat="1" ht="6" customHeight="1">
      <c r="B9" s="368"/>
      <c r="C9" s="368"/>
      <c r="D9" s="368"/>
      <c r="E9" s="368"/>
      <c r="F9" s="368"/>
      <c r="G9" s="368"/>
      <c r="H9" s="368"/>
      <c r="I9" s="369"/>
      <c r="J9" s="369"/>
      <c r="K9" s="369"/>
      <c r="L9" s="369"/>
    </row>
    <row r="10" spans="2:12" ht="15" customHeight="1">
      <c r="B10" s="507" t="s">
        <v>2505</v>
      </c>
      <c r="C10" s="507"/>
      <c r="D10" s="507"/>
      <c r="E10" s="507"/>
      <c r="F10" s="507"/>
      <c r="G10" s="507"/>
      <c r="H10" s="507"/>
      <c r="I10" s="507"/>
      <c r="J10" s="507"/>
      <c r="K10" s="507"/>
      <c r="L10" s="507"/>
    </row>
    <row r="11" spans="2:12" ht="33" customHeight="1">
      <c r="B11" s="505" t="s">
        <v>130</v>
      </c>
      <c r="C11" s="507"/>
      <c r="D11" s="507"/>
      <c r="E11" s="507"/>
      <c r="F11" s="507"/>
      <c r="G11" s="507"/>
      <c r="H11" s="507"/>
      <c r="I11" s="505" t="s">
        <v>137</v>
      </c>
      <c r="J11" s="505"/>
      <c r="K11" s="505"/>
      <c r="L11" s="505"/>
    </row>
    <row r="12" spans="2:12" ht="40.9" customHeight="1">
      <c r="B12" s="371" t="s">
        <v>2506</v>
      </c>
      <c r="C12" s="371" t="s">
        <v>82</v>
      </c>
      <c r="D12" s="371" t="s">
        <v>2507</v>
      </c>
      <c r="E12" s="372" t="s">
        <v>2508</v>
      </c>
      <c r="F12" s="371" t="s">
        <v>2509</v>
      </c>
      <c r="G12" s="371" t="s">
        <v>2510</v>
      </c>
      <c r="H12" s="371" t="s">
        <v>2511</v>
      </c>
      <c r="I12" s="373" t="s">
        <v>2512</v>
      </c>
      <c r="J12" s="373" t="s">
        <v>2513</v>
      </c>
      <c r="K12" s="373" t="s">
        <v>2514</v>
      </c>
      <c r="L12" s="374" t="s">
        <v>2515</v>
      </c>
    </row>
    <row r="13" spans="2:12" s="378" customFormat="1" ht="40.9" customHeight="1">
      <c r="B13" s="375">
        <v>1322938</v>
      </c>
      <c r="C13" s="375">
        <v>1322938</v>
      </c>
      <c r="D13" s="375">
        <v>0</v>
      </c>
      <c r="E13" s="375">
        <v>0</v>
      </c>
      <c r="F13" s="375">
        <v>0</v>
      </c>
      <c r="G13" s="375">
        <v>0</v>
      </c>
      <c r="H13" s="375">
        <v>0</v>
      </c>
      <c r="I13" s="375">
        <v>0</v>
      </c>
      <c r="J13" s="375">
        <f>IFERROR(($F13/$B13)*100,"")</f>
        <v>0</v>
      </c>
      <c r="K13" s="375">
        <f>IFERROR(($G13/$B13)*100,"")</f>
        <v>0</v>
      </c>
      <c r="L13" s="375">
        <f>IFERROR(($G13/$C13)*100,"")</f>
        <v>0</v>
      </c>
    </row>
    <row r="14" spans="2:12" s="382" customFormat="1" ht="15" hidden="1" customHeight="1">
      <c r="B14" s="379"/>
      <c r="C14" s="504" t="s">
        <v>2458</v>
      </c>
      <c r="D14" s="504"/>
      <c r="E14" s="504"/>
      <c r="F14" s="504"/>
      <c r="G14" s="504"/>
      <c r="H14" s="504"/>
      <c r="I14" s="504"/>
      <c r="J14" s="381"/>
      <c r="K14" s="381"/>
      <c r="L14" s="381"/>
    </row>
    <row r="15" spans="2:12" s="382" customFormat="1" ht="36" hidden="1" customHeight="1">
      <c r="B15" s="383"/>
      <c r="C15" s="384"/>
      <c r="D15" s="384"/>
      <c r="E15" s="384"/>
      <c r="F15" s="384"/>
      <c r="G15" s="385"/>
      <c r="H15" s="385"/>
      <c r="I15" s="385" t="str">
        <f>IFERROR((#REF!/#REF!)*100,"")</f>
        <v/>
      </c>
      <c r="J15" s="385" t="str">
        <f>IFERROR((#REF!/#REF!)*100,"")</f>
        <v/>
      </c>
      <c r="K15" s="385" t="str">
        <f>IFERROR((#REF!/#REF!)*100,"")</f>
        <v/>
      </c>
      <c r="L15" s="385" t="str">
        <f>IFERROR((#REF!/#REF!)*100,"")</f>
        <v/>
      </c>
    </row>
    <row r="16" spans="2:12" s="382" customFormat="1" ht="36" hidden="1" customHeight="1">
      <c r="B16" s="383"/>
      <c r="C16" s="384"/>
      <c r="D16" s="384"/>
      <c r="E16" s="384"/>
      <c r="F16" s="384"/>
      <c r="G16" s="385"/>
      <c r="H16" s="385"/>
      <c r="I16" s="385" t="str">
        <f>IFERROR((#REF!/#REF!)*100,"")</f>
        <v/>
      </c>
      <c r="J16" s="385" t="str">
        <f>IFERROR((#REF!/#REF!)*100,"")</f>
        <v/>
      </c>
      <c r="K16" s="385" t="str">
        <f>IFERROR((#REF!/#REF!)*100,"")</f>
        <v/>
      </c>
      <c r="L16" s="385" t="str">
        <f>IFERROR((#REF!/#REF!)*100,"")</f>
        <v/>
      </c>
    </row>
    <row r="17" spans="2:12" s="382" customFormat="1" ht="36" hidden="1" customHeight="1">
      <c r="B17" s="383" t="str">
        <f>IFERROR(VLOOKUP($C17,#REF!,3,FALSE),"")</f>
        <v/>
      </c>
      <c r="C17" s="384"/>
      <c r="D17" s="384"/>
      <c r="E17" s="384"/>
      <c r="F17" s="384"/>
      <c r="G17" s="385" t="str">
        <f t="shared" ref="G17:G47" si="0">IFERROR(F17/C17,"")</f>
        <v/>
      </c>
      <c r="H17" s="385" t="str">
        <f t="shared" ref="H17:H47" si="1">IFERROR((F17/D17*100),"")</f>
        <v/>
      </c>
      <c r="I17" s="385" t="str">
        <f>IFERROR((#REF!/#REF!)*100,"")</f>
        <v/>
      </c>
      <c r="J17" s="385" t="str">
        <f>IFERROR((#REF!/#REF!)*100,"")</f>
        <v/>
      </c>
      <c r="K17" s="385" t="str">
        <f>IFERROR((#REF!/#REF!)*100,"")</f>
        <v/>
      </c>
      <c r="L17" s="385" t="str">
        <f>IFERROR((#REF!/#REF!)*100,"")</f>
        <v/>
      </c>
    </row>
    <row r="18" spans="2:12" s="382" customFormat="1" ht="36" hidden="1" customHeight="1">
      <c r="B18" s="383" t="str">
        <f>IFERROR(VLOOKUP($C18,#REF!,3,FALSE),"")</f>
        <v/>
      </c>
      <c r="C18" s="384"/>
      <c r="D18" s="384"/>
      <c r="E18" s="384"/>
      <c r="F18" s="384"/>
      <c r="G18" s="385" t="str">
        <f t="shared" si="0"/>
        <v/>
      </c>
      <c r="H18" s="385" t="str">
        <f t="shared" si="1"/>
        <v/>
      </c>
      <c r="I18" s="385" t="str">
        <f>IFERROR((#REF!/#REF!)*100,"")</f>
        <v/>
      </c>
      <c r="J18" s="385" t="str">
        <f>IFERROR((#REF!/#REF!)*100,"")</f>
        <v/>
      </c>
      <c r="K18" s="385" t="str">
        <f>IFERROR((#REF!/#REF!)*100,"")</f>
        <v/>
      </c>
      <c r="L18" s="385" t="str">
        <f>IFERROR((#REF!/#REF!)*100,"")</f>
        <v/>
      </c>
    </row>
    <row r="19" spans="2:12" s="382" customFormat="1" ht="36" hidden="1" customHeight="1">
      <c r="B19" s="383" t="str">
        <f>IFERROR(VLOOKUP($C19,#REF!,3,FALSE),"")</f>
        <v/>
      </c>
      <c r="C19" s="384"/>
      <c r="D19" s="384"/>
      <c r="E19" s="384"/>
      <c r="F19" s="384"/>
      <c r="G19" s="385" t="str">
        <f t="shared" si="0"/>
        <v/>
      </c>
      <c r="H19" s="385" t="str">
        <f t="shared" si="1"/>
        <v/>
      </c>
      <c r="I19" s="385" t="str">
        <f>IFERROR((#REF!/#REF!)*100,"")</f>
        <v/>
      </c>
      <c r="J19" s="385" t="str">
        <f>IFERROR((#REF!/#REF!)*100,"")</f>
        <v/>
      </c>
      <c r="K19" s="385" t="str">
        <f>IFERROR((#REF!/#REF!)*100,"")</f>
        <v/>
      </c>
      <c r="L19" s="385" t="str">
        <f>IFERROR((#REF!/#REF!)*100,"")</f>
        <v/>
      </c>
    </row>
    <row r="20" spans="2:12" s="382" customFormat="1" ht="36" hidden="1" customHeight="1">
      <c r="B20" s="383" t="str">
        <f>IFERROR(VLOOKUP($C20,#REF!,3,FALSE),"")</f>
        <v/>
      </c>
      <c r="C20" s="384"/>
      <c r="D20" s="384"/>
      <c r="E20" s="384"/>
      <c r="F20" s="384"/>
      <c r="G20" s="385" t="str">
        <f t="shared" si="0"/>
        <v/>
      </c>
      <c r="H20" s="385" t="str">
        <f t="shared" si="1"/>
        <v/>
      </c>
      <c r="I20" s="385" t="str">
        <f>IFERROR((#REF!/#REF!)*100,"")</f>
        <v/>
      </c>
      <c r="J20" s="385" t="str">
        <f>IFERROR((#REF!/#REF!)*100,"")</f>
        <v/>
      </c>
      <c r="K20" s="385" t="str">
        <f>IFERROR((#REF!/#REF!)*100,"")</f>
        <v/>
      </c>
      <c r="L20" s="385" t="str">
        <f>IFERROR((#REF!/#REF!)*100,"")</f>
        <v/>
      </c>
    </row>
    <row r="21" spans="2:12" s="382" customFormat="1" ht="36" hidden="1" customHeight="1">
      <c r="B21" s="383" t="str">
        <f>IFERROR(VLOOKUP($C21,#REF!,3,FALSE),"")</f>
        <v/>
      </c>
      <c r="C21" s="384"/>
      <c r="D21" s="384"/>
      <c r="E21" s="384"/>
      <c r="F21" s="384"/>
      <c r="G21" s="385" t="str">
        <f t="shared" si="0"/>
        <v/>
      </c>
      <c r="H21" s="385" t="str">
        <f t="shared" si="1"/>
        <v/>
      </c>
      <c r="I21" s="385" t="str">
        <f>IFERROR((#REF!/#REF!)*100,"")</f>
        <v/>
      </c>
      <c r="J21" s="385" t="str">
        <f>IFERROR((#REF!/#REF!)*100,"")</f>
        <v/>
      </c>
      <c r="K21" s="385" t="str">
        <f>IFERROR((#REF!/#REF!)*100,"")</f>
        <v/>
      </c>
      <c r="L21" s="385" t="str">
        <f>IFERROR((#REF!/#REF!)*100,"")</f>
        <v/>
      </c>
    </row>
    <row r="22" spans="2:12" s="382" customFormat="1" ht="36" hidden="1" customHeight="1">
      <c r="B22" s="383" t="str">
        <f>IFERROR(VLOOKUP($C22,#REF!,3,FALSE),"")</f>
        <v/>
      </c>
      <c r="C22" s="384"/>
      <c r="D22" s="384"/>
      <c r="E22" s="384"/>
      <c r="F22" s="384"/>
      <c r="G22" s="385" t="str">
        <f t="shared" si="0"/>
        <v/>
      </c>
      <c r="H22" s="385" t="str">
        <f t="shared" si="1"/>
        <v/>
      </c>
      <c r="I22" s="385" t="str">
        <f>IFERROR((#REF!/#REF!)*100,"")</f>
        <v/>
      </c>
      <c r="J22" s="385" t="str">
        <f>IFERROR((#REF!/#REF!)*100,"")</f>
        <v/>
      </c>
      <c r="K22" s="385" t="str">
        <f>IFERROR((#REF!/#REF!)*100,"")</f>
        <v/>
      </c>
      <c r="L22" s="385" t="str">
        <f>IFERROR((#REF!/#REF!)*100,"")</f>
        <v/>
      </c>
    </row>
    <row r="23" spans="2:12" s="382" customFormat="1" ht="36" hidden="1" customHeight="1">
      <c r="B23" s="383" t="str">
        <f>IFERROR(VLOOKUP($C23,#REF!,3,FALSE),"")</f>
        <v/>
      </c>
      <c r="C23" s="384"/>
      <c r="D23" s="384"/>
      <c r="E23" s="384"/>
      <c r="F23" s="384"/>
      <c r="G23" s="385" t="str">
        <f t="shared" si="0"/>
        <v/>
      </c>
      <c r="H23" s="385" t="str">
        <f t="shared" si="1"/>
        <v/>
      </c>
      <c r="I23" s="385" t="str">
        <f>IFERROR((#REF!/#REF!)*100,"")</f>
        <v/>
      </c>
      <c r="J23" s="385" t="str">
        <f>IFERROR((#REF!/#REF!)*100,"")</f>
        <v/>
      </c>
      <c r="K23" s="385" t="str">
        <f>IFERROR((#REF!/#REF!)*100,"")</f>
        <v/>
      </c>
      <c r="L23" s="385" t="str">
        <f>IFERROR((#REF!/#REF!)*100,"")</f>
        <v/>
      </c>
    </row>
    <row r="24" spans="2:12" s="382" customFormat="1" ht="36" hidden="1" customHeight="1">
      <c r="B24" s="383" t="str">
        <f>IFERROR(VLOOKUP($C24,#REF!,3,FALSE),"")</f>
        <v/>
      </c>
      <c r="C24" s="384"/>
      <c r="D24" s="384"/>
      <c r="E24" s="384"/>
      <c r="F24" s="384"/>
      <c r="G24" s="385" t="str">
        <f t="shared" si="0"/>
        <v/>
      </c>
      <c r="H24" s="385" t="str">
        <f t="shared" si="1"/>
        <v/>
      </c>
      <c r="I24" s="385" t="str">
        <f>IFERROR((#REF!/#REF!)*100,"")</f>
        <v/>
      </c>
      <c r="J24" s="385" t="str">
        <f>IFERROR((#REF!/#REF!)*100,"")</f>
        <v/>
      </c>
      <c r="K24" s="385" t="str">
        <f>IFERROR((#REF!/#REF!)*100,"")</f>
        <v/>
      </c>
      <c r="L24" s="385" t="str">
        <f>IFERROR((#REF!/#REF!)*100,"")</f>
        <v/>
      </c>
    </row>
    <row r="25" spans="2:12" s="382" customFormat="1" ht="36" hidden="1" customHeight="1">
      <c r="B25" s="383" t="str">
        <f>IFERROR(VLOOKUP($C25,#REF!,3,FALSE),"")</f>
        <v/>
      </c>
      <c r="C25" s="384"/>
      <c r="D25" s="384"/>
      <c r="E25" s="384"/>
      <c r="F25" s="384"/>
      <c r="G25" s="385" t="str">
        <f t="shared" si="0"/>
        <v/>
      </c>
      <c r="H25" s="385" t="str">
        <f t="shared" si="1"/>
        <v/>
      </c>
      <c r="I25" s="385" t="str">
        <f>IFERROR((#REF!/#REF!)*100,"")</f>
        <v/>
      </c>
      <c r="J25" s="385" t="str">
        <f>IFERROR((#REF!/#REF!)*100,"")</f>
        <v/>
      </c>
      <c r="K25" s="385" t="str">
        <f>IFERROR((#REF!/#REF!)*100,"")</f>
        <v/>
      </c>
      <c r="L25" s="385" t="str">
        <f>IFERROR((#REF!/#REF!)*100,"")</f>
        <v/>
      </c>
    </row>
    <row r="26" spans="2:12" s="382" customFormat="1" ht="36" hidden="1" customHeight="1">
      <c r="B26" s="383" t="str">
        <f>IFERROR(VLOOKUP($C26,#REF!,3,FALSE),"")</f>
        <v/>
      </c>
      <c r="C26" s="384"/>
      <c r="D26" s="384"/>
      <c r="E26" s="384"/>
      <c r="F26" s="384"/>
      <c r="G26" s="385" t="str">
        <f t="shared" si="0"/>
        <v/>
      </c>
      <c r="H26" s="385" t="str">
        <f t="shared" si="1"/>
        <v/>
      </c>
      <c r="I26" s="385" t="str">
        <f>IFERROR((#REF!/#REF!)*100,"")</f>
        <v/>
      </c>
      <c r="J26" s="385" t="str">
        <f>IFERROR((#REF!/#REF!)*100,"")</f>
        <v/>
      </c>
      <c r="K26" s="385" t="str">
        <f>IFERROR((#REF!/#REF!)*100,"")</f>
        <v/>
      </c>
      <c r="L26" s="385" t="str">
        <f>IFERROR((#REF!/#REF!)*100,"")</f>
        <v/>
      </c>
    </row>
    <row r="27" spans="2:12" s="382" customFormat="1" ht="36" hidden="1" customHeight="1">
      <c r="B27" s="383" t="str">
        <f>IFERROR(VLOOKUP($C27,#REF!,3,FALSE),"")</f>
        <v/>
      </c>
      <c r="C27" s="384"/>
      <c r="D27" s="384"/>
      <c r="E27" s="384"/>
      <c r="F27" s="384"/>
      <c r="G27" s="385" t="str">
        <f t="shared" si="0"/>
        <v/>
      </c>
      <c r="H27" s="385" t="str">
        <f t="shared" si="1"/>
        <v/>
      </c>
      <c r="I27" s="385" t="str">
        <f>IFERROR((#REF!/#REF!)*100,"")</f>
        <v/>
      </c>
      <c r="J27" s="385" t="str">
        <f>IFERROR((#REF!/#REF!)*100,"")</f>
        <v/>
      </c>
      <c r="K27" s="385" t="str">
        <f>IFERROR((#REF!/#REF!)*100,"")</f>
        <v/>
      </c>
      <c r="L27" s="385" t="str">
        <f>IFERROR((#REF!/#REF!)*100,"")</f>
        <v/>
      </c>
    </row>
    <row r="28" spans="2:12" s="382" customFormat="1" ht="36" hidden="1" customHeight="1">
      <c r="B28" s="383" t="str">
        <f>IFERROR(VLOOKUP($C28,#REF!,3,FALSE),"")</f>
        <v/>
      </c>
      <c r="C28" s="384"/>
      <c r="D28" s="384"/>
      <c r="E28" s="384"/>
      <c r="F28" s="384"/>
      <c r="G28" s="385" t="str">
        <f t="shared" si="0"/>
        <v/>
      </c>
      <c r="H28" s="385" t="str">
        <f t="shared" si="1"/>
        <v/>
      </c>
      <c r="I28" s="385" t="str">
        <f>IFERROR((#REF!/#REF!)*100,"")</f>
        <v/>
      </c>
      <c r="J28" s="385" t="str">
        <f>IFERROR((#REF!/#REF!)*100,"")</f>
        <v/>
      </c>
      <c r="K28" s="385" t="str">
        <f>IFERROR((#REF!/#REF!)*100,"")</f>
        <v/>
      </c>
      <c r="L28" s="385" t="str">
        <f>IFERROR((#REF!/#REF!)*100,"")</f>
        <v/>
      </c>
    </row>
    <row r="29" spans="2:12" s="382" customFormat="1" ht="36" hidden="1" customHeight="1">
      <c r="B29" s="383" t="str">
        <f>IFERROR(VLOOKUP($C29,#REF!,3,FALSE),"")</f>
        <v/>
      </c>
      <c r="C29" s="384"/>
      <c r="D29" s="384"/>
      <c r="E29" s="384"/>
      <c r="F29" s="384"/>
      <c r="G29" s="385" t="str">
        <f t="shared" si="0"/>
        <v/>
      </c>
      <c r="H29" s="385" t="str">
        <f t="shared" si="1"/>
        <v/>
      </c>
      <c r="I29" s="385" t="str">
        <f>IFERROR((#REF!/#REF!)*100,"")</f>
        <v/>
      </c>
      <c r="J29" s="385" t="str">
        <f>IFERROR((#REF!/#REF!)*100,"")</f>
        <v/>
      </c>
      <c r="K29" s="385" t="str">
        <f>IFERROR((#REF!/#REF!)*100,"")</f>
        <v/>
      </c>
      <c r="L29" s="385" t="str">
        <f>IFERROR((#REF!/#REF!)*100,"")</f>
        <v/>
      </c>
    </row>
    <row r="30" spans="2:12" s="382" customFormat="1" ht="36" hidden="1" customHeight="1">
      <c r="B30" s="383" t="str">
        <f>IFERROR(VLOOKUP($C30,#REF!,3,FALSE),"")</f>
        <v/>
      </c>
      <c r="C30" s="384"/>
      <c r="D30" s="384"/>
      <c r="E30" s="384"/>
      <c r="F30" s="384"/>
      <c r="G30" s="385" t="str">
        <f t="shared" si="0"/>
        <v/>
      </c>
      <c r="H30" s="385" t="str">
        <f t="shared" si="1"/>
        <v/>
      </c>
      <c r="I30" s="385" t="str">
        <f>IFERROR((#REF!/#REF!)*100,"")</f>
        <v/>
      </c>
      <c r="J30" s="385" t="str">
        <f>IFERROR((#REF!/#REF!)*100,"")</f>
        <v/>
      </c>
      <c r="K30" s="385" t="str">
        <f>IFERROR((#REF!/#REF!)*100,"")</f>
        <v/>
      </c>
      <c r="L30" s="385" t="str">
        <f>IFERROR((#REF!/#REF!)*100,"")</f>
        <v/>
      </c>
    </row>
    <row r="31" spans="2:12" s="382" customFormat="1" ht="36" hidden="1" customHeight="1">
      <c r="B31" s="383" t="str">
        <f>IFERROR(VLOOKUP($C31,#REF!,3,FALSE),"")</f>
        <v/>
      </c>
      <c r="C31" s="384"/>
      <c r="D31" s="384"/>
      <c r="E31" s="384"/>
      <c r="F31" s="384"/>
      <c r="G31" s="385" t="str">
        <f t="shared" si="0"/>
        <v/>
      </c>
      <c r="H31" s="385" t="str">
        <f t="shared" si="1"/>
        <v/>
      </c>
      <c r="I31" s="385" t="str">
        <f>IFERROR((#REF!/#REF!)*100,"")</f>
        <v/>
      </c>
      <c r="J31" s="385" t="str">
        <f>IFERROR((#REF!/#REF!)*100,"")</f>
        <v/>
      </c>
      <c r="K31" s="385" t="str">
        <f>IFERROR((#REF!/#REF!)*100,"")</f>
        <v/>
      </c>
      <c r="L31" s="385" t="str">
        <f>IFERROR((#REF!/#REF!)*100,"")</f>
        <v/>
      </c>
    </row>
    <row r="32" spans="2:12" s="382" customFormat="1" ht="36" hidden="1" customHeight="1">
      <c r="B32" s="383" t="str">
        <f>IFERROR(VLOOKUP($C32,#REF!,3,FALSE),"")</f>
        <v/>
      </c>
      <c r="C32" s="384"/>
      <c r="D32" s="384"/>
      <c r="E32" s="384"/>
      <c r="F32" s="384"/>
      <c r="G32" s="385" t="str">
        <f t="shared" si="0"/>
        <v/>
      </c>
      <c r="H32" s="385" t="str">
        <f t="shared" si="1"/>
        <v/>
      </c>
      <c r="I32" s="385" t="str">
        <f>IFERROR((#REF!/#REF!)*100,"")</f>
        <v/>
      </c>
      <c r="J32" s="385" t="str">
        <f>IFERROR((#REF!/#REF!)*100,"")</f>
        <v/>
      </c>
      <c r="K32" s="385" t="str">
        <f>IFERROR((#REF!/#REF!)*100,"")</f>
        <v/>
      </c>
      <c r="L32" s="385" t="str">
        <f>IFERROR((#REF!/#REF!)*100,"")</f>
        <v/>
      </c>
    </row>
    <row r="33" spans="2:12" s="382" customFormat="1" ht="36" hidden="1" customHeight="1">
      <c r="B33" s="383" t="str">
        <f>IFERROR(VLOOKUP($C33,#REF!,3,FALSE),"")</f>
        <v/>
      </c>
      <c r="C33" s="384"/>
      <c r="D33" s="384"/>
      <c r="E33" s="384"/>
      <c r="F33" s="384"/>
      <c r="G33" s="385" t="str">
        <f t="shared" si="0"/>
        <v/>
      </c>
      <c r="H33" s="385" t="str">
        <f t="shared" si="1"/>
        <v/>
      </c>
      <c r="I33" s="385" t="str">
        <f>IFERROR((#REF!/#REF!)*100,"")</f>
        <v/>
      </c>
      <c r="J33" s="385" t="str">
        <f>IFERROR((#REF!/#REF!)*100,"")</f>
        <v/>
      </c>
      <c r="K33" s="385" t="str">
        <f>IFERROR((#REF!/#REF!)*100,"")</f>
        <v/>
      </c>
      <c r="L33" s="385" t="str">
        <f>IFERROR((#REF!/#REF!)*100,"")</f>
        <v/>
      </c>
    </row>
    <row r="34" spans="2:12" s="382" customFormat="1" ht="36" hidden="1" customHeight="1">
      <c r="B34" s="383" t="str">
        <f>IFERROR(VLOOKUP($C34,#REF!,3,FALSE),"")</f>
        <v/>
      </c>
      <c r="C34" s="384"/>
      <c r="D34" s="384"/>
      <c r="E34" s="384"/>
      <c r="F34" s="384"/>
      <c r="G34" s="385" t="str">
        <f t="shared" si="0"/>
        <v/>
      </c>
      <c r="H34" s="385" t="str">
        <f t="shared" si="1"/>
        <v/>
      </c>
      <c r="I34" s="385" t="str">
        <f>IFERROR((#REF!/#REF!)*100,"")</f>
        <v/>
      </c>
      <c r="J34" s="385" t="str">
        <f>IFERROR((#REF!/#REF!)*100,"")</f>
        <v/>
      </c>
      <c r="K34" s="385" t="str">
        <f>IFERROR((#REF!/#REF!)*100,"")</f>
        <v/>
      </c>
      <c r="L34" s="385" t="str">
        <f>IFERROR((#REF!/#REF!)*100,"")</f>
        <v/>
      </c>
    </row>
    <row r="35" spans="2:12" s="382" customFormat="1" ht="36" hidden="1" customHeight="1">
      <c r="B35" s="383" t="str">
        <f>IFERROR(VLOOKUP($C35,#REF!,3,FALSE),"")</f>
        <v/>
      </c>
      <c r="C35" s="384"/>
      <c r="D35" s="384"/>
      <c r="E35" s="384"/>
      <c r="F35" s="384"/>
      <c r="G35" s="385" t="str">
        <f t="shared" si="0"/>
        <v/>
      </c>
      <c r="H35" s="385" t="str">
        <f t="shared" si="1"/>
        <v/>
      </c>
      <c r="I35" s="385" t="str">
        <f>IFERROR((#REF!/#REF!)*100,"")</f>
        <v/>
      </c>
      <c r="J35" s="385" t="str">
        <f>IFERROR((#REF!/#REF!)*100,"")</f>
        <v/>
      </c>
      <c r="K35" s="385" t="str">
        <f>IFERROR((#REF!/#REF!)*100,"")</f>
        <v/>
      </c>
      <c r="L35" s="385" t="str">
        <f>IFERROR((#REF!/#REF!)*100,"")</f>
        <v/>
      </c>
    </row>
    <row r="36" spans="2:12" s="382" customFormat="1" ht="36" hidden="1" customHeight="1">
      <c r="B36" s="383" t="str">
        <f>IFERROR(VLOOKUP($C36,#REF!,3,FALSE),"")</f>
        <v/>
      </c>
      <c r="C36" s="384"/>
      <c r="D36" s="384"/>
      <c r="E36" s="384"/>
      <c r="F36" s="384"/>
      <c r="G36" s="385" t="str">
        <f t="shared" si="0"/>
        <v/>
      </c>
      <c r="H36" s="385" t="str">
        <f t="shared" si="1"/>
        <v/>
      </c>
      <c r="I36" s="385" t="str">
        <f>IFERROR((#REF!/#REF!)*100,"")</f>
        <v/>
      </c>
      <c r="J36" s="385" t="str">
        <f>IFERROR((#REF!/#REF!)*100,"")</f>
        <v/>
      </c>
      <c r="K36" s="385" t="str">
        <f>IFERROR((#REF!/#REF!)*100,"")</f>
        <v/>
      </c>
      <c r="L36" s="385" t="str">
        <f>IFERROR((#REF!/#REF!)*100,"")</f>
        <v/>
      </c>
    </row>
    <row r="37" spans="2:12" s="382" customFormat="1" ht="36" hidden="1" customHeight="1">
      <c r="B37" s="383" t="str">
        <f>IFERROR(VLOOKUP($C37,#REF!,3,FALSE),"")</f>
        <v/>
      </c>
      <c r="C37" s="384"/>
      <c r="D37" s="384"/>
      <c r="E37" s="384"/>
      <c r="F37" s="384"/>
      <c r="G37" s="385" t="str">
        <f t="shared" si="0"/>
        <v/>
      </c>
      <c r="H37" s="385" t="str">
        <f t="shared" si="1"/>
        <v/>
      </c>
      <c r="I37" s="385" t="str">
        <f>IFERROR((#REF!/#REF!)*100,"")</f>
        <v/>
      </c>
      <c r="J37" s="385" t="str">
        <f>IFERROR((#REF!/#REF!)*100,"")</f>
        <v/>
      </c>
      <c r="K37" s="385" t="str">
        <f>IFERROR((#REF!/#REF!)*100,"")</f>
        <v/>
      </c>
      <c r="L37" s="385" t="str">
        <f>IFERROR((#REF!/#REF!)*100,"")</f>
        <v/>
      </c>
    </row>
    <row r="38" spans="2:12" s="382" customFormat="1" ht="36" hidden="1" customHeight="1">
      <c r="B38" s="383" t="str">
        <f>IFERROR(VLOOKUP($C38,#REF!,3,FALSE),"")</f>
        <v/>
      </c>
      <c r="C38" s="384"/>
      <c r="D38" s="384"/>
      <c r="E38" s="384"/>
      <c r="F38" s="384"/>
      <c r="G38" s="385" t="str">
        <f t="shared" si="0"/>
        <v/>
      </c>
      <c r="H38" s="385" t="str">
        <f t="shared" si="1"/>
        <v/>
      </c>
      <c r="I38" s="385" t="str">
        <f>IFERROR((#REF!/#REF!)*100,"")</f>
        <v/>
      </c>
      <c r="J38" s="385" t="str">
        <f>IFERROR((#REF!/#REF!)*100,"")</f>
        <v/>
      </c>
      <c r="K38" s="385" t="str">
        <f>IFERROR((#REF!/#REF!)*100,"")</f>
        <v/>
      </c>
      <c r="L38" s="385" t="str">
        <f>IFERROR((#REF!/#REF!)*100,"")</f>
        <v/>
      </c>
    </row>
    <row r="39" spans="2:12" s="382" customFormat="1" ht="36" hidden="1" customHeight="1">
      <c r="B39" s="383" t="str">
        <f>IFERROR(VLOOKUP($C39,#REF!,3,FALSE),"")</f>
        <v/>
      </c>
      <c r="C39" s="384"/>
      <c r="D39" s="384"/>
      <c r="E39" s="384"/>
      <c r="F39" s="384"/>
      <c r="G39" s="385" t="str">
        <f t="shared" si="0"/>
        <v/>
      </c>
      <c r="H39" s="385" t="str">
        <f t="shared" si="1"/>
        <v/>
      </c>
      <c r="I39" s="385" t="str">
        <f>IFERROR((#REF!/#REF!)*100,"")</f>
        <v/>
      </c>
      <c r="J39" s="385" t="str">
        <f>IFERROR((#REF!/#REF!)*100,"")</f>
        <v/>
      </c>
      <c r="K39" s="385" t="str">
        <f>IFERROR((#REF!/#REF!)*100,"")</f>
        <v/>
      </c>
      <c r="L39" s="385" t="str">
        <f>IFERROR((#REF!/#REF!)*100,"")</f>
        <v/>
      </c>
    </row>
    <row r="40" spans="2:12" s="382" customFormat="1" ht="36" hidden="1" customHeight="1">
      <c r="B40" s="383" t="str">
        <f>IFERROR(VLOOKUP($C40,#REF!,3,FALSE),"")</f>
        <v/>
      </c>
      <c r="C40" s="384"/>
      <c r="D40" s="384"/>
      <c r="E40" s="384"/>
      <c r="F40" s="384"/>
      <c r="G40" s="385" t="str">
        <f t="shared" si="0"/>
        <v/>
      </c>
      <c r="H40" s="385" t="str">
        <f t="shared" si="1"/>
        <v/>
      </c>
      <c r="I40" s="385" t="str">
        <f>IFERROR((#REF!/#REF!)*100,"")</f>
        <v/>
      </c>
      <c r="J40" s="385" t="str">
        <f>IFERROR((#REF!/#REF!)*100,"")</f>
        <v/>
      </c>
      <c r="K40" s="385" t="str">
        <f>IFERROR((#REF!/#REF!)*100,"")</f>
        <v/>
      </c>
      <c r="L40" s="385" t="str">
        <f>IFERROR((#REF!/#REF!)*100,"")</f>
        <v/>
      </c>
    </row>
    <row r="41" spans="2:12" s="382" customFormat="1" ht="36" hidden="1" customHeight="1">
      <c r="B41" s="383" t="str">
        <f>IFERROR(VLOOKUP($C41,#REF!,3,FALSE),"")</f>
        <v/>
      </c>
      <c r="C41" s="384"/>
      <c r="D41" s="384"/>
      <c r="E41" s="384"/>
      <c r="F41" s="384"/>
      <c r="G41" s="385" t="str">
        <f t="shared" si="0"/>
        <v/>
      </c>
      <c r="H41" s="385" t="str">
        <f t="shared" si="1"/>
        <v/>
      </c>
      <c r="I41" s="385" t="str">
        <f>IFERROR((#REF!/#REF!)*100,"")</f>
        <v/>
      </c>
      <c r="J41" s="385" t="str">
        <f>IFERROR((#REF!/#REF!)*100,"")</f>
        <v/>
      </c>
      <c r="K41" s="385" t="str">
        <f>IFERROR((#REF!/#REF!)*100,"")</f>
        <v/>
      </c>
      <c r="L41" s="385" t="str">
        <f>IFERROR((#REF!/#REF!)*100,"")</f>
        <v/>
      </c>
    </row>
    <row r="42" spans="2:12" s="382" customFormat="1" ht="36" hidden="1" customHeight="1">
      <c r="B42" s="383" t="str">
        <f>IFERROR(VLOOKUP($C42,#REF!,3,FALSE),"")</f>
        <v/>
      </c>
      <c r="C42" s="384"/>
      <c r="D42" s="384"/>
      <c r="E42" s="384"/>
      <c r="F42" s="384"/>
      <c r="G42" s="385" t="str">
        <f t="shared" si="0"/>
        <v/>
      </c>
      <c r="H42" s="385" t="str">
        <f t="shared" si="1"/>
        <v/>
      </c>
      <c r="I42" s="385" t="str">
        <f>IFERROR((#REF!/#REF!)*100,"")</f>
        <v/>
      </c>
      <c r="J42" s="385" t="str">
        <f>IFERROR((#REF!/#REF!)*100,"")</f>
        <v/>
      </c>
      <c r="K42" s="385" t="str">
        <f>IFERROR((#REF!/#REF!)*100,"")</f>
        <v/>
      </c>
      <c r="L42" s="385" t="str">
        <f>IFERROR((#REF!/#REF!)*100,"")</f>
        <v/>
      </c>
    </row>
    <row r="43" spans="2:12" s="382" customFormat="1" ht="36" hidden="1" customHeight="1">
      <c r="B43" s="383" t="str">
        <f>IFERROR(VLOOKUP($C43,#REF!,3,FALSE),"")</f>
        <v/>
      </c>
      <c r="C43" s="384"/>
      <c r="D43" s="384"/>
      <c r="E43" s="384"/>
      <c r="F43" s="384"/>
      <c r="G43" s="385" t="str">
        <f t="shared" si="0"/>
        <v/>
      </c>
      <c r="H43" s="385" t="str">
        <f t="shared" si="1"/>
        <v/>
      </c>
      <c r="I43" s="385" t="str">
        <f>IFERROR((#REF!/#REF!)*100,"")</f>
        <v/>
      </c>
      <c r="J43" s="385" t="str">
        <f>IFERROR((#REF!/#REF!)*100,"")</f>
        <v/>
      </c>
      <c r="K43" s="385" t="str">
        <f>IFERROR((#REF!/#REF!)*100,"")</f>
        <v/>
      </c>
      <c r="L43" s="385" t="str">
        <f>IFERROR((#REF!/#REF!)*100,"")</f>
        <v/>
      </c>
    </row>
    <row r="44" spans="2:12" s="382" customFormat="1" ht="36" hidden="1" customHeight="1">
      <c r="B44" s="383" t="str">
        <f>IFERROR(VLOOKUP($C44,#REF!,3,FALSE),"")</f>
        <v/>
      </c>
      <c r="C44" s="384"/>
      <c r="D44" s="384"/>
      <c r="E44" s="384"/>
      <c r="F44" s="384"/>
      <c r="G44" s="385" t="str">
        <f t="shared" si="0"/>
        <v/>
      </c>
      <c r="H44" s="385" t="str">
        <f t="shared" si="1"/>
        <v/>
      </c>
      <c r="I44" s="385" t="str">
        <f>IFERROR((#REF!/#REF!)*100,"")</f>
        <v/>
      </c>
      <c r="J44" s="385" t="str">
        <f>IFERROR((#REF!/#REF!)*100,"")</f>
        <v/>
      </c>
      <c r="K44" s="385" t="str">
        <f>IFERROR((#REF!/#REF!)*100,"")</f>
        <v/>
      </c>
      <c r="L44" s="385" t="str">
        <f>IFERROR((#REF!/#REF!)*100,"")</f>
        <v/>
      </c>
    </row>
    <row r="45" spans="2:12" s="382" customFormat="1" ht="36" hidden="1" customHeight="1">
      <c r="B45" s="383" t="str">
        <f>IFERROR(VLOOKUP($C45,#REF!,3,FALSE),"")</f>
        <v/>
      </c>
      <c r="C45" s="384"/>
      <c r="D45" s="384"/>
      <c r="E45" s="384"/>
      <c r="F45" s="384"/>
      <c r="G45" s="385" t="str">
        <f t="shared" si="0"/>
        <v/>
      </c>
      <c r="H45" s="385" t="str">
        <f t="shared" si="1"/>
        <v/>
      </c>
      <c r="I45" s="385" t="str">
        <f>IFERROR((#REF!/#REF!)*100,"")</f>
        <v/>
      </c>
      <c r="J45" s="385" t="str">
        <f>IFERROR((#REF!/#REF!)*100,"")</f>
        <v/>
      </c>
      <c r="K45" s="385" t="str">
        <f>IFERROR((#REF!/#REF!)*100,"")</f>
        <v/>
      </c>
      <c r="L45" s="385" t="str">
        <f>IFERROR((#REF!/#REF!)*100,"")</f>
        <v/>
      </c>
    </row>
    <row r="46" spans="2:12" s="382" customFormat="1" ht="36" hidden="1" customHeight="1">
      <c r="B46" s="383" t="str">
        <f>IFERROR(VLOOKUP($C46,#REF!,3,FALSE),"")</f>
        <v/>
      </c>
      <c r="C46" s="384"/>
      <c r="D46" s="384"/>
      <c r="E46" s="384"/>
      <c r="F46" s="384"/>
      <c r="G46" s="385" t="str">
        <f t="shared" si="0"/>
        <v/>
      </c>
      <c r="H46" s="385" t="str">
        <f t="shared" si="1"/>
        <v/>
      </c>
      <c r="I46" s="385" t="str">
        <f>IFERROR((#REF!/#REF!)*100,"")</f>
        <v/>
      </c>
      <c r="J46" s="385" t="str">
        <f>IFERROR((#REF!/#REF!)*100,"")</f>
        <v/>
      </c>
      <c r="K46" s="385" t="str">
        <f>IFERROR((#REF!/#REF!)*100,"")</f>
        <v/>
      </c>
      <c r="L46" s="385" t="str">
        <f>IFERROR((#REF!/#REF!)*100,"")</f>
        <v/>
      </c>
    </row>
    <row r="47" spans="2:12" s="382" customFormat="1" ht="36" hidden="1" customHeight="1">
      <c r="B47" s="383" t="str">
        <f>IFERROR(VLOOKUP($C47,#REF!,3,FALSE),"")</f>
        <v/>
      </c>
      <c r="C47" s="384"/>
      <c r="D47" s="384"/>
      <c r="E47" s="384"/>
      <c r="F47" s="384"/>
      <c r="G47" s="385" t="str">
        <f t="shared" si="0"/>
        <v/>
      </c>
      <c r="H47" s="385" t="str">
        <f t="shared" si="1"/>
        <v/>
      </c>
      <c r="I47" s="385" t="str">
        <f>IFERROR((#REF!/#REF!)*100,"")</f>
        <v/>
      </c>
      <c r="J47" s="385" t="str">
        <f>IFERROR((#REF!/#REF!)*100,"")</f>
        <v/>
      </c>
      <c r="K47" s="385" t="str">
        <f>IFERROR((#REF!/#REF!)*100,"")</f>
        <v/>
      </c>
      <c r="L47" s="385" t="str">
        <f>IFERROR((#REF!/#REF!)*100,"")</f>
        <v/>
      </c>
    </row>
    <row r="48" spans="2:12" s="382" customFormat="1" ht="36" hidden="1" customHeight="1">
      <c r="B48" s="383"/>
      <c r="C48" s="386"/>
      <c r="D48" s="387"/>
      <c r="E48" s="387"/>
      <c r="F48" s="387"/>
      <c r="G48" s="385"/>
      <c r="H48" s="385"/>
      <c r="I48" s="385"/>
      <c r="J48" s="385"/>
      <c r="K48" s="385"/>
      <c r="L48" s="385"/>
    </row>
    <row r="49" spans="2:18" s="395" customFormat="1" ht="8.4499999999999993" customHeight="1">
      <c r="B49" s="388"/>
      <c r="C49" s="389"/>
      <c r="D49" s="390"/>
      <c r="E49" s="390"/>
      <c r="F49" s="390"/>
      <c r="G49" s="391"/>
      <c r="H49" s="391"/>
      <c r="I49" s="392"/>
      <c r="J49" s="392"/>
      <c r="K49" s="393"/>
      <c r="L49" s="394"/>
    </row>
    <row r="50" spans="2:18" s="382" customFormat="1" ht="28.5" customHeight="1">
      <c r="B50" s="513" t="s">
        <v>2519</v>
      </c>
      <c r="C50" s="513"/>
      <c r="D50" s="513"/>
      <c r="E50" s="513"/>
      <c r="F50" s="513"/>
      <c r="G50" s="513"/>
      <c r="H50" s="513"/>
      <c r="I50" s="513"/>
      <c r="J50" s="513"/>
      <c r="K50" s="513"/>
      <c r="L50" s="513"/>
      <c r="M50" s="395"/>
      <c r="N50" s="395"/>
      <c r="O50" s="395"/>
      <c r="P50" s="395"/>
      <c r="Q50" s="395"/>
      <c r="R50" s="395"/>
    </row>
    <row r="51" spans="2:18" s="382" customFormat="1" ht="15" customHeight="1">
      <c r="B51" s="529" t="s">
        <v>2542</v>
      </c>
      <c r="C51" s="530"/>
      <c r="D51" s="530"/>
      <c r="E51" s="530"/>
      <c r="F51" s="530"/>
      <c r="G51" s="530"/>
      <c r="H51" s="530"/>
      <c r="I51" s="530"/>
      <c r="J51" s="530"/>
      <c r="K51" s="530"/>
      <c r="L51" s="530"/>
      <c r="M51" s="395"/>
      <c r="N51" s="395"/>
      <c r="O51" s="395"/>
      <c r="P51" s="395"/>
      <c r="Q51" s="395"/>
      <c r="R51" s="395"/>
    </row>
    <row r="52" spans="2:18" s="382" customFormat="1" ht="15" customHeight="1">
      <c r="B52" s="530"/>
      <c r="C52" s="530"/>
      <c r="D52" s="530"/>
      <c r="E52" s="530"/>
      <c r="F52" s="530"/>
      <c r="G52" s="530"/>
      <c r="H52" s="530"/>
      <c r="I52" s="530"/>
      <c r="J52" s="530"/>
      <c r="K52" s="530"/>
      <c r="L52" s="530"/>
    </row>
    <row r="53" spans="2:18" s="382" customFormat="1" ht="15" customHeight="1">
      <c r="B53" s="530"/>
      <c r="C53" s="530"/>
      <c r="D53" s="530"/>
      <c r="E53" s="530"/>
      <c r="F53" s="530"/>
      <c r="G53" s="530"/>
      <c r="H53" s="530"/>
      <c r="I53" s="530"/>
      <c r="J53" s="530"/>
      <c r="K53" s="530"/>
      <c r="L53" s="530"/>
    </row>
    <row r="54" spans="2:18" s="382" customFormat="1" ht="15" customHeight="1">
      <c r="B54" s="530"/>
      <c r="C54" s="530"/>
      <c r="D54" s="530"/>
      <c r="E54" s="530"/>
      <c r="F54" s="530"/>
      <c r="G54" s="530"/>
      <c r="H54" s="530"/>
      <c r="I54" s="530"/>
      <c r="J54" s="530"/>
      <c r="K54" s="530"/>
      <c r="L54" s="530"/>
    </row>
    <row r="55" spans="2:18" s="382" customFormat="1" ht="243" customHeight="1">
      <c r="B55" s="530"/>
      <c r="C55" s="530"/>
      <c r="D55" s="530"/>
      <c r="E55" s="530"/>
      <c r="F55" s="530"/>
      <c r="G55" s="530"/>
      <c r="H55" s="530"/>
      <c r="I55" s="530"/>
      <c r="J55" s="530"/>
      <c r="K55" s="530"/>
      <c r="L55" s="530"/>
    </row>
    <row r="1190" spans="24:24">
      <c r="X1190" s="401"/>
    </row>
    <row r="1195" spans="24:24">
      <c r="X1195" s="401"/>
    </row>
    <row r="1196" spans="24:24">
      <c r="X1196" s="401"/>
    </row>
    <row r="1243" spans="24:24">
      <c r="X1243" s="401"/>
    </row>
  </sheetData>
  <sheetProtection formatColumns="0" formatRows="0"/>
  <mergeCells count="14">
    <mergeCell ref="B2:L2"/>
    <mergeCell ref="B3:L3"/>
    <mergeCell ref="B5:E5"/>
    <mergeCell ref="F5:L5"/>
    <mergeCell ref="B6:E6"/>
    <mergeCell ref="F6:L6"/>
    <mergeCell ref="B50:L50"/>
    <mergeCell ref="B51:L55"/>
    <mergeCell ref="B8:E8"/>
    <mergeCell ref="F8:L8"/>
    <mergeCell ref="B10:L10"/>
    <mergeCell ref="B11:H11"/>
    <mergeCell ref="I11:L11"/>
    <mergeCell ref="C14:I14"/>
  </mergeCells>
  <printOptions horizontalCentered="1"/>
  <pageMargins left="0.39370078740157483" right="0.39370078740157483" top="1.3779527559055118" bottom="0.86614173228346458" header="0.39370078740157483" footer="0.59055118110236227"/>
  <pageSetup scale="62" fitToHeight="0" orientation="landscape" r:id="rId1"/>
  <headerFooter scaleWithDoc="0">
    <oddHeader>&amp;L&amp;G&amp;R&amp;G</oddHeader>
    <oddFooter>&amp;R&amp;G</oddFoot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249977111117893"/>
    <pageSetUpPr fitToPage="1"/>
  </sheetPr>
  <dimension ref="B1:X1247"/>
  <sheetViews>
    <sheetView showGridLines="0" view="pageBreakPreview" topLeftCell="A10" zoomScaleNormal="85" zoomScaleSheetLayoutView="100" workbookViewId="0">
      <selection activeCell="B6" sqref="B6:L6"/>
    </sheetView>
  </sheetViews>
  <sheetFormatPr baseColWidth="10" defaultColWidth="11.42578125" defaultRowHeight="12.75"/>
  <cols>
    <col min="1" max="1" width="0.85546875" style="365" customWidth="1"/>
    <col min="2" max="2" width="19.140625" style="365" customWidth="1"/>
    <col min="3" max="3" width="17" style="365" customWidth="1"/>
    <col min="4" max="5" width="18.28515625" style="365" customWidth="1"/>
    <col min="6" max="7" width="18.5703125" style="365" customWidth="1"/>
    <col min="8" max="8" width="19.42578125" style="365" customWidth="1"/>
    <col min="9" max="9" width="23.28515625" style="365" customWidth="1"/>
    <col min="10" max="10" width="21.28515625" style="365" customWidth="1"/>
    <col min="11" max="11" width="18.28515625" style="365" customWidth="1"/>
    <col min="12" max="12" width="21.5703125" style="365" customWidth="1"/>
    <col min="13" max="13" width="3.7109375" style="365" customWidth="1"/>
    <col min="14" max="14" width="0" style="365" hidden="1" customWidth="1"/>
    <col min="15" max="24" width="11.42578125" style="365" hidden="1" customWidth="1"/>
    <col min="25" max="16384" width="11.42578125" style="365"/>
  </cols>
  <sheetData>
    <row r="1" spans="2:12" ht="14.45" customHeight="1"/>
    <row r="2" spans="2:12" ht="25.35" customHeight="1">
      <c r="B2" s="498" t="s">
        <v>2517</v>
      </c>
      <c r="C2" s="498"/>
      <c r="D2" s="498"/>
      <c r="E2" s="498"/>
      <c r="F2" s="498"/>
      <c r="G2" s="498"/>
      <c r="H2" s="498"/>
      <c r="I2" s="498"/>
      <c r="J2" s="498"/>
      <c r="K2" s="498"/>
      <c r="L2" s="498"/>
    </row>
    <row r="3" spans="2:12" ht="25.35" hidden="1" customHeight="1">
      <c r="B3" s="499" t="s">
        <v>2501</v>
      </c>
      <c r="C3" s="500"/>
      <c r="D3" s="500"/>
      <c r="E3" s="500"/>
      <c r="F3" s="500"/>
      <c r="G3" s="500"/>
      <c r="H3" s="500"/>
      <c r="I3" s="500"/>
      <c r="J3" s="500"/>
      <c r="K3" s="500"/>
      <c r="L3" s="500"/>
    </row>
    <row r="4" spans="2:12" ht="1.5" customHeight="1">
      <c r="B4" s="366"/>
      <c r="C4" s="367"/>
      <c r="D4" s="367"/>
      <c r="E4" s="367"/>
      <c r="F4" s="367"/>
      <c r="G4" s="367"/>
      <c r="H4" s="367"/>
      <c r="I4" s="367"/>
      <c r="J4" s="367"/>
      <c r="K4" s="367"/>
      <c r="L4" s="367"/>
    </row>
    <row r="5" spans="2:12" ht="20.100000000000001" customHeight="1">
      <c r="B5" s="501" t="s">
        <v>2502</v>
      </c>
      <c r="C5" s="501"/>
      <c r="D5" s="501"/>
      <c r="E5" s="501"/>
      <c r="F5" s="502" t="s">
        <v>212</v>
      </c>
      <c r="G5" s="502"/>
      <c r="H5" s="502"/>
      <c r="I5" s="502"/>
      <c r="J5" s="502"/>
      <c r="K5" s="502"/>
      <c r="L5" s="502"/>
    </row>
    <row r="6" spans="2:12" ht="20.100000000000001" customHeight="1">
      <c r="B6" s="503" t="s">
        <v>81</v>
      </c>
      <c r="C6" s="503"/>
      <c r="D6" s="503"/>
      <c r="E6" s="503"/>
      <c r="F6" s="504" t="s">
        <v>2458</v>
      </c>
      <c r="G6" s="504"/>
      <c r="H6" s="504"/>
      <c r="I6" s="504"/>
      <c r="J6" s="504"/>
      <c r="K6" s="504"/>
      <c r="L6" s="504"/>
    </row>
    <row r="7" spans="2:12" s="370" customFormat="1" ht="3" customHeight="1">
      <c r="B7" s="368"/>
      <c r="C7" s="368"/>
      <c r="D7" s="368"/>
      <c r="E7" s="368"/>
      <c r="F7" s="368"/>
      <c r="G7" s="368"/>
      <c r="H7" s="368"/>
      <c r="I7" s="369"/>
      <c r="J7" s="369"/>
      <c r="K7" s="369"/>
      <c r="L7" s="369"/>
    </row>
    <row r="8" spans="2:12" ht="29.25" customHeight="1">
      <c r="B8" s="505" t="s">
        <v>2503</v>
      </c>
      <c r="C8" s="505"/>
      <c r="D8" s="505"/>
      <c r="E8" s="505"/>
      <c r="F8" s="517" t="s">
        <v>2527</v>
      </c>
      <c r="G8" s="517"/>
      <c r="H8" s="517"/>
      <c r="I8" s="517"/>
      <c r="J8" s="517"/>
      <c r="K8" s="517"/>
      <c r="L8" s="517"/>
    </row>
    <row r="9" spans="2:12" s="370" customFormat="1" ht="6" customHeight="1">
      <c r="B9" s="368"/>
      <c r="C9" s="368"/>
      <c r="D9" s="368"/>
      <c r="E9" s="368"/>
      <c r="F9" s="368"/>
      <c r="G9" s="368"/>
      <c r="H9" s="368"/>
      <c r="I9" s="369"/>
      <c r="J9" s="369"/>
      <c r="K9" s="369"/>
      <c r="L9" s="369"/>
    </row>
    <row r="10" spans="2:12" ht="15" customHeight="1">
      <c r="B10" s="507" t="s">
        <v>2505</v>
      </c>
      <c r="C10" s="507"/>
      <c r="D10" s="507"/>
      <c r="E10" s="507"/>
      <c r="F10" s="507"/>
      <c r="G10" s="507"/>
      <c r="H10" s="507"/>
      <c r="I10" s="507"/>
      <c r="J10" s="507"/>
      <c r="K10" s="507"/>
      <c r="L10" s="507"/>
    </row>
    <row r="11" spans="2:12" ht="33" customHeight="1">
      <c r="B11" s="505" t="s">
        <v>130</v>
      </c>
      <c r="C11" s="507"/>
      <c r="D11" s="507"/>
      <c r="E11" s="507"/>
      <c r="F11" s="507"/>
      <c r="G11" s="507"/>
      <c r="H11" s="507"/>
      <c r="I11" s="505" t="s">
        <v>137</v>
      </c>
      <c r="J11" s="505"/>
      <c r="K11" s="505"/>
      <c r="L11" s="505"/>
    </row>
    <row r="12" spans="2:12" ht="40.9" customHeight="1">
      <c r="B12" s="371" t="s">
        <v>2506</v>
      </c>
      <c r="C12" s="371" t="s">
        <v>82</v>
      </c>
      <c r="D12" s="371" t="s">
        <v>2507</v>
      </c>
      <c r="E12" s="372" t="s">
        <v>2508</v>
      </c>
      <c r="F12" s="371" t="s">
        <v>2509</v>
      </c>
      <c r="G12" s="371" t="s">
        <v>2510</v>
      </c>
      <c r="H12" s="371" t="s">
        <v>2511</v>
      </c>
      <c r="I12" s="373" t="s">
        <v>2512</v>
      </c>
      <c r="J12" s="373" t="s">
        <v>2513</v>
      </c>
      <c r="K12" s="373" t="s">
        <v>2514</v>
      </c>
      <c r="L12" s="374" t="s">
        <v>2515</v>
      </c>
    </row>
    <row r="13" spans="2:12" s="378" customFormat="1" ht="40.9" customHeight="1">
      <c r="B13" s="403">
        <v>334500</v>
      </c>
      <c r="C13" s="403">
        <v>334500</v>
      </c>
      <c r="D13" s="403">
        <v>0</v>
      </c>
      <c r="E13" s="403">
        <v>0</v>
      </c>
      <c r="F13" s="403">
        <v>0</v>
      </c>
      <c r="G13" s="403">
        <v>0</v>
      </c>
      <c r="H13" s="403">
        <v>0</v>
      </c>
      <c r="I13" s="403">
        <v>0</v>
      </c>
      <c r="J13" s="403">
        <v>0</v>
      </c>
      <c r="K13" s="403">
        <v>0</v>
      </c>
      <c r="L13" s="403">
        <v>0</v>
      </c>
    </row>
    <row r="14" spans="2:12" s="382" customFormat="1" ht="15" hidden="1" customHeight="1">
      <c r="B14" s="379"/>
      <c r="C14" s="504" t="s">
        <v>2458</v>
      </c>
      <c r="D14" s="504"/>
      <c r="E14" s="504"/>
      <c r="F14" s="504"/>
      <c r="G14" s="504"/>
      <c r="H14" s="504"/>
      <c r="I14" s="504"/>
      <c r="J14" s="381"/>
      <c r="K14" s="381"/>
      <c r="L14" s="381"/>
    </row>
    <row r="15" spans="2:12" s="382" customFormat="1" ht="36" hidden="1" customHeight="1">
      <c r="B15" s="383"/>
      <c r="C15" s="384"/>
      <c r="D15" s="384"/>
      <c r="E15" s="384"/>
      <c r="F15" s="384"/>
      <c r="G15" s="385"/>
      <c r="H15" s="385"/>
      <c r="I15" s="385" t="str">
        <f>IFERROR((#REF!/#REF!)*100,"")</f>
        <v/>
      </c>
      <c r="J15" s="385" t="str">
        <f>IFERROR((#REF!/#REF!)*100,"")</f>
        <v/>
      </c>
      <c r="K15" s="385" t="str">
        <f>IFERROR((#REF!/#REF!)*100,"")</f>
        <v/>
      </c>
      <c r="L15" s="385" t="str">
        <f>IFERROR((#REF!/#REF!)*100,"")</f>
        <v/>
      </c>
    </row>
    <row r="16" spans="2:12" s="382" customFormat="1" ht="36" hidden="1" customHeight="1">
      <c r="B16" s="383"/>
      <c r="C16" s="384"/>
      <c r="D16" s="384"/>
      <c r="E16" s="384"/>
      <c r="F16" s="384"/>
      <c r="G16" s="385"/>
      <c r="H16" s="385"/>
      <c r="I16" s="385" t="str">
        <f>IFERROR((#REF!/#REF!)*100,"")</f>
        <v/>
      </c>
      <c r="J16" s="385" t="str">
        <f>IFERROR((#REF!/#REF!)*100,"")</f>
        <v/>
      </c>
      <c r="K16" s="385" t="str">
        <f>IFERROR((#REF!/#REF!)*100,"")</f>
        <v/>
      </c>
      <c r="L16" s="385" t="str">
        <f>IFERROR((#REF!/#REF!)*100,"")</f>
        <v/>
      </c>
    </row>
    <row r="17" spans="2:12" s="382" customFormat="1" ht="36" hidden="1" customHeight="1">
      <c r="B17" s="383" t="str">
        <f>IFERROR(VLOOKUP($C17,#REF!,3,FALSE),"")</f>
        <v/>
      </c>
      <c r="C17" s="384"/>
      <c r="D17" s="384"/>
      <c r="E17" s="384"/>
      <c r="F17" s="384"/>
      <c r="G17" s="385" t="str">
        <f t="shared" ref="G17:G47" si="0">IFERROR(F17/C17,"")</f>
        <v/>
      </c>
      <c r="H17" s="385" t="str">
        <f t="shared" ref="H17:H47" si="1">IFERROR((F17/D17*100),"")</f>
        <v/>
      </c>
      <c r="I17" s="385" t="str">
        <f>IFERROR((#REF!/#REF!)*100,"")</f>
        <v/>
      </c>
      <c r="J17" s="385" t="str">
        <f>IFERROR((#REF!/#REF!)*100,"")</f>
        <v/>
      </c>
      <c r="K17" s="385" t="str">
        <f>IFERROR((#REF!/#REF!)*100,"")</f>
        <v/>
      </c>
      <c r="L17" s="385" t="str">
        <f>IFERROR((#REF!/#REF!)*100,"")</f>
        <v/>
      </c>
    </row>
    <row r="18" spans="2:12" s="382" customFormat="1" ht="36" hidden="1" customHeight="1">
      <c r="B18" s="383" t="str">
        <f>IFERROR(VLOOKUP($C18,#REF!,3,FALSE),"")</f>
        <v/>
      </c>
      <c r="C18" s="384"/>
      <c r="D18" s="384"/>
      <c r="E18" s="384"/>
      <c r="F18" s="384"/>
      <c r="G18" s="385" t="str">
        <f t="shared" si="0"/>
        <v/>
      </c>
      <c r="H18" s="385" t="str">
        <f t="shared" si="1"/>
        <v/>
      </c>
      <c r="I18" s="385" t="str">
        <f>IFERROR((#REF!/#REF!)*100,"")</f>
        <v/>
      </c>
      <c r="J18" s="385" t="str">
        <f>IFERROR((#REF!/#REF!)*100,"")</f>
        <v/>
      </c>
      <c r="K18" s="385" t="str">
        <f>IFERROR((#REF!/#REF!)*100,"")</f>
        <v/>
      </c>
      <c r="L18" s="385" t="str">
        <f>IFERROR((#REF!/#REF!)*100,"")</f>
        <v/>
      </c>
    </row>
    <row r="19" spans="2:12" s="382" customFormat="1" ht="36" hidden="1" customHeight="1">
      <c r="B19" s="383" t="str">
        <f>IFERROR(VLOOKUP($C19,#REF!,3,FALSE),"")</f>
        <v/>
      </c>
      <c r="C19" s="384"/>
      <c r="D19" s="384"/>
      <c r="E19" s="384"/>
      <c r="F19" s="384"/>
      <c r="G19" s="385" t="str">
        <f t="shared" si="0"/>
        <v/>
      </c>
      <c r="H19" s="385" t="str">
        <f t="shared" si="1"/>
        <v/>
      </c>
      <c r="I19" s="385" t="str">
        <f>IFERROR((#REF!/#REF!)*100,"")</f>
        <v/>
      </c>
      <c r="J19" s="385" t="str">
        <f>IFERROR((#REF!/#REF!)*100,"")</f>
        <v/>
      </c>
      <c r="K19" s="385" t="str">
        <f>IFERROR((#REF!/#REF!)*100,"")</f>
        <v/>
      </c>
      <c r="L19" s="385" t="str">
        <f>IFERROR((#REF!/#REF!)*100,"")</f>
        <v/>
      </c>
    </row>
    <row r="20" spans="2:12" s="382" customFormat="1" ht="36" hidden="1" customHeight="1">
      <c r="B20" s="383" t="str">
        <f>IFERROR(VLOOKUP($C20,#REF!,3,FALSE),"")</f>
        <v/>
      </c>
      <c r="C20" s="384"/>
      <c r="D20" s="384"/>
      <c r="E20" s="384"/>
      <c r="F20" s="384"/>
      <c r="G20" s="385" t="str">
        <f t="shared" si="0"/>
        <v/>
      </c>
      <c r="H20" s="385" t="str">
        <f t="shared" si="1"/>
        <v/>
      </c>
      <c r="I20" s="385" t="str">
        <f>IFERROR((#REF!/#REF!)*100,"")</f>
        <v/>
      </c>
      <c r="J20" s="385" t="str">
        <f>IFERROR((#REF!/#REF!)*100,"")</f>
        <v/>
      </c>
      <c r="K20" s="385" t="str">
        <f>IFERROR((#REF!/#REF!)*100,"")</f>
        <v/>
      </c>
      <c r="L20" s="385" t="str">
        <f>IFERROR((#REF!/#REF!)*100,"")</f>
        <v/>
      </c>
    </row>
    <row r="21" spans="2:12" s="382" customFormat="1" ht="36" hidden="1" customHeight="1">
      <c r="B21" s="383" t="str">
        <f>IFERROR(VLOOKUP($C21,#REF!,3,FALSE),"")</f>
        <v/>
      </c>
      <c r="C21" s="384"/>
      <c r="D21" s="384"/>
      <c r="E21" s="384"/>
      <c r="F21" s="384"/>
      <c r="G21" s="385" t="str">
        <f t="shared" si="0"/>
        <v/>
      </c>
      <c r="H21" s="385" t="str">
        <f t="shared" si="1"/>
        <v/>
      </c>
      <c r="I21" s="385" t="str">
        <f>IFERROR((#REF!/#REF!)*100,"")</f>
        <v/>
      </c>
      <c r="J21" s="385" t="str">
        <f>IFERROR((#REF!/#REF!)*100,"")</f>
        <v/>
      </c>
      <c r="K21" s="385" t="str">
        <f>IFERROR((#REF!/#REF!)*100,"")</f>
        <v/>
      </c>
      <c r="L21" s="385" t="str">
        <f>IFERROR((#REF!/#REF!)*100,"")</f>
        <v/>
      </c>
    </row>
    <row r="22" spans="2:12" s="382" customFormat="1" ht="36" hidden="1" customHeight="1">
      <c r="B22" s="383" t="str">
        <f>IFERROR(VLOOKUP($C22,#REF!,3,FALSE),"")</f>
        <v/>
      </c>
      <c r="C22" s="384"/>
      <c r="D22" s="384"/>
      <c r="E22" s="384"/>
      <c r="F22" s="384"/>
      <c r="G22" s="385" t="str">
        <f t="shared" si="0"/>
        <v/>
      </c>
      <c r="H22" s="385" t="str">
        <f t="shared" si="1"/>
        <v/>
      </c>
      <c r="I22" s="385" t="str">
        <f>IFERROR((#REF!/#REF!)*100,"")</f>
        <v/>
      </c>
      <c r="J22" s="385" t="str">
        <f>IFERROR((#REF!/#REF!)*100,"")</f>
        <v/>
      </c>
      <c r="K22" s="385" t="str">
        <f>IFERROR((#REF!/#REF!)*100,"")</f>
        <v/>
      </c>
      <c r="L22" s="385" t="str">
        <f>IFERROR((#REF!/#REF!)*100,"")</f>
        <v/>
      </c>
    </row>
    <row r="23" spans="2:12" s="382" customFormat="1" ht="36" hidden="1" customHeight="1">
      <c r="B23" s="383" t="str">
        <f>IFERROR(VLOOKUP($C23,#REF!,3,FALSE),"")</f>
        <v/>
      </c>
      <c r="C23" s="384"/>
      <c r="D23" s="384"/>
      <c r="E23" s="384"/>
      <c r="F23" s="384"/>
      <c r="G23" s="385" t="str">
        <f t="shared" si="0"/>
        <v/>
      </c>
      <c r="H23" s="385" t="str">
        <f t="shared" si="1"/>
        <v/>
      </c>
      <c r="I23" s="385" t="str">
        <f>IFERROR((#REF!/#REF!)*100,"")</f>
        <v/>
      </c>
      <c r="J23" s="385" t="str">
        <f>IFERROR((#REF!/#REF!)*100,"")</f>
        <v/>
      </c>
      <c r="K23" s="385" t="str">
        <f>IFERROR((#REF!/#REF!)*100,"")</f>
        <v/>
      </c>
      <c r="L23" s="385" t="str">
        <f>IFERROR((#REF!/#REF!)*100,"")</f>
        <v/>
      </c>
    </row>
    <row r="24" spans="2:12" s="382" customFormat="1" ht="36" hidden="1" customHeight="1">
      <c r="B24" s="383" t="str">
        <f>IFERROR(VLOOKUP($C24,#REF!,3,FALSE),"")</f>
        <v/>
      </c>
      <c r="C24" s="384"/>
      <c r="D24" s="384"/>
      <c r="E24" s="384"/>
      <c r="F24" s="384"/>
      <c r="G24" s="385" t="str">
        <f t="shared" si="0"/>
        <v/>
      </c>
      <c r="H24" s="385" t="str">
        <f t="shared" si="1"/>
        <v/>
      </c>
      <c r="I24" s="385" t="str">
        <f>IFERROR((#REF!/#REF!)*100,"")</f>
        <v/>
      </c>
      <c r="J24" s="385" t="str">
        <f>IFERROR((#REF!/#REF!)*100,"")</f>
        <v/>
      </c>
      <c r="K24" s="385" t="str">
        <f>IFERROR((#REF!/#REF!)*100,"")</f>
        <v/>
      </c>
      <c r="L24" s="385" t="str">
        <f>IFERROR((#REF!/#REF!)*100,"")</f>
        <v/>
      </c>
    </row>
    <row r="25" spans="2:12" s="382" customFormat="1" ht="36" hidden="1" customHeight="1">
      <c r="B25" s="383" t="str">
        <f>IFERROR(VLOOKUP($C25,#REF!,3,FALSE),"")</f>
        <v/>
      </c>
      <c r="C25" s="384"/>
      <c r="D25" s="384"/>
      <c r="E25" s="384"/>
      <c r="F25" s="384"/>
      <c r="G25" s="385" t="str">
        <f t="shared" si="0"/>
        <v/>
      </c>
      <c r="H25" s="385" t="str">
        <f t="shared" si="1"/>
        <v/>
      </c>
      <c r="I25" s="385" t="str">
        <f>IFERROR((#REF!/#REF!)*100,"")</f>
        <v/>
      </c>
      <c r="J25" s="385" t="str">
        <f>IFERROR((#REF!/#REF!)*100,"")</f>
        <v/>
      </c>
      <c r="K25" s="385" t="str">
        <f>IFERROR((#REF!/#REF!)*100,"")</f>
        <v/>
      </c>
      <c r="L25" s="385" t="str">
        <f>IFERROR((#REF!/#REF!)*100,"")</f>
        <v/>
      </c>
    </row>
    <row r="26" spans="2:12" s="382" customFormat="1" ht="36" hidden="1" customHeight="1">
      <c r="B26" s="383" t="str">
        <f>IFERROR(VLOOKUP($C26,#REF!,3,FALSE),"")</f>
        <v/>
      </c>
      <c r="C26" s="384"/>
      <c r="D26" s="384"/>
      <c r="E26" s="384"/>
      <c r="F26" s="384"/>
      <c r="G26" s="385" t="str">
        <f t="shared" si="0"/>
        <v/>
      </c>
      <c r="H26" s="385" t="str">
        <f t="shared" si="1"/>
        <v/>
      </c>
      <c r="I26" s="385" t="str">
        <f>IFERROR((#REF!/#REF!)*100,"")</f>
        <v/>
      </c>
      <c r="J26" s="385" t="str">
        <f>IFERROR((#REF!/#REF!)*100,"")</f>
        <v/>
      </c>
      <c r="K26" s="385" t="str">
        <f>IFERROR((#REF!/#REF!)*100,"")</f>
        <v/>
      </c>
      <c r="L26" s="385" t="str">
        <f>IFERROR((#REF!/#REF!)*100,"")</f>
        <v/>
      </c>
    </row>
    <row r="27" spans="2:12" s="382" customFormat="1" ht="36" hidden="1" customHeight="1">
      <c r="B27" s="383" t="str">
        <f>IFERROR(VLOOKUP($C27,#REF!,3,FALSE),"")</f>
        <v/>
      </c>
      <c r="C27" s="384"/>
      <c r="D27" s="384"/>
      <c r="E27" s="384"/>
      <c r="F27" s="384"/>
      <c r="G27" s="385" t="str">
        <f t="shared" si="0"/>
        <v/>
      </c>
      <c r="H27" s="385" t="str">
        <f t="shared" si="1"/>
        <v/>
      </c>
      <c r="I27" s="385" t="str">
        <f>IFERROR((#REF!/#REF!)*100,"")</f>
        <v/>
      </c>
      <c r="J27" s="385" t="str">
        <f>IFERROR((#REF!/#REF!)*100,"")</f>
        <v/>
      </c>
      <c r="K27" s="385" t="str">
        <f>IFERROR((#REF!/#REF!)*100,"")</f>
        <v/>
      </c>
      <c r="L27" s="385" t="str">
        <f>IFERROR((#REF!/#REF!)*100,"")</f>
        <v/>
      </c>
    </row>
    <row r="28" spans="2:12" s="382" customFormat="1" ht="36" hidden="1" customHeight="1">
      <c r="B28" s="383" t="str">
        <f>IFERROR(VLOOKUP($C28,#REF!,3,FALSE),"")</f>
        <v/>
      </c>
      <c r="C28" s="384"/>
      <c r="D28" s="384"/>
      <c r="E28" s="384"/>
      <c r="F28" s="384"/>
      <c r="G28" s="385" t="str">
        <f t="shared" si="0"/>
        <v/>
      </c>
      <c r="H28" s="385" t="str">
        <f t="shared" si="1"/>
        <v/>
      </c>
      <c r="I28" s="385" t="str">
        <f>IFERROR((#REF!/#REF!)*100,"")</f>
        <v/>
      </c>
      <c r="J28" s="385" t="str">
        <f>IFERROR((#REF!/#REF!)*100,"")</f>
        <v/>
      </c>
      <c r="K28" s="385" t="str">
        <f>IFERROR((#REF!/#REF!)*100,"")</f>
        <v/>
      </c>
      <c r="L28" s="385" t="str">
        <f>IFERROR((#REF!/#REF!)*100,"")</f>
        <v/>
      </c>
    </row>
    <row r="29" spans="2:12" s="382" customFormat="1" ht="36" hidden="1" customHeight="1">
      <c r="B29" s="383" t="str">
        <f>IFERROR(VLOOKUP($C29,#REF!,3,FALSE),"")</f>
        <v/>
      </c>
      <c r="C29" s="384"/>
      <c r="D29" s="384"/>
      <c r="E29" s="384"/>
      <c r="F29" s="384"/>
      <c r="G29" s="385" t="str">
        <f t="shared" si="0"/>
        <v/>
      </c>
      <c r="H29" s="385" t="str">
        <f t="shared" si="1"/>
        <v/>
      </c>
      <c r="I29" s="385" t="str">
        <f>IFERROR((#REF!/#REF!)*100,"")</f>
        <v/>
      </c>
      <c r="J29" s="385" t="str">
        <f>IFERROR((#REF!/#REF!)*100,"")</f>
        <v/>
      </c>
      <c r="K29" s="385" t="str">
        <f>IFERROR((#REF!/#REF!)*100,"")</f>
        <v/>
      </c>
      <c r="L29" s="385" t="str">
        <f>IFERROR((#REF!/#REF!)*100,"")</f>
        <v/>
      </c>
    </row>
    <row r="30" spans="2:12" s="382" customFormat="1" ht="36" hidden="1" customHeight="1">
      <c r="B30" s="383" t="str">
        <f>IFERROR(VLOOKUP($C30,#REF!,3,FALSE),"")</f>
        <v/>
      </c>
      <c r="C30" s="384"/>
      <c r="D30" s="384"/>
      <c r="E30" s="384"/>
      <c r="F30" s="384"/>
      <c r="G30" s="385" t="str">
        <f t="shared" si="0"/>
        <v/>
      </c>
      <c r="H30" s="385" t="str">
        <f t="shared" si="1"/>
        <v/>
      </c>
      <c r="I30" s="385" t="str">
        <f>IFERROR((#REF!/#REF!)*100,"")</f>
        <v/>
      </c>
      <c r="J30" s="385" t="str">
        <f>IFERROR((#REF!/#REF!)*100,"")</f>
        <v/>
      </c>
      <c r="K30" s="385" t="str">
        <f>IFERROR((#REF!/#REF!)*100,"")</f>
        <v/>
      </c>
      <c r="L30" s="385" t="str">
        <f>IFERROR((#REF!/#REF!)*100,"")</f>
        <v/>
      </c>
    </row>
    <row r="31" spans="2:12" s="382" customFormat="1" ht="36" hidden="1" customHeight="1">
      <c r="B31" s="383" t="str">
        <f>IFERROR(VLOOKUP($C31,#REF!,3,FALSE),"")</f>
        <v/>
      </c>
      <c r="C31" s="384"/>
      <c r="D31" s="384"/>
      <c r="E31" s="384"/>
      <c r="F31" s="384"/>
      <c r="G31" s="385" t="str">
        <f t="shared" si="0"/>
        <v/>
      </c>
      <c r="H31" s="385" t="str">
        <f t="shared" si="1"/>
        <v/>
      </c>
      <c r="I31" s="385" t="str">
        <f>IFERROR((#REF!/#REF!)*100,"")</f>
        <v/>
      </c>
      <c r="J31" s="385" t="str">
        <f>IFERROR((#REF!/#REF!)*100,"")</f>
        <v/>
      </c>
      <c r="K31" s="385" t="str">
        <f>IFERROR((#REF!/#REF!)*100,"")</f>
        <v/>
      </c>
      <c r="L31" s="385" t="str">
        <f>IFERROR((#REF!/#REF!)*100,"")</f>
        <v/>
      </c>
    </row>
    <row r="32" spans="2:12" s="382" customFormat="1" ht="36" hidden="1" customHeight="1">
      <c r="B32" s="383" t="str">
        <f>IFERROR(VLOOKUP($C32,#REF!,3,FALSE),"")</f>
        <v/>
      </c>
      <c r="C32" s="384"/>
      <c r="D32" s="384"/>
      <c r="E32" s="384"/>
      <c r="F32" s="384"/>
      <c r="G32" s="385" t="str">
        <f t="shared" si="0"/>
        <v/>
      </c>
      <c r="H32" s="385" t="str">
        <f t="shared" si="1"/>
        <v/>
      </c>
      <c r="I32" s="385" t="str">
        <f>IFERROR((#REF!/#REF!)*100,"")</f>
        <v/>
      </c>
      <c r="J32" s="385" t="str">
        <f>IFERROR((#REF!/#REF!)*100,"")</f>
        <v/>
      </c>
      <c r="K32" s="385" t="str">
        <f>IFERROR((#REF!/#REF!)*100,"")</f>
        <v/>
      </c>
      <c r="L32" s="385" t="str">
        <f>IFERROR((#REF!/#REF!)*100,"")</f>
        <v/>
      </c>
    </row>
    <row r="33" spans="2:12" s="382" customFormat="1" ht="36" hidden="1" customHeight="1">
      <c r="B33" s="383" t="str">
        <f>IFERROR(VLOOKUP($C33,#REF!,3,FALSE),"")</f>
        <v/>
      </c>
      <c r="C33" s="384"/>
      <c r="D33" s="384"/>
      <c r="E33" s="384"/>
      <c r="F33" s="384"/>
      <c r="G33" s="385" t="str">
        <f t="shared" si="0"/>
        <v/>
      </c>
      <c r="H33" s="385" t="str">
        <f t="shared" si="1"/>
        <v/>
      </c>
      <c r="I33" s="385" t="str">
        <f>IFERROR((#REF!/#REF!)*100,"")</f>
        <v/>
      </c>
      <c r="J33" s="385" t="str">
        <f>IFERROR((#REF!/#REF!)*100,"")</f>
        <v/>
      </c>
      <c r="K33" s="385" t="str">
        <f>IFERROR((#REF!/#REF!)*100,"")</f>
        <v/>
      </c>
      <c r="L33" s="385" t="str">
        <f>IFERROR((#REF!/#REF!)*100,"")</f>
        <v/>
      </c>
    </row>
    <row r="34" spans="2:12" s="382" customFormat="1" ht="36" hidden="1" customHeight="1">
      <c r="B34" s="383" t="str">
        <f>IFERROR(VLOOKUP($C34,#REF!,3,FALSE),"")</f>
        <v/>
      </c>
      <c r="C34" s="384"/>
      <c r="D34" s="384"/>
      <c r="E34" s="384"/>
      <c r="F34" s="384"/>
      <c r="G34" s="385" t="str">
        <f t="shared" si="0"/>
        <v/>
      </c>
      <c r="H34" s="385" t="str">
        <f t="shared" si="1"/>
        <v/>
      </c>
      <c r="I34" s="385" t="str">
        <f>IFERROR((#REF!/#REF!)*100,"")</f>
        <v/>
      </c>
      <c r="J34" s="385" t="str">
        <f>IFERROR((#REF!/#REF!)*100,"")</f>
        <v/>
      </c>
      <c r="K34" s="385" t="str">
        <f>IFERROR((#REF!/#REF!)*100,"")</f>
        <v/>
      </c>
      <c r="L34" s="385" t="str">
        <f>IFERROR((#REF!/#REF!)*100,"")</f>
        <v/>
      </c>
    </row>
    <row r="35" spans="2:12" s="382" customFormat="1" ht="36" hidden="1" customHeight="1">
      <c r="B35" s="383" t="str">
        <f>IFERROR(VLOOKUP($C35,#REF!,3,FALSE),"")</f>
        <v/>
      </c>
      <c r="C35" s="384"/>
      <c r="D35" s="384"/>
      <c r="E35" s="384"/>
      <c r="F35" s="384"/>
      <c r="G35" s="385" t="str">
        <f t="shared" si="0"/>
        <v/>
      </c>
      <c r="H35" s="385" t="str">
        <f t="shared" si="1"/>
        <v/>
      </c>
      <c r="I35" s="385" t="str">
        <f>IFERROR((#REF!/#REF!)*100,"")</f>
        <v/>
      </c>
      <c r="J35" s="385" t="str">
        <f>IFERROR((#REF!/#REF!)*100,"")</f>
        <v/>
      </c>
      <c r="K35" s="385" t="str">
        <f>IFERROR((#REF!/#REF!)*100,"")</f>
        <v/>
      </c>
      <c r="L35" s="385" t="str">
        <f>IFERROR((#REF!/#REF!)*100,"")</f>
        <v/>
      </c>
    </row>
    <row r="36" spans="2:12" s="382" customFormat="1" ht="36" hidden="1" customHeight="1">
      <c r="B36" s="383" t="str">
        <f>IFERROR(VLOOKUP($C36,#REF!,3,FALSE),"")</f>
        <v/>
      </c>
      <c r="C36" s="384"/>
      <c r="D36" s="384"/>
      <c r="E36" s="384"/>
      <c r="F36" s="384"/>
      <c r="G36" s="385" t="str">
        <f t="shared" si="0"/>
        <v/>
      </c>
      <c r="H36" s="385" t="str">
        <f t="shared" si="1"/>
        <v/>
      </c>
      <c r="I36" s="385" t="str">
        <f>IFERROR((#REF!/#REF!)*100,"")</f>
        <v/>
      </c>
      <c r="J36" s="385" t="str">
        <f>IFERROR((#REF!/#REF!)*100,"")</f>
        <v/>
      </c>
      <c r="K36" s="385" t="str">
        <f>IFERROR((#REF!/#REF!)*100,"")</f>
        <v/>
      </c>
      <c r="L36" s="385" t="str">
        <f>IFERROR((#REF!/#REF!)*100,"")</f>
        <v/>
      </c>
    </row>
    <row r="37" spans="2:12" s="382" customFormat="1" ht="36" hidden="1" customHeight="1">
      <c r="B37" s="383" t="str">
        <f>IFERROR(VLOOKUP($C37,#REF!,3,FALSE),"")</f>
        <v/>
      </c>
      <c r="C37" s="384"/>
      <c r="D37" s="384"/>
      <c r="E37" s="384"/>
      <c r="F37" s="384"/>
      <c r="G37" s="385" t="str">
        <f t="shared" si="0"/>
        <v/>
      </c>
      <c r="H37" s="385" t="str">
        <f t="shared" si="1"/>
        <v/>
      </c>
      <c r="I37" s="385" t="str">
        <f>IFERROR((#REF!/#REF!)*100,"")</f>
        <v/>
      </c>
      <c r="J37" s="385" t="str">
        <f>IFERROR((#REF!/#REF!)*100,"")</f>
        <v/>
      </c>
      <c r="K37" s="385" t="str">
        <f>IFERROR((#REF!/#REF!)*100,"")</f>
        <v/>
      </c>
      <c r="L37" s="385" t="str">
        <f>IFERROR((#REF!/#REF!)*100,"")</f>
        <v/>
      </c>
    </row>
    <row r="38" spans="2:12" s="382" customFormat="1" ht="36" hidden="1" customHeight="1">
      <c r="B38" s="383" t="str">
        <f>IFERROR(VLOOKUP($C38,#REF!,3,FALSE),"")</f>
        <v/>
      </c>
      <c r="C38" s="384"/>
      <c r="D38" s="384"/>
      <c r="E38" s="384"/>
      <c r="F38" s="384"/>
      <c r="G38" s="385" t="str">
        <f t="shared" si="0"/>
        <v/>
      </c>
      <c r="H38" s="385" t="str">
        <f t="shared" si="1"/>
        <v/>
      </c>
      <c r="I38" s="385" t="str">
        <f>IFERROR((#REF!/#REF!)*100,"")</f>
        <v/>
      </c>
      <c r="J38" s="385" t="str">
        <f>IFERROR((#REF!/#REF!)*100,"")</f>
        <v/>
      </c>
      <c r="K38" s="385" t="str">
        <f>IFERROR((#REF!/#REF!)*100,"")</f>
        <v/>
      </c>
      <c r="L38" s="385" t="str">
        <f>IFERROR((#REF!/#REF!)*100,"")</f>
        <v/>
      </c>
    </row>
    <row r="39" spans="2:12" s="382" customFormat="1" ht="36" hidden="1" customHeight="1">
      <c r="B39" s="383" t="str">
        <f>IFERROR(VLOOKUP($C39,#REF!,3,FALSE),"")</f>
        <v/>
      </c>
      <c r="C39" s="384"/>
      <c r="D39" s="384"/>
      <c r="E39" s="384"/>
      <c r="F39" s="384"/>
      <c r="G39" s="385" t="str">
        <f t="shared" si="0"/>
        <v/>
      </c>
      <c r="H39" s="385" t="str">
        <f t="shared" si="1"/>
        <v/>
      </c>
      <c r="I39" s="385" t="str">
        <f>IFERROR((#REF!/#REF!)*100,"")</f>
        <v/>
      </c>
      <c r="J39" s="385" t="str">
        <f>IFERROR((#REF!/#REF!)*100,"")</f>
        <v/>
      </c>
      <c r="K39" s="385" t="str">
        <f>IFERROR((#REF!/#REF!)*100,"")</f>
        <v/>
      </c>
      <c r="L39" s="385" t="str">
        <f>IFERROR((#REF!/#REF!)*100,"")</f>
        <v/>
      </c>
    </row>
    <row r="40" spans="2:12" s="382" customFormat="1" ht="36" hidden="1" customHeight="1">
      <c r="B40" s="383" t="str">
        <f>IFERROR(VLOOKUP($C40,#REF!,3,FALSE),"")</f>
        <v/>
      </c>
      <c r="C40" s="384"/>
      <c r="D40" s="384"/>
      <c r="E40" s="384"/>
      <c r="F40" s="384"/>
      <c r="G40" s="385" t="str">
        <f t="shared" si="0"/>
        <v/>
      </c>
      <c r="H40" s="385" t="str">
        <f t="shared" si="1"/>
        <v/>
      </c>
      <c r="I40" s="385" t="str">
        <f>IFERROR((#REF!/#REF!)*100,"")</f>
        <v/>
      </c>
      <c r="J40" s="385" t="str">
        <f>IFERROR((#REF!/#REF!)*100,"")</f>
        <v/>
      </c>
      <c r="K40" s="385" t="str">
        <f>IFERROR((#REF!/#REF!)*100,"")</f>
        <v/>
      </c>
      <c r="L40" s="385" t="str">
        <f>IFERROR((#REF!/#REF!)*100,"")</f>
        <v/>
      </c>
    </row>
    <row r="41" spans="2:12" s="382" customFormat="1" ht="36" hidden="1" customHeight="1">
      <c r="B41" s="383" t="str">
        <f>IFERROR(VLOOKUP($C41,#REF!,3,FALSE),"")</f>
        <v/>
      </c>
      <c r="C41" s="384"/>
      <c r="D41" s="384"/>
      <c r="E41" s="384"/>
      <c r="F41" s="384"/>
      <c r="G41" s="385" t="str">
        <f t="shared" si="0"/>
        <v/>
      </c>
      <c r="H41" s="385" t="str">
        <f t="shared" si="1"/>
        <v/>
      </c>
      <c r="I41" s="385" t="str">
        <f>IFERROR((#REF!/#REF!)*100,"")</f>
        <v/>
      </c>
      <c r="J41" s="385" t="str">
        <f>IFERROR((#REF!/#REF!)*100,"")</f>
        <v/>
      </c>
      <c r="K41" s="385" t="str">
        <f>IFERROR((#REF!/#REF!)*100,"")</f>
        <v/>
      </c>
      <c r="L41" s="385" t="str">
        <f>IFERROR((#REF!/#REF!)*100,"")</f>
        <v/>
      </c>
    </row>
    <row r="42" spans="2:12" s="382" customFormat="1" ht="36" hidden="1" customHeight="1">
      <c r="B42" s="383" t="str">
        <f>IFERROR(VLOOKUP($C42,#REF!,3,FALSE),"")</f>
        <v/>
      </c>
      <c r="C42" s="384"/>
      <c r="D42" s="384"/>
      <c r="E42" s="384"/>
      <c r="F42" s="384"/>
      <c r="G42" s="385" t="str">
        <f t="shared" si="0"/>
        <v/>
      </c>
      <c r="H42" s="385" t="str">
        <f t="shared" si="1"/>
        <v/>
      </c>
      <c r="I42" s="385" t="str">
        <f>IFERROR((#REF!/#REF!)*100,"")</f>
        <v/>
      </c>
      <c r="J42" s="385" t="str">
        <f>IFERROR((#REF!/#REF!)*100,"")</f>
        <v/>
      </c>
      <c r="K42" s="385" t="str">
        <f>IFERROR((#REF!/#REF!)*100,"")</f>
        <v/>
      </c>
      <c r="L42" s="385" t="str">
        <f>IFERROR((#REF!/#REF!)*100,"")</f>
        <v/>
      </c>
    </row>
    <row r="43" spans="2:12" s="382" customFormat="1" ht="36" hidden="1" customHeight="1">
      <c r="B43" s="383" t="str">
        <f>IFERROR(VLOOKUP($C43,#REF!,3,FALSE),"")</f>
        <v/>
      </c>
      <c r="C43" s="384"/>
      <c r="D43" s="384"/>
      <c r="E43" s="384"/>
      <c r="F43" s="384"/>
      <c r="G43" s="385" t="str">
        <f t="shared" si="0"/>
        <v/>
      </c>
      <c r="H43" s="385" t="str">
        <f t="shared" si="1"/>
        <v/>
      </c>
      <c r="I43" s="385" t="str">
        <f>IFERROR((#REF!/#REF!)*100,"")</f>
        <v/>
      </c>
      <c r="J43" s="385" t="str">
        <f>IFERROR((#REF!/#REF!)*100,"")</f>
        <v/>
      </c>
      <c r="K43" s="385" t="str">
        <f>IFERROR((#REF!/#REF!)*100,"")</f>
        <v/>
      </c>
      <c r="L43" s="385" t="str">
        <f>IFERROR((#REF!/#REF!)*100,"")</f>
        <v/>
      </c>
    </row>
    <row r="44" spans="2:12" s="382" customFormat="1" ht="36" hidden="1" customHeight="1">
      <c r="B44" s="383" t="str">
        <f>IFERROR(VLOOKUP($C44,#REF!,3,FALSE),"")</f>
        <v/>
      </c>
      <c r="C44" s="384"/>
      <c r="D44" s="384"/>
      <c r="E44" s="384"/>
      <c r="F44" s="384"/>
      <c r="G44" s="385" t="str">
        <f t="shared" si="0"/>
        <v/>
      </c>
      <c r="H44" s="385" t="str">
        <f t="shared" si="1"/>
        <v/>
      </c>
      <c r="I44" s="385" t="str">
        <f>IFERROR((#REF!/#REF!)*100,"")</f>
        <v/>
      </c>
      <c r="J44" s="385" t="str">
        <f>IFERROR((#REF!/#REF!)*100,"")</f>
        <v/>
      </c>
      <c r="K44" s="385" t="str">
        <f>IFERROR((#REF!/#REF!)*100,"")</f>
        <v/>
      </c>
      <c r="L44" s="385" t="str">
        <f>IFERROR((#REF!/#REF!)*100,"")</f>
        <v/>
      </c>
    </row>
    <row r="45" spans="2:12" s="382" customFormat="1" ht="36" hidden="1" customHeight="1">
      <c r="B45" s="383" t="str">
        <f>IFERROR(VLOOKUP($C45,#REF!,3,FALSE),"")</f>
        <v/>
      </c>
      <c r="C45" s="384"/>
      <c r="D45" s="384"/>
      <c r="E45" s="384"/>
      <c r="F45" s="384"/>
      <c r="G45" s="385" t="str">
        <f t="shared" si="0"/>
        <v/>
      </c>
      <c r="H45" s="385" t="str">
        <f t="shared" si="1"/>
        <v/>
      </c>
      <c r="I45" s="385" t="str">
        <f>IFERROR((#REF!/#REF!)*100,"")</f>
        <v/>
      </c>
      <c r="J45" s="385" t="str">
        <f>IFERROR((#REF!/#REF!)*100,"")</f>
        <v/>
      </c>
      <c r="K45" s="385" t="str">
        <f>IFERROR((#REF!/#REF!)*100,"")</f>
        <v/>
      </c>
      <c r="L45" s="385" t="str">
        <f>IFERROR((#REF!/#REF!)*100,"")</f>
        <v/>
      </c>
    </row>
    <row r="46" spans="2:12" s="382" customFormat="1" ht="36" hidden="1" customHeight="1">
      <c r="B46" s="383" t="str">
        <f>IFERROR(VLOOKUP($C46,#REF!,3,FALSE),"")</f>
        <v/>
      </c>
      <c r="C46" s="384"/>
      <c r="D46" s="384"/>
      <c r="E46" s="384"/>
      <c r="F46" s="384"/>
      <c r="G46" s="385" t="str">
        <f t="shared" si="0"/>
        <v/>
      </c>
      <c r="H46" s="385" t="str">
        <f t="shared" si="1"/>
        <v/>
      </c>
      <c r="I46" s="385" t="str">
        <f>IFERROR((#REF!/#REF!)*100,"")</f>
        <v/>
      </c>
      <c r="J46" s="385" t="str">
        <f>IFERROR((#REF!/#REF!)*100,"")</f>
        <v/>
      </c>
      <c r="K46" s="385" t="str">
        <f>IFERROR((#REF!/#REF!)*100,"")</f>
        <v/>
      </c>
      <c r="L46" s="385" t="str">
        <f>IFERROR((#REF!/#REF!)*100,"")</f>
        <v/>
      </c>
    </row>
    <row r="47" spans="2:12" s="382" customFormat="1" ht="36" hidden="1" customHeight="1">
      <c r="B47" s="383" t="str">
        <f>IFERROR(VLOOKUP($C47,#REF!,3,FALSE),"")</f>
        <v/>
      </c>
      <c r="C47" s="384"/>
      <c r="D47" s="384"/>
      <c r="E47" s="384"/>
      <c r="F47" s="384"/>
      <c r="G47" s="385" t="str">
        <f t="shared" si="0"/>
        <v/>
      </c>
      <c r="H47" s="385" t="str">
        <f t="shared" si="1"/>
        <v/>
      </c>
      <c r="I47" s="385" t="str">
        <f>IFERROR((#REF!/#REF!)*100,"")</f>
        <v/>
      </c>
      <c r="J47" s="385" t="str">
        <f>IFERROR((#REF!/#REF!)*100,"")</f>
        <v/>
      </c>
      <c r="K47" s="385" t="str">
        <f>IFERROR((#REF!/#REF!)*100,"")</f>
        <v/>
      </c>
      <c r="L47" s="385" t="str">
        <f>IFERROR((#REF!/#REF!)*100,"")</f>
        <v/>
      </c>
    </row>
    <row r="48" spans="2:12" s="382" customFormat="1" ht="36" hidden="1" customHeight="1">
      <c r="B48" s="383"/>
      <c r="C48" s="386"/>
      <c r="D48" s="387"/>
      <c r="E48" s="387"/>
      <c r="F48" s="387"/>
      <c r="G48" s="385"/>
      <c r="H48" s="385"/>
      <c r="I48" s="385"/>
      <c r="J48" s="385"/>
      <c r="K48" s="385"/>
      <c r="L48" s="385"/>
    </row>
    <row r="49" spans="2:18" s="395" customFormat="1" ht="8.4499999999999993" customHeight="1">
      <c r="B49" s="388"/>
      <c r="C49" s="389"/>
      <c r="D49" s="390"/>
      <c r="E49" s="390"/>
      <c r="F49" s="390"/>
      <c r="G49" s="391"/>
      <c r="H49" s="391"/>
      <c r="I49" s="392"/>
      <c r="J49" s="392"/>
      <c r="K49" s="393"/>
      <c r="L49" s="394"/>
    </row>
    <row r="50" spans="2:18" s="382" customFormat="1" ht="28.5" customHeight="1">
      <c r="B50" s="513" t="s">
        <v>2519</v>
      </c>
      <c r="C50" s="513"/>
      <c r="D50" s="513"/>
      <c r="E50" s="513"/>
      <c r="F50" s="513"/>
      <c r="G50" s="513"/>
      <c r="H50" s="513"/>
      <c r="I50" s="513"/>
      <c r="J50" s="513"/>
      <c r="K50" s="513"/>
      <c r="L50" s="513"/>
      <c r="M50" s="395"/>
      <c r="N50" s="395"/>
      <c r="O50" s="395"/>
      <c r="P50" s="395"/>
      <c r="Q50" s="395"/>
      <c r="R50" s="395"/>
    </row>
    <row r="51" spans="2:18" s="382" customFormat="1" ht="15" customHeight="1">
      <c r="B51" s="529" t="s">
        <v>2542</v>
      </c>
      <c r="C51" s="530"/>
      <c r="D51" s="530"/>
      <c r="E51" s="530"/>
      <c r="F51" s="530"/>
      <c r="G51" s="530"/>
      <c r="H51" s="530"/>
      <c r="I51" s="530"/>
      <c r="J51" s="530"/>
      <c r="K51" s="530"/>
      <c r="L51" s="530"/>
      <c r="M51" s="395"/>
      <c r="N51" s="395"/>
      <c r="O51" s="395"/>
      <c r="P51" s="395"/>
      <c r="Q51" s="395"/>
      <c r="R51" s="395"/>
    </row>
    <row r="52" spans="2:18" s="382" customFormat="1" ht="15" customHeight="1">
      <c r="B52" s="530"/>
      <c r="C52" s="530"/>
      <c r="D52" s="530"/>
      <c r="E52" s="530"/>
      <c r="F52" s="530"/>
      <c r="G52" s="530"/>
      <c r="H52" s="530"/>
      <c r="I52" s="530"/>
      <c r="J52" s="530"/>
      <c r="K52" s="530"/>
      <c r="L52" s="530"/>
    </row>
    <row r="53" spans="2:18" s="382" customFormat="1" ht="15" customHeight="1">
      <c r="B53" s="530"/>
      <c r="C53" s="530"/>
      <c r="D53" s="530"/>
      <c r="E53" s="530"/>
      <c r="F53" s="530"/>
      <c r="G53" s="530"/>
      <c r="H53" s="530"/>
      <c r="I53" s="530"/>
      <c r="J53" s="530"/>
      <c r="K53" s="530"/>
      <c r="L53" s="530"/>
    </row>
    <row r="54" spans="2:18" s="382" customFormat="1" ht="15" customHeight="1">
      <c r="B54" s="530"/>
      <c r="C54" s="530"/>
      <c r="D54" s="530"/>
      <c r="E54" s="530"/>
      <c r="F54" s="530"/>
      <c r="G54" s="530"/>
      <c r="H54" s="530"/>
      <c r="I54" s="530"/>
      <c r="J54" s="530"/>
      <c r="K54" s="530"/>
      <c r="L54" s="530"/>
    </row>
    <row r="55" spans="2:18" s="382" customFormat="1" ht="157.5" customHeight="1">
      <c r="B55" s="530"/>
      <c r="C55" s="530"/>
      <c r="D55" s="530"/>
      <c r="E55" s="530"/>
      <c r="F55" s="530"/>
      <c r="G55" s="530"/>
      <c r="H55" s="530"/>
      <c r="I55" s="530"/>
      <c r="J55" s="530"/>
      <c r="K55" s="530"/>
      <c r="L55" s="530"/>
    </row>
    <row r="56" spans="2:18">
      <c r="B56" s="404"/>
      <c r="C56" s="405"/>
      <c r="D56" s="404"/>
      <c r="E56" s="404"/>
      <c r="F56" s="404"/>
      <c r="G56" s="406"/>
      <c r="H56" s="404"/>
      <c r="I56" s="406"/>
      <c r="J56" s="406"/>
      <c r="K56" s="406"/>
      <c r="L56" s="406"/>
    </row>
    <row r="57" spans="2:18" ht="41.25" customHeight="1">
      <c r="B57" s="531"/>
      <c r="C57" s="532"/>
      <c r="D57" s="532"/>
      <c r="E57" s="532"/>
      <c r="F57" s="532"/>
      <c r="G57" s="532"/>
      <c r="H57" s="532"/>
      <c r="I57" s="532"/>
      <c r="J57" s="532"/>
      <c r="K57" s="532"/>
      <c r="L57" s="533"/>
    </row>
    <row r="58" spans="2:18">
      <c r="C58" s="400"/>
      <c r="D58" s="400"/>
      <c r="E58" s="400"/>
      <c r="F58" s="400"/>
    </row>
    <row r="59" spans="2:18">
      <c r="B59" s="534"/>
      <c r="C59" s="534"/>
      <c r="D59" s="534"/>
      <c r="E59" s="534"/>
      <c r="F59" s="534"/>
      <c r="G59" s="534"/>
      <c r="H59" s="534"/>
      <c r="I59" s="534"/>
      <c r="J59" s="534"/>
      <c r="K59" s="534"/>
      <c r="L59" s="534"/>
    </row>
    <row r="1194" spans="24:24">
      <c r="X1194" s="401"/>
    </row>
    <row r="1199" spans="24:24">
      <c r="X1199" s="401"/>
    </row>
    <row r="1200" spans="24:24">
      <c r="X1200" s="401"/>
    </row>
    <row r="1247" spans="24:24">
      <c r="X1247" s="401"/>
    </row>
  </sheetData>
  <sheetProtection formatColumns="0" formatRows="0"/>
  <mergeCells count="16">
    <mergeCell ref="B2:L2"/>
    <mergeCell ref="B3:L3"/>
    <mergeCell ref="B5:E5"/>
    <mergeCell ref="F5:L5"/>
    <mergeCell ref="B6:E6"/>
    <mergeCell ref="F6:L6"/>
    <mergeCell ref="B50:L50"/>
    <mergeCell ref="B51:L55"/>
    <mergeCell ref="B57:L57"/>
    <mergeCell ref="B59:L59"/>
    <mergeCell ref="B8:E8"/>
    <mergeCell ref="F8:L8"/>
    <mergeCell ref="B10:L10"/>
    <mergeCell ref="B11:H11"/>
    <mergeCell ref="I11:L11"/>
    <mergeCell ref="C14:I14"/>
  </mergeCells>
  <printOptions horizontalCentered="1"/>
  <pageMargins left="0.39370078740157483" right="0.39370078740157483" top="1.3779527559055118" bottom="0.86614173228346458" header="0.39370078740157483" footer="0.59055118110236227"/>
  <pageSetup scale="60" fitToHeight="0" orientation="landscape" r:id="rId1"/>
  <headerFooter scaleWithDoc="0">
    <oddHeader>&amp;L&amp;G&amp;R&amp;G</oddHeader>
    <oddFooter>&amp;R&amp;G</oddFooter>
  </headerFooter>
  <legacyDrawingHF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pageSetUpPr fitToPage="1"/>
  </sheetPr>
  <dimension ref="B1:X1247"/>
  <sheetViews>
    <sheetView showGridLines="0" view="pageBreakPreview" topLeftCell="A52" zoomScaleNormal="85" zoomScaleSheetLayoutView="100" workbookViewId="0">
      <selection activeCell="B56" sqref="B56:L56"/>
    </sheetView>
  </sheetViews>
  <sheetFormatPr baseColWidth="10" defaultColWidth="11.42578125" defaultRowHeight="12.75"/>
  <cols>
    <col min="1" max="1" width="0.85546875" style="365" customWidth="1"/>
    <col min="2" max="2" width="19.140625" style="365" customWidth="1"/>
    <col min="3" max="3" width="17" style="365" customWidth="1"/>
    <col min="4" max="5" width="18.28515625" style="365" customWidth="1"/>
    <col min="6" max="7" width="18.5703125" style="365" customWidth="1"/>
    <col min="8" max="8" width="19.42578125" style="365" customWidth="1"/>
    <col min="9" max="9" width="23.28515625" style="365" customWidth="1"/>
    <col min="10" max="10" width="21.28515625" style="365" customWidth="1"/>
    <col min="11" max="11" width="18.28515625" style="365" customWidth="1"/>
    <col min="12" max="12" width="21.5703125" style="365" customWidth="1"/>
    <col min="13" max="13" width="3.7109375" style="365" customWidth="1"/>
    <col min="14" max="14" width="0" style="365" hidden="1" customWidth="1"/>
    <col min="15" max="24" width="11.42578125" style="365" hidden="1" customWidth="1"/>
    <col min="25" max="16384" width="11.42578125" style="365"/>
  </cols>
  <sheetData>
    <row r="1" spans="2:12" ht="14.45" customHeight="1"/>
    <row r="2" spans="2:12" ht="25.35" customHeight="1">
      <c r="B2" s="498" t="s">
        <v>2517</v>
      </c>
      <c r="C2" s="498"/>
      <c r="D2" s="498"/>
      <c r="E2" s="498"/>
      <c r="F2" s="498"/>
      <c r="G2" s="498"/>
      <c r="H2" s="498"/>
      <c r="I2" s="498"/>
      <c r="J2" s="498"/>
      <c r="K2" s="498"/>
      <c r="L2" s="498"/>
    </row>
    <row r="3" spans="2:12" ht="25.35" hidden="1" customHeight="1">
      <c r="B3" s="499" t="s">
        <v>2501</v>
      </c>
      <c r="C3" s="500"/>
      <c r="D3" s="500"/>
      <c r="E3" s="500"/>
      <c r="F3" s="500"/>
      <c r="G3" s="500"/>
      <c r="H3" s="500"/>
      <c r="I3" s="500"/>
      <c r="J3" s="500"/>
      <c r="K3" s="500"/>
      <c r="L3" s="500"/>
    </row>
    <row r="4" spans="2:12" ht="1.5" customHeight="1">
      <c r="B4" s="366"/>
      <c r="C4" s="367"/>
      <c r="D4" s="367"/>
      <c r="E4" s="367"/>
      <c r="F4" s="367"/>
      <c r="G4" s="367"/>
      <c r="H4" s="367"/>
      <c r="I4" s="367"/>
      <c r="J4" s="367"/>
      <c r="K4" s="367"/>
      <c r="L4" s="367"/>
    </row>
    <row r="5" spans="2:12" ht="20.100000000000001" customHeight="1">
      <c r="B5" s="501" t="s">
        <v>2502</v>
      </c>
      <c r="C5" s="501"/>
      <c r="D5" s="501"/>
      <c r="E5" s="501"/>
      <c r="F5" s="502" t="s">
        <v>212</v>
      </c>
      <c r="G5" s="502"/>
      <c r="H5" s="502"/>
      <c r="I5" s="502"/>
      <c r="J5" s="502"/>
      <c r="K5" s="502"/>
      <c r="L5" s="502"/>
    </row>
    <row r="6" spans="2:12" ht="20.100000000000001" customHeight="1">
      <c r="B6" s="503" t="s">
        <v>81</v>
      </c>
      <c r="C6" s="503"/>
      <c r="D6" s="503"/>
      <c r="E6" s="503"/>
      <c r="F6" s="504" t="s">
        <v>2458</v>
      </c>
      <c r="G6" s="504"/>
      <c r="H6" s="504"/>
      <c r="I6" s="504"/>
      <c r="J6" s="504"/>
      <c r="K6" s="504"/>
      <c r="L6" s="504"/>
    </row>
    <row r="7" spans="2:12" s="370" customFormat="1" ht="3" customHeight="1">
      <c r="B7" s="368"/>
      <c r="C7" s="368"/>
      <c r="D7" s="368"/>
      <c r="E7" s="368"/>
      <c r="F7" s="368"/>
      <c r="G7" s="368"/>
      <c r="H7" s="368"/>
      <c r="I7" s="369"/>
      <c r="J7" s="369"/>
      <c r="K7" s="369"/>
      <c r="L7" s="369"/>
    </row>
    <row r="8" spans="2:12" ht="29.25" customHeight="1">
      <c r="B8" s="505" t="s">
        <v>2503</v>
      </c>
      <c r="C8" s="505"/>
      <c r="D8" s="505"/>
      <c r="E8" s="505"/>
      <c r="F8" s="517" t="s">
        <v>2528</v>
      </c>
      <c r="G8" s="517"/>
      <c r="H8" s="517"/>
      <c r="I8" s="517"/>
      <c r="J8" s="517"/>
      <c r="K8" s="517"/>
      <c r="L8" s="517"/>
    </row>
    <row r="9" spans="2:12" s="370" customFormat="1" ht="6" customHeight="1">
      <c r="B9" s="368"/>
      <c r="C9" s="368"/>
      <c r="D9" s="368"/>
      <c r="E9" s="368"/>
      <c r="F9" s="368"/>
      <c r="G9" s="368"/>
      <c r="H9" s="368"/>
      <c r="I9" s="369"/>
      <c r="J9" s="369"/>
      <c r="K9" s="369"/>
      <c r="L9" s="369"/>
    </row>
    <row r="10" spans="2:12" ht="15" customHeight="1">
      <c r="B10" s="507" t="s">
        <v>2505</v>
      </c>
      <c r="C10" s="507"/>
      <c r="D10" s="507"/>
      <c r="E10" s="507"/>
      <c r="F10" s="507"/>
      <c r="G10" s="507"/>
      <c r="H10" s="507"/>
      <c r="I10" s="507"/>
      <c r="J10" s="507"/>
      <c r="K10" s="507"/>
      <c r="L10" s="507"/>
    </row>
    <row r="11" spans="2:12" ht="33" customHeight="1">
      <c r="B11" s="505" t="s">
        <v>130</v>
      </c>
      <c r="C11" s="507"/>
      <c r="D11" s="507"/>
      <c r="E11" s="507"/>
      <c r="F11" s="507"/>
      <c r="G11" s="507"/>
      <c r="H11" s="507"/>
      <c r="I11" s="505" t="s">
        <v>137</v>
      </c>
      <c r="J11" s="505"/>
      <c r="K11" s="505"/>
      <c r="L11" s="505"/>
    </row>
    <row r="12" spans="2:12" ht="40.9" customHeight="1">
      <c r="B12" s="371" t="s">
        <v>2506</v>
      </c>
      <c r="C12" s="371" t="s">
        <v>82</v>
      </c>
      <c r="D12" s="371" t="s">
        <v>2507</v>
      </c>
      <c r="E12" s="372" t="s">
        <v>2508</v>
      </c>
      <c r="F12" s="371" t="s">
        <v>2509</v>
      </c>
      <c r="G12" s="371" t="s">
        <v>2510</v>
      </c>
      <c r="H12" s="371" t="s">
        <v>2511</v>
      </c>
      <c r="I12" s="373" t="s">
        <v>2512</v>
      </c>
      <c r="J12" s="373" t="s">
        <v>2513</v>
      </c>
      <c r="K12" s="373" t="s">
        <v>2514</v>
      </c>
      <c r="L12" s="374" t="s">
        <v>2515</v>
      </c>
    </row>
    <row r="13" spans="2:12" s="378" customFormat="1" ht="40.9" customHeight="1">
      <c r="B13" s="375">
        <v>4497976</v>
      </c>
      <c r="C13" s="375">
        <v>4497976</v>
      </c>
      <c r="D13" s="375">
        <v>0</v>
      </c>
      <c r="E13" s="375">
        <v>0</v>
      </c>
      <c r="F13" s="375">
        <v>0</v>
      </c>
      <c r="G13" s="375">
        <v>0</v>
      </c>
      <c r="H13" s="375">
        <v>0</v>
      </c>
      <c r="I13" s="375">
        <v>0</v>
      </c>
      <c r="J13" s="402">
        <v>0</v>
      </c>
      <c r="K13" s="402">
        <f>IFERROR(($G13/$B13)*100,"")</f>
        <v>0</v>
      </c>
      <c r="L13" s="402">
        <f>IFERROR(($G13/$C13)*100,"")</f>
        <v>0</v>
      </c>
    </row>
    <row r="14" spans="2:12" s="382" customFormat="1" ht="15" hidden="1" customHeight="1">
      <c r="B14" s="379"/>
      <c r="C14" s="504" t="s">
        <v>2458</v>
      </c>
      <c r="D14" s="504"/>
      <c r="E14" s="504"/>
      <c r="F14" s="504"/>
      <c r="G14" s="504"/>
      <c r="H14" s="504"/>
      <c r="I14" s="504"/>
      <c r="J14" s="381"/>
      <c r="K14" s="381"/>
      <c r="L14" s="381"/>
    </row>
    <row r="15" spans="2:12" s="382" customFormat="1" ht="36" hidden="1" customHeight="1">
      <c r="B15" s="383"/>
      <c r="C15" s="384"/>
      <c r="D15" s="384"/>
      <c r="E15" s="384"/>
      <c r="F15" s="384"/>
      <c r="G15" s="385"/>
      <c r="H15" s="385"/>
      <c r="I15" s="385" t="str">
        <f>IFERROR((#REF!/#REF!)*100,"")</f>
        <v/>
      </c>
      <c r="J15" s="385" t="str">
        <f>IFERROR((#REF!/#REF!)*100,"")</f>
        <v/>
      </c>
      <c r="K15" s="385" t="str">
        <f>IFERROR((#REF!/#REF!)*100,"")</f>
        <v/>
      </c>
      <c r="L15" s="385" t="str">
        <f>IFERROR((#REF!/#REF!)*100,"")</f>
        <v/>
      </c>
    </row>
    <row r="16" spans="2:12" s="382" customFormat="1" ht="36" hidden="1" customHeight="1">
      <c r="B16" s="383"/>
      <c r="C16" s="384"/>
      <c r="D16" s="384"/>
      <c r="E16" s="384"/>
      <c r="F16" s="384"/>
      <c r="G16" s="385"/>
      <c r="H16" s="385"/>
      <c r="I16" s="385" t="str">
        <f>IFERROR((#REF!/#REF!)*100,"")</f>
        <v/>
      </c>
      <c r="J16" s="385" t="str">
        <f>IFERROR((#REF!/#REF!)*100,"")</f>
        <v/>
      </c>
      <c r="K16" s="385" t="str">
        <f>IFERROR((#REF!/#REF!)*100,"")</f>
        <v/>
      </c>
      <c r="L16" s="385" t="str">
        <f>IFERROR((#REF!/#REF!)*100,"")</f>
        <v/>
      </c>
    </row>
    <row r="17" spans="2:12" s="382" customFormat="1" ht="36" hidden="1" customHeight="1">
      <c r="B17" s="383" t="str">
        <f>IFERROR(VLOOKUP($C17,#REF!,3,FALSE),"")</f>
        <v/>
      </c>
      <c r="C17" s="384"/>
      <c r="D17" s="384"/>
      <c r="E17" s="384"/>
      <c r="F17" s="384"/>
      <c r="G17" s="385" t="str">
        <f t="shared" ref="G17:G47" si="0">IFERROR(F17/C17,"")</f>
        <v/>
      </c>
      <c r="H17" s="385" t="str">
        <f t="shared" ref="H17:H47" si="1">IFERROR((F17/D17*100),"")</f>
        <v/>
      </c>
      <c r="I17" s="385" t="str">
        <f>IFERROR((#REF!/#REF!)*100,"")</f>
        <v/>
      </c>
      <c r="J17" s="385" t="str">
        <f>IFERROR((#REF!/#REF!)*100,"")</f>
        <v/>
      </c>
      <c r="K17" s="385" t="str">
        <f>IFERROR((#REF!/#REF!)*100,"")</f>
        <v/>
      </c>
      <c r="L17" s="385" t="str">
        <f>IFERROR((#REF!/#REF!)*100,"")</f>
        <v/>
      </c>
    </row>
    <row r="18" spans="2:12" s="382" customFormat="1" ht="36" hidden="1" customHeight="1">
      <c r="B18" s="383" t="str">
        <f>IFERROR(VLOOKUP($C18,#REF!,3,FALSE),"")</f>
        <v/>
      </c>
      <c r="C18" s="384"/>
      <c r="D18" s="384"/>
      <c r="E18" s="384"/>
      <c r="F18" s="384"/>
      <c r="G18" s="385" t="str">
        <f t="shared" si="0"/>
        <v/>
      </c>
      <c r="H18" s="385" t="str">
        <f t="shared" si="1"/>
        <v/>
      </c>
      <c r="I18" s="385" t="str">
        <f>IFERROR((#REF!/#REF!)*100,"")</f>
        <v/>
      </c>
      <c r="J18" s="385" t="str">
        <f>IFERROR((#REF!/#REF!)*100,"")</f>
        <v/>
      </c>
      <c r="K18" s="385" t="str">
        <f>IFERROR((#REF!/#REF!)*100,"")</f>
        <v/>
      </c>
      <c r="L18" s="385" t="str">
        <f>IFERROR((#REF!/#REF!)*100,"")</f>
        <v/>
      </c>
    </row>
    <row r="19" spans="2:12" s="382" customFormat="1" ht="36" hidden="1" customHeight="1">
      <c r="B19" s="383" t="str">
        <f>IFERROR(VLOOKUP($C19,#REF!,3,FALSE),"")</f>
        <v/>
      </c>
      <c r="C19" s="384"/>
      <c r="D19" s="384"/>
      <c r="E19" s="384"/>
      <c r="F19" s="384"/>
      <c r="G19" s="385" t="str">
        <f t="shared" si="0"/>
        <v/>
      </c>
      <c r="H19" s="385" t="str">
        <f t="shared" si="1"/>
        <v/>
      </c>
      <c r="I19" s="385" t="str">
        <f>IFERROR((#REF!/#REF!)*100,"")</f>
        <v/>
      </c>
      <c r="J19" s="385" t="str">
        <f>IFERROR((#REF!/#REF!)*100,"")</f>
        <v/>
      </c>
      <c r="K19" s="385" t="str">
        <f>IFERROR((#REF!/#REF!)*100,"")</f>
        <v/>
      </c>
      <c r="L19" s="385" t="str">
        <f>IFERROR((#REF!/#REF!)*100,"")</f>
        <v/>
      </c>
    </row>
    <row r="20" spans="2:12" s="382" customFormat="1" ht="36" hidden="1" customHeight="1">
      <c r="B20" s="383" t="str">
        <f>IFERROR(VLOOKUP($C20,#REF!,3,FALSE),"")</f>
        <v/>
      </c>
      <c r="C20" s="384"/>
      <c r="D20" s="384"/>
      <c r="E20" s="384"/>
      <c r="F20" s="384"/>
      <c r="G20" s="385" t="str">
        <f t="shared" si="0"/>
        <v/>
      </c>
      <c r="H20" s="385" t="str">
        <f t="shared" si="1"/>
        <v/>
      </c>
      <c r="I20" s="385" t="str">
        <f>IFERROR((#REF!/#REF!)*100,"")</f>
        <v/>
      </c>
      <c r="J20" s="385" t="str">
        <f>IFERROR((#REF!/#REF!)*100,"")</f>
        <v/>
      </c>
      <c r="K20" s="385" t="str">
        <f>IFERROR((#REF!/#REF!)*100,"")</f>
        <v/>
      </c>
      <c r="L20" s="385" t="str">
        <f>IFERROR((#REF!/#REF!)*100,"")</f>
        <v/>
      </c>
    </row>
    <row r="21" spans="2:12" s="382" customFormat="1" ht="36" hidden="1" customHeight="1">
      <c r="B21" s="383" t="str">
        <f>IFERROR(VLOOKUP($C21,#REF!,3,FALSE),"")</f>
        <v/>
      </c>
      <c r="C21" s="384"/>
      <c r="D21" s="384"/>
      <c r="E21" s="384"/>
      <c r="F21" s="384"/>
      <c r="G21" s="385" t="str">
        <f t="shared" si="0"/>
        <v/>
      </c>
      <c r="H21" s="385" t="str">
        <f t="shared" si="1"/>
        <v/>
      </c>
      <c r="I21" s="385" t="str">
        <f>IFERROR((#REF!/#REF!)*100,"")</f>
        <v/>
      </c>
      <c r="J21" s="385" t="str">
        <f>IFERROR((#REF!/#REF!)*100,"")</f>
        <v/>
      </c>
      <c r="K21" s="385" t="str">
        <f>IFERROR((#REF!/#REF!)*100,"")</f>
        <v/>
      </c>
      <c r="L21" s="385" t="str">
        <f>IFERROR((#REF!/#REF!)*100,"")</f>
        <v/>
      </c>
    </row>
    <row r="22" spans="2:12" s="382" customFormat="1" ht="36" hidden="1" customHeight="1">
      <c r="B22" s="383" t="str">
        <f>IFERROR(VLOOKUP($C22,#REF!,3,FALSE),"")</f>
        <v/>
      </c>
      <c r="C22" s="384"/>
      <c r="D22" s="384"/>
      <c r="E22" s="384"/>
      <c r="F22" s="384"/>
      <c r="G22" s="385" t="str">
        <f t="shared" si="0"/>
        <v/>
      </c>
      <c r="H22" s="385" t="str">
        <f t="shared" si="1"/>
        <v/>
      </c>
      <c r="I22" s="385" t="str">
        <f>IFERROR((#REF!/#REF!)*100,"")</f>
        <v/>
      </c>
      <c r="J22" s="385" t="str">
        <f>IFERROR((#REF!/#REF!)*100,"")</f>
        <v/>
      </c>
      <c r="K22" s="385" t="str">
        <f>IFERROR((#REF!/#REF!)*100,"")</f>
        <v/>
      </c>
      <c r="L22" s="385" t="str">
        <f>IFERROR((#REF!/#REF!)*100,"")</f>
        <v/>
      </c>
    </row>
    <row r="23" spans="2:12" s="382" customFormat="1" ht="36" hidden="1" customHeight="1">
      <c r="B23" s="383" t="str">
        <f>IFERROR(VLOOKUP($C23,#REF!,3,FALSE),"")</f>
        <v/>
      </c>
      <c r="C23" s="384"/>
      <c r="D23" s="384"/>
      <c r="E23" s="384"/>
      <c r="F23" s="384"/>
      <c r="G23" s="385" t="str">
        <f t="shared" si="0"/>
        <v/>
      </c>
      <c r="H23" s="385" t="str">
        <f t="shared" si="1"/>
        <v/>
      </c>
      <c r="I23" s="385" t="str">
        <f>IFERROR((#REF!/#REF!)*100,"")</f>
        <v/>
      </c>
      <c r="J23" s="385" t="str">
        <f>IFERROR((#REF!/#REF!)*100,"")</f>
        <v/>
      </c>
      <c r="K23" s="385" t="str">
        <f>IFERROR((#REF!/#REF!)*100,"")</f>
        <v/>
      </c>
      <c r="L23" s="385" t="str">
        <f>IFERROR((#REF!/#REF!)*100,"")</f>
        <v/>
      </c>
    </row>
    <row r="24" spans="2:12" s="382" customFormat="1" ht="36" hidden="1" customHeight="1">
      <c r="B24" s="383" t="str">
        <f>IFERROR(VLOOKUP($C24,#REF!,3,FALSE),"")</f>
        <v/>
      </c>
      <c r="C24" s="384"/>
      <c r="D24" s="384"/>
      <c r="E24" s="384"/>
      <c r="F24" s="384"/>
      <c r="G24" s="385" t="str">
        <f t="shared" si="0"/>
        <v/>
      </c>
      <c r="H24" s="385" t="str">
        <f t="shared" si="1"/>
        <v/>
      </c>
      <c r="I24" s="385" t="str">
        <f>IFERROR((#REF!/#REF!)*100,"")</f>
        <v/>
      </c>
      <c r="J24" s="385" t="str">
        <f>IFERROR((#REF!/#REF!)*100,"")</f>
        <v/>
      </c>
      <c r="K24" s="385" t="str">
        <f>IFERROR((#REF!/#REF!)*100,"")</f>
        <v/>
      </c>
      <c r="L24" s="385" t="str">
        <f>IFERROR((#REF!/#REF!)*100,"")</f>
        <v/>
      </c>
    </row>
    <row r="25" spans="2:12" s="382" customFormat="1" ht="36" hidden="1" customHeight="1">
      <c r="B25" s="383" t="str">
        <f>IFERROR(VLOOKUP($C25,#REF!,3,FALSE),"")</f>
        <v/>
      </c>
      <c r="C25" s="384"/>
      <c r="D25" s="384"/>
      <c r="E25" s="384"/>
      <c r="F25" s="384"/>
      <c r="G25" s="385" t="str">
        <f t="shared" si="0"/>
        <v/>
      </c>
      <c r="H25" s="385" t="str">
        <f t="shared" si="1"/>
        <v/>
      </c>
      <c r="I25" s="385" t="str">
        <f>IFERROR((#REF!/#REF!)*100,"")</f>
        <v/>
      </c>
      <c r="J25" s="385" t="str">
        <f>IFERROR((#REF!/#REF!)*100,"")</f>
        <v/>
      </c>
      <c r="K25" s="385" t="str">
        <f>IFERROR((#REF!/#REF!)*100,"")</f>
        <v/>
      </c>
      <c r="L25" s="385" t="str">
        <f>IFERROR((#REF!/#REF!)*100,"")</f>
        <v/>
      </c>
    </row>
    <row r="26" spans="2:12" s="382" customFormat="1" ht="36" hidden="1" customHeight="1">
      <c r="B26" s="383" t="str">
        <f>IFERROR(VLOOKUP($C26,#REF!,3,FALSE),"")</f>
        <v/>
      </c>
      <c r="C26" s="384"/>
      <c r="D26" s="384"/>
      <c r="E26" s="384"/>
      <c r="F26" s="384"/>
      <c r="G26" s="385" t="str">
        <f t="shared" si="0"/>
        <v/>
      </c>
      <c r="H26" s="385" t="str">
        <f t="shared" si="1"/>
        <v/>
      </c>
      <c r="I26" s="385" t="str">
        <f>IFERROR((#REF!/#REF!)*100,"")</f>
        <v/>
      </c>
      <c r="J26" s="385" t="str">
        <f>IFERROR((#REF!/#REF!)*100,"")</f>
        <v/>
      </c>
      <c r="K26" s="385" t="str">
        <f>IFERROR((#REF!/#REF!)*100,"")</f>
        <v/>
      </c>
      <c r="L26" s="385" t="str">
        <f>IFERROR((#REF!/#REF!)*100,"")</f>
        <v/>
      </c>
    </row>
    <row r="27" spans="2:12" s="382" customFormat="1" ht="36" hidden="1" customHeight="1">
      <c r="B27" s="383" t="str">
        <f>IFERROR(VLOOKUP($C27,#REF!,3,FALSE),"")</f>
        <v/>
      </c>
      <c r="C27" s="384"/>
      <c r="D27" s="384"/>
      <c r="E27" s="384"/>
      <c r="F27" s="384"/>
      <c r="G27" s="385" t="str">
        <f t="shared" si="0"/>
        <v/>
      </c>
      <c r="H27" s="385" t="str">
        <f t="shared" si="1"/>
        <v/>
      </c>
      <c r="I27" s="385" t="str">
        <f>IFERROR((#REF!/#REF!)*100,"")</f>
        <v/>
      </c>
      <c r="J27" s="385" t="str">
        <f>IFERROR((#REF!/#REF!)*100,"")</f>
        <v/>
      </c>
      <c r="K27" s="385" t="str">
        <f>IFERROR((#REF!/#REF!)*100,"")</f>
        <v/>
      </c>
      <c r="L27" s="385" t="str">
        <f>IFERROR((#REF!/#REF!)*100,"")</f>
        <v/>
      </c>
    </row>
    <row r="28" spans="2:12" s="382" customFormat="1" ht="36" hidden="1" customHeight="1">
      <c r="B28" s="383" t="str">
        <f>IFERROR(VLOOKUP($C28,#REF!,3,FALSE),"")</f>
        <v/>
      </c>
      <c r="C28" s="384"/>
      <c r="D28" s="384"/>
      <c r="E28" s="384"/>
      <c r="F28" s="384"/>
      <c r="G28" s="385" t="str">
        <f t="shared" si="0"/>
        <v/>
      </c>
      <c r="H28" s="385" t="str">
        <f t="shared" si="1"/>
        <v/>
      </c>
      <c r="I28" s="385" t="str">
        <f>IFERROR((#REF!/#REF!)*100,"")</f>
        <v/>
      </c>
      <c r="J28" s="385" t="str">
        <f>IFERROR((#REF!/#REF!)*100,"")</f>
        <v/>
      </c>
      <c r="K28" s="385" t="str">
        <f>IFERROR((#REF!/#REF!)*100,"")</f>
        <v/>
      </c>
      <c r="L28" s="385" t="str">
        <f>IFERROR((#REF!/#REF!)*100,"")</f>
        <v/>
      </c>
    </row>
    <row r="29" spans="2:12" s="382" customFormat="1" ht="36" hidden="1" customHeight="1">
      <c r="B29" s="383" t="str">
        <f>IFERROR(VLOOKUP($C29,#REF!,3,FALSE),"")</f>
        <v/>
      </c>
      <c r="C29" s="384"/>
      <c r="D29" s="384"/>
      <c r="E29" s="384"/>
      <c r="F29" s="384"/>
      <c r="G29" s="385" t="str">
        <f t="shared" si="0"/>
        <v/>
      </c>
      <c r="H29" s="385" t="str">
        <f t="shared" si="1"/>
        <v/>
      </c>
      <c r="I29" s="385" t="str">
        <f>IFERROR((#REF!/#REF!)*100,"")</f>
        <v/>
      </c>
      <c r="J29" s="385" t="str">
        <f>IFERROR((#REF!/#REF!)*100,"")</f>
        <v/>
      </c>
      <c r="K29" s="385" t="str">
        <f>IFERROR((#REF!/#REF!)*100,"")</f>
        <v/>
      </c>
      <c r="L29" s="385" t="str">
        <f>IFERROR((#REF!/#REF!)*100,"")</f>
        <v/>
      </c>
    </row>
    <row r="30" spans="2:12" s="382" customFormat="1" ht="36" hidden="1" customHeight="1">
      <c r="B30" s="383" t="str">
        <f>IFERROR(VLOOKUP($C30,#REF!,3,FALSE),"")</f>
        <v/>
      </c>
      <c r="C30" s="384"/>
      <c r="D30" s="384"/>
      <c r="E30" s="384"/>
      <c r="F30" s="384"/>
      <c r="G30" s="385" t="str">
        <f t="shared" si="0"/>
        <v/>
      </c>
      <c r="H30" s="385" t="str">
        <f t="shared" si="1"/>
        <v/>
      </c>
      <c r="I30" s="385" t="str">
        <f>IFERROR((#REF!/#REF!)*100,"")</f>
        <v/>
      </c>
      <c r="J30" s="385" t="str">
        <f>IFERROR((#REF!/#REF!)*100,"")</f>
        <v/>
      </c>
      <c r="K30" s="385" t="str">
        <f>IFERROR((#REF!/#REF!)*100,"")</f>
        <v/>
      </c>
      <c r="L30" s="385" t="str">
        <f>IFERROR((#REF!/#REF!)*100,"")</f>
        <v/>
      </c>
    </row>
    <row r="31" spans="2:12" s="382" customFormat="1" ht="36" hidden="1" customHeight="1">
      <c r="B31" s="383" t="str">
        <f>IFERROR(VLOOKUP($C31,#REF!,3,FALSE),"")</f>
        <v/>
      </c>
      <c r="C31" s="384"/>
      <c r="D31" s="384"/>
      <c r="E31" s="384"/>
      <c r="F31" s="384"/>
      <c r="G31" s="385" t="str">
        <f t="shared" si="0"/>
        <v/>
      </c>
      <c r="H31" s="385" t="str">
        <f t="shared" si="1"/>
        <v/>
      </c>
      <c r="I31" s="385" t="str">
        <f>IFERROR((#REF!/#REF!)*100,"")</f>
        <v/>
      </c>
      <c r="J31" s="385" t="str">
        <f>IFERROR((#REF!/#REF!)*100,"")</f>
        <v/>
      </c>
      <c r="K31" s="385" t="str">
        <f>IFERROR((#REF!/#REF!)*100,"")</f>
        <v/>
      </c>
      <c r="L31" s="385" t="str">
        <f>IFERROR((#REF!/#REF!)*100,"")</f>
        <v/>
      </c>
    </row>
    <row r="32" spans="2:12" s="382" customFormat="1" ht="36" hidden="1" customHeight="1">
      <c r="B32" s="383" t="str">
        <f>IFERROR(VLOOKUP($C32,#REF!,3,FALSE),"")</f>
        <v/>
      </c>
      <c r="C32" s="384"/>
      <c r="D32" s="384"/>
      <c r="E32" s="384"/>
      <c r="F32" s="384"/>
      <c r="G32" s="385" t="str">
        <f t="shared" si="0"/>
        <v/>
      </c>
      <c r="H32" s="385" t="str">
        <f t="shared" si="1"/>
        <v/>
      </c>
      <c r="I32" s="385" t="str">
        <f>IFERROR((#REF!/#REF!)*100,"")</f>
        <v/>
      </c>
      <c r="J32" s="385" t="str">
        <f>IFERROR((#REF!/#REF!)*100,"")</f>
        <v/>
      </c>
      <c r="K32" s="385" t="str">
        <f>IFERROR((#REF!/#REF!)*100,"")</f>
        <v/>
      </c>
      <c r="L32" s="385" t="str">
        <f>IFERROR((#REF!/#REF!)*100,"")</f>
        <v/>
      </c>
    </row>
    <row r="33" spans="2:12" s="382" customFormat="1" ht="36" hidden="1" customHeight="1">
      <c r="B33" s="383" t="str">
        <f>IFERROR(VLOOKUP($C33,#REF!,3,FALSE),"")</f>
        <v/>
      </c>
      <c r="C33" s="384"/>
      <c r="D33" s="384"/>
      <c r="E33" s="384"/>
      <c r="F33" s="384"/>
      <c r="G33" s="385" t="str">
        <f t="shared" si="0"/>
        <v/>
      </c>
      <c r="H33" s="385" t="str">
        <f t="shared" si="1"/>
        <v/>
      </c>
      <c r="I33" s="385" t="str">
        <f>IFERROR((#REF!/#REF!)*100,"")</f>
        <v/>
      </c>
      <c r="J33" s="385" t="str">
        <f>IFERROR((#REF!/#REF!)*100,"")</f>
        <v/>
      </c>
      <c r="K33" s="385" t="str">
        <f>IFERROR((#REF!/#REF!)*100,"")</f>
        <v/>
      </c>
      <c r="L33" s="385" t="str">
        <f>IFERROR((#REF!/#REF!)*100,"")</f>
        <v/>
      </c>
    </row>
    <row r="34" spans="2:12" s="382" customFormat="1" ht="36" hidden="1" customHeight="1">
      <c r="B34" s="383" t="str">
        <f>IFERROR(VLOOKUP($C34,#REF!,3,FALSE),"")</f>
        <v/>
      </c>
      <c r="C34" s="384"/>
      <c r="D34" s="384"/>
      <c r="E34" s="384"/>
      <c r="F34" s="384"/>
      <c r="G34" s="385" t="str">
        <f t="shared" si="0"/>
        <v/>
      </c>
      <c r="H34" s="385" t="str">
        <f t="shared" si="1"/>
        <v/>
      </c>
      <c r="I34" s="385" t="str">
        <f>IFERROR((#REF!/#REF!)*100,"")</f>
        <v/>
      </c>
      <c r="J34" s="385" t="str">
        <f>IFERROR((#REF!/#REF!)*100,"")</f>
        <v/>
      </c>
      <c r="K34" s="385" t="str">
        <f>IFERROR((#REF!/#REF!)*100,"")</f>
        <v/>
      </c>
      <c r="L34" s="385" t="str">
        <f>IFERROR((#REF!/#REF!)*100,"")</f>
        <v/>
      </c>
    </row>
    <row r="35" spans="2:12" s="382" customFormat="1" ht="36" hidden="1" customHeight="1">
      <c r="B35" s="383" t="str">
        <f>IFERROR(VLOOKUP($C35,#REF!,3,FALSE),"")</f>
        <v/>
      </c>
      <c r="C35" s="384"/>
      <c r="D35" s="384"/>
      <c r="E35" s="384"/>
      <c r="F35" s="384"/>
      <c r="G35" s="385" t="str">
        <f t="shared" si="0"/>
        <v/>
      </c>
      <c r="H35" s="385" t="str">
        <f t="shared" si="1"/>
        <v/>
      </c>
      <c r="I35" s="385" t="str">
        <f>IFERROR((#REF!/#REF!)*100,"")</f>
        <v/>
      </c>
      <c r="J35" s="385" t="str">
        <f>IFERROR((#REF!/#REF!)*100,"")</f>
        <v/>
      </c>
      <c r="K35" s="385" t="str">
        <f>IFERROR((#REF!/#REF!)*100,"")</f>
        <v/>
      </c>
      <c r="L35" s="385" t="str">
        <f>IFERROR((#REF!/#REF!)*100,"")</f>
        <v/>
      </c>
    </row>
    <row r="36" spans="2:12" s="382" customFormat="1" ht="36" hidden="1" customHeight="1">
      <c r="B36" s="383" t="str">
        <f>IFERROR(VLOOKUP($C36,#REF!,3,FALSE),"")</f>
        <v/>
      </c>
      <c r="C36" s="384"/>
      <c r="D36" s="384"/>
      <c r="E36" s="384"/>
      <c r="F36" s="384"/>
      <c r="G36" s="385" t="str">
        <f t="shared" si="0"/>
        <v/>
      </c>
      <c r="H36" s="385" t="str">
        <f t="shared" si="1"/>
        <v/>
      </c>
      <c r="I36" s="385" t="str">
        <f>IFERROR((#REF!/#REF!)*100,"")</f>
        <v/>
      </c>
      <c r="J36" s="385" t="str">
        <f>IFERROR((#REF!/#REF!)*100,"")</f>
        <v/>
      </c>
      <c r="K36" s="385" t="str">
        <f>IFERROR((#REF!/#REF!)*100,"")</f>
        <v/>
      </c>
      <c r="L36" s="385" t="str">
        <f>IFERROR((#REF!/#REF!)*100,"")</f>
        <v/>
      </c>
    </row>
    <row r="37" spans="2:12" s="382" customFormat="1" ht="36" hidden="1" customHeight="1">
      <c r="B37" s="383" t="str">
        <f>IFERROR(VLOOKUP($C37,#REF!,3,FALSE),"")</f>
        <v/>
      </c>
      <c r="C37" s="384"/>
      <c r="D37" s="384"/>
      <c r="E37" s="384"/>
      <c r="F37" s="384"/>
      <c r="G37" s="385" t="str">
        <f t="shared" si="0"/>
        <v/>
      </c>
      <c r="H37" s="385" t="str">
        <f t="shared" si="1"/>
        <v/>
      </c>
      <c r="I37" s="385" t="str">
        <f>IFERROR((#REF!/#REF!)*100,"")</f>
        <v/>
      </c>
      <c r="J37" s="385" t="str">
        <f>IFERROR((#REF!/#REF!)*100,"")</f>
        <v/>
      </c>
      <c r="K37" s="385" t="str">
        <f>IFERROR((#REF!/#REF!)*100,"")</f>
        <v/>
      </c>
      <c r="L37" s="385" t="str">
        <f>IFERROR((#REF!/#REF!)*100,"")</f>
        <v/>
      </c>
    </row>
    <row r="38" spans="2:12" s="382" customFormat="1" ht="36" hidden="1" customHeight="1">
      <c r="B38" s="383" t="str">
        <f>IFERROR(VLOOKUP($C38,#REF!,3,FALSE),"")</f>
        <v/>
      </c>
      <c r="C38" s="384"/>
      <c r="D38" s="384"/>
      <c r="E38" s="384"/>
      <c r="F38" s="384"/>
      <c r="G38" s="385" t="str">
        <f t="shared" si="0"/>
        <v/>
      </c>
      <c r="H38" s="385" t="str">
        <f t="shared" si="1"/>
        <v/>
      </c>
      <c r="I38" s="385" t="str">
        <f>IFERROR((#REF!/#REF!)*100,"")</f>
        <v/>
      </c>
      <c r="J38" s="385" t="str">
        <f>IFERROR((#REF!/#REF!)*100,"")</f>
        <v/>
      </c>
      <c r="K38" s="385" t="str">
        <f>IFERROR((#REF!/#REF!)*100,"")</f>
        <v/>
      </c>
      <c r="L38" s="385" t="str">
        <f>IFERROR((#REF!/#REF!)*100,"")</f>
        <v/>
      </c>
    </row>
    <row r="39" spans="2:12" s="382" customFormat="1" ht="36" hidden="1" customHeight="1">
      <c r="B39" s="383" t="str">
        <f>IFERROR(VLOOKUP($C39,#REF!,3,FALSE),"")</f>
        <v/>
      </c>
      <c r="C39" s="384"/>
      <c r="D39" s="384"/>
      <c r="E39" s="384"/>
      <c r="F39" s="384"/>
      <c r="G39" s="385" t="str">
        <f t="shared" si="0"/>
        <v/>
      </c>
      <c r="H39" s="385" t="str">
        <f t="shared" si="1"/>
        <v/>
      </c>
      <c r="I39" s="385" t="str">
        <f>IFERROR((#REF!/#REF!)*100,"")</f>
        <v/>
      </c>
      <c r="J39" s="385" t="str">
        <f>IFERROR((#REF!/#REF!)*100,"")</f>
        <v/>
      </c>
      <c r="K39" s="385" t="str">
        <f>IFERROR((#REF!/#REF!)*100,"")</f>
        <v/>
      </c>
      <c r="L39" s="385" t="str">
        <f>IFERROR((#REF!/#REF!)*100,"")</f>
        <v/>
      </c>
    </row>
    <row r="40" spans="2:12" s="382" customFormat="1" ht="36" hidden="1" customHeight="1">
      <c r="B40" s="383" t="str">
        <f>IFERROR(VLOOKUP($C40,#REF!,3,FALSE),"")</f>
        <v/>
      </c>
      <c r="C40" s="384"/>
      <c r="D40" s="384"/>
      <c r="E40" s="384"/>
      <c r="F40" s="384"/>
      <c r="G40" s="385" t="str">
        <f t="shared" si="0"/>
        <v/>
      </c>
      <c r="H40" s="385" t="str">
        <f t="shared" si="1"/>
        <v/>
      </c>
      <c r="I40" s="385" t="str">
        <f>IFERROR((#REF!/#REF!)*100,"")</f>
        <v/>
      </c>
      <c r="J40" s="385" t="str">
        <f>IFERROR((#REF!/#REF!)*100,"")</f>
        <v/>
      </c>
      <c r="K40" s="385" t="str">
        <f>IFERROR((#REF!/#REF!)*100,"")</f>
        <v/>
      </c>
      <c r="L40" s="385" t="str">
        <f>IFERROR((#REF!/#REF!)*100,"")</f>
        <v/>
      </c>
    </row>
    <row r="41" spans="2:12" s="382" customFormat="1" ht="36" hidden="1" customHeight="1">
      <c r="B41" s="383" t="str">
        <f>IFERROR(VLOOKUP($C41,#REF!,3,FALSE),"")</f>
        <v/>
      </c>
      <c r="C41" s="384"/>
      <c r="D41" s="384"/>
      <c r="E41" s="384"/>
      <c r="F41" s="384"/>
      <c r="G41" s="385" t="str">
        <f t="shared" si="0"/>
        <v/>
      </c>
      <c r="H41" s="385" t="str">
        <f t="shared" si="1"/>
        <v/>
      </c>
      <c r="I41" s="385" t="str">
        <f>IFERROR((#REF!/#REF!)*100,"")</f>
        <v/>
      </c>
      <c r="J41" s="385" t="str">
        <f>IFERROR((#REF!/#REF!)*100,"")</f>
        <v/>
      </c>
      <c r="K41" s="385" t="str">
        <f>IFERROR((#REF!/#REF!)*100,"")</f>
        <v/>
      </c>
      <c r="L41" s="385" t="str">
        <f>IFERROR((#REF!/#REF!)*100,"")</f>
        <v/>
      </c>
    </row>
    <row r="42" spans="2:12" s="382" customFormat="1" ht="36" hidden="1" customHeight="1">
      <c r="B42" s="383" t="str">
        <f>IFERROR(VLOOKUP($C42,#REF!,3,FALSE),"")</f>
        <v/>
      </c>
      <c r="C42" s="384"/>
      <c r="D42" s="384"/>
      <c r="E42" s="384"/>
      <c r="F42" s="384"/>
      <c r="G42" s="385" t="str">
        <f t="shared" si="0"/>
        <v/>
      </c>
      <c r="H42" s="385" t="str">
        <f t="shared" si="1"/>
        <v/>
      </c>
      <c r="I42" s="385" t="str">
        <f>IFERROR((#REF!/#REF!)*100,"")</f>
        <v/>
      </c>
      <c r="J42" s="385" t="str">
        <f>IFERROR((#REF!/#REF!)*100,"")</f>
        <v/>
      </c>
      <c r="K42" s="385" t="str">
        <f>IFERROR((#REF!/#REF!)*100,"")</f>
        <v/>
      </c>
      <c r="L42" s="385" t="str">
        <f>IFERROR((#REF!/#REF!)*100,"")</f>
        <v/>
      </c>
    </row>
    <row r="43" spans="2:12" s="382" customFormat="1" ht="36" hidden="1" customHeight="1">
      <c r="B43" s="383" t="str">
        <f>IFERROR(VLOOKUP($C43,#REF!,3,FALSE),"")</f>
        <v/>
      </c>
      <c r="C43" s="384"/>
      <c r="D43" s="384"/>
      <c r="E43" s="384"/>
      <c r="F43" s="384"/>
      <c r="G43" s="385" t="str">
        <f t="shared" si="0"/>
        <v/>
      </c>
      <c r="H43" s="385" t="str">
        <f t="shared" si="1"/>
        <v/>
      </c>
      <c r="I43" s="385" t="str">
        <f>IFERROR((#REF!/#REF!)*100,"")</f>
        <v/>
      </c>
      <c r="J43" s="385" t="str">
        <f>IFERROR((#REF!/#REF!)*100,"")</f>
        <v/>
      </c>
      <c r="K43" s="385" t="str">
        <f>IFERROR((#REF!/#REF!)*100,"")</f>
        <v/>
      </c>
      <c r="L43" s="385" t="str">
        <f>IFERROR((#REF!/#REF!)*100,"")</f>
        <v/>
      </c>
    </row>
    <row r="44" spans="2:12" s="382" customFormat="1" ht="36" hidden="1" customHeight="1">
      <c r="B44" s="383" t="str">
        <f>IFERROR(VLOOKUP($C44,#REF!,3,FALSE),"")</f>
        <v/>
      </c>
      <c r="C44" s="384"/>
      <c r="D44" s="384"/>
      <c r="E44" s="384"/>
      <c r="F44" s="384"/>
      <c r="G44" s="385" t="str">
        <f t="shared" si="0"/>
        <v/>
      </c>
      <c r="H44" s="385" t="str">
        <f t="shared" si="1"/>
        <v/>
      </c>
      <c r="I44" s="385" t="str">
        <f>IFERROR((#REF!/#REF!)*100,"")</f>
        <v/>
      </c>
      <c r="J44" s="385" t="str">
        <f>IFERROR((#REF!/#REF!)*100,"")</f>
        <v/>
      </c>
      <c r="K44" s="385" t="str">
        <f>IFERROR((#REF!/#REF!)*100,"")</f>
        <v/>
      </c>
      <c r="L44" s="385" t="str">
        <f>IFERROR((#REF!/#REF!)*100,"")</f>
        <v/>
      </c>
    </row>
    <row r="45" spans="2:12" s="382" customFormat="1" ht="36" hidden="1" customHeight="1">
      <c r="B45" s="383" t="str">
        <f>IFERROR(VLOOKUP($C45,#REF!,3,FALSE),"")</f>
        <v/>
      </c>
      <c r="C45" s="384"/>
      <c r="D45" s="384"/>
      <c r="E45" s="384"/>
      <c r="F45" s="384"/>
      <c r="G45" s="385" t="str">
        <f t="shared" si="0"/>
        <v/>
      </c>
      <c r="H45" s="385" t="str">
        <f t="shared" si="1"/>
        <v/>
      </c>
      <c r="I45" s="385" t="str">
        <f>IFERROR((#REF!/#REF!)*100,"")</f>
        <v/>
      </c>
      <c r="J45" s="385" t="str">
        <f>IFERROR((#REF!/#REF!)*100,"")</f>
        <v/>
      </c>
      <c r="K45" s="385" t="str">
        <f>IFERROR((#REF!/#REF!)*100,"")</f>
        <v/>
      </c>
      <c r="L45" s="385" t="str">
        <f>IFERROR((#REF!/#REF!)*100,"")</f>
        <v/>
      </c>
    </row>
    <row r="46" spans="2:12" s="382" customFormat="1" ht="36" hidden="1" customHeight="1">
      <c r="B46" s="383" t="str">
        <f>IFERROR(VLOOKUP($C46,#REF!,3,FALSE),"")</f>
        <v/>
      </c>
      <c r="C46" s="384"/>
      <c r="D46" s="384"/>
      <c r="E46" s="384"/>
      <c r="F46" s="384"/>
      <c r="G46" s="385" t="str">
        <f t="shared" si="0"/>
        <v/>
      </c>
      <c r="H46" s="385" t="str">
        <f t="shared" si="1"/>
        <v/>
      </c>
      <c r="I46" s="385" t="str">
        <f>IFERROR((#REF!/#REF!)*100,"")</f>
        <v/>
      </c>
      <c r="J46" s="385" t="str">
        <f>IFERROR((#REF!/#REF!)*100,"")</f>
        <v/>
      </c>
      <c r="K46" s="385" t="str">
        <f>IFERROR((#REF!/#REF!)*100,"")</f>
        <v/>
      </c>
      <c r="L46" s="385" t="str">
        <f>IFERROR((#REF!/#REF!)*100,"")</f>
        <v/>
      </c>
    </row>
    <row r="47" spans="2:12" s="382" customFormat="1" ht="36" hidden="1" customHeight="1">
      <c r="B47" s="383" t="str">
        <f>IFERROR(VLOOKUP($C47,#REF!,3,FALSE),"")</f>
        <v/>
      </c>
      <c r="C47" s="384"/>
      <c r="D47" s="384"/>
      <c r="E47" s="384"/>
      <c r="F47" s="384"/>
      <c r="G47" s="385" t="str">
        <f t="shared" si="0"/>
        <v/>
      </c>
      <c r="H47" s="385" t="str">
        <f t="shared" si="1"/>
        <v/>
      </c>
      <c r="I47" s="385" t="str">
        <f>IFERROR((#REF!/#REF!)*100,"")</f>
        <v/>
      </c>
      <c r="J47" s="385" t="str">
        <f>IFERROR((#REF!/#REF!)*100,"")</f>
        <v/>
      </c>
      <c r="K47" s="385" t="str">
        <f>IFERROR((#REF!/#REF!)*100,"")</f>
        <v/>
      </c>
      <c r="L47" s="385" t="str">
        <f>IFERROR((#REF!/#REF!)*100,"")</f>
        <v/>
      </c>
    </row>
    <row r="48" spans="2:12" s="382" customFormat="1" ht="36" hidden="1" customHeight="1">
      <c r="B48" s="383"/>
      <c r="C48" s="386"/>
      <c r="D48" s="387"/>
      <c r="E48" s="387"/>
      <c r="F48" s="387"/>
      <c r="G48" s="385"/>
      <c r="H48" s="385"/>
      <c r="I48" s="385"/>
      <c r="J48" s="385"/>
      <c r="K48" s="385"/>
      <c r="L48" s="385"/>
    </row>
    <row r="49" spans="2:18" s="395" customFormat="1" ht="8.4499999999999993" customHeight="1">
      <c r="B49" s="388"/>
      <c r="C49" s="389"/>
      <c r="D49" s="390"/>
      <c r="E49" s="390"/>
      <c r="F49" s="390"/>
      <c r="G49" s="391"/>
      <c r="H49" s="391"/>
      <c r="I49" s="392"/>
      <c r="J49" s="392"/>
      <c r="K49" s="393"/>
      <c r="L49" s="394"/>
    </row>
    <row r="50" spans="2:18" s="382" customFormat="1" ht="28.5" customHeight="1">
      <c r="B50" s="513" t="s">
        <v>2519</v>
      </c>
      <c r="C50" s="513"/>
      <c r="D50" s="513"/>
      <c r="E50" s="513"/>
      <c r="F50" s="513"/>
      <c r="G50" s="513"/>
      <c r="H50" s="513"/>
      <c r="I50" s="513"/>
      <c r="J50" s="513"/>
      <c r="K50" s="513"/>
      <c r="L50" s="513"/>
      <c r="M50" s="395"/>
      <c r="N50" s="395"/>
      <c r="O50" s="395"/>
      <c r="P50" s="395"/>
      <c r="Q50" s="395"/>
      <c r="R50" s="395"/>
    </row>
    <row r="51" spans="2:18" s="382" customFormat="1" ht="135.75" customHeight="1">
      <c r="B51" s="535" t="s">
        <v>2541</v>
      </c>
      <c r="C51" s="536"/>
      <c r="D51" s="536"/>
      <c r="E51" s="536"/>
      <c r="F51" s="536"/>
      <c r="G51" s="536"/>
      <c r="H51" s="536"/>
      <c r="I51" s="536"/>
      <c r="J51" s="536"/>
      <c r="K51" s="536"/>
      <c r="L51" s="536"/>
      <c r="M51" s="395"/>
      <c r="N51" s="395"/>
      <c r="O51" s="395"/>
      <c r="P51" s="395"/>
      <c r="Q51" s="395"/>
      <c r="R51" s="395"/>
    </row>
    <row r="52" spans="2:18" s="382" customFormat="1" ht="15" customHeight="1">
      <c r="B52" s="536"/>
      <c r="C52" s="536"/>
      <c r="D52" s="536"/>
      <c r="E52" s="536"/>
      <c r="F52" s="536"/>
      <c r="G52" s="536"/>
      <c r="H52" s="536"/>
      <c r="I52" s="536"/>
      <c r="J52" s="536"/>
      <c r="K52" s="536"/>
      <c r="L52" s="536"/>
    </row>
    <row r="53" spans="2:18" s="382" customFormat="1" ht="15" customHeight="1">
      <c r="B53" s="536"/>
      <c r="C53" s="536"/>
      <c r="D53" s="536"/>
      <c r="E53" s="536"/>
      <c r="F53" s="536"/>
      <c r="G53" s="536"/>
      <c r="H53" s="536"/>
      <c r="I53" s="536"/>
      <c r="J53" s="536"/>
      <c r="K53" s="536"/>
      <c r="L53" s="536"/>
    </row>
    <row r="54" spans="2:18" s="382" customFormat="1" ht="15" customHeight="1">
      <c r="B54" s="536"/>
      <c r="C54" s="536"/>
      <c r="D54" s="536"/>
      <c r="E54" s="536"/>
      <c r="F54" s="536"/>
      <c r="G54" s="536"/>
      <c r="H54" s="536"/>
      <c r="I54" s="536"/>
      <c r="J54" s="536"/>
      <c r="K54" s="536"/>
      <c r="L54" s="536"/>
    </row>
    <row r="55" spans="2:18" s="382" customFormat="1" ht="120" customHeight="1">
      <c r="B55" s="536"/>
      <c r="C55" s="536"/>
      <c r="D55" s="536"/>
      <c r="E55" s="536"/>
      <c r="F55" s="536"/>
      <c r="G55" s="536"/>
      <c r="H55" s="536"/>
      <c r="I55" s="536"/>
      <c r="J55" s="536"/>
      <c r="K55" s="536"/>
      <c r="L55" s="536"/>
    </row>
    <row r="56" spans="2:18" ht="90.75" customHeight="1">
      <c r="B56" s="537" t="s">
        <v>2529</v>
      </c>
      <c r="C56" s="537"/>
      <c r="D56" s="537"/>
      <c r="E56" s="537"/>
      <c r="F56" s="537"/>
      <c r="G56" s="537"/>
      <c r="H56" s="537"/>
      <c r="I56" s="537"/>
      <c r="J56" s="537"/>
      <c r="K56" s="537"/>
      <c r="L56" s="537"/>
    </row>
    <row r="57" spans="2:18">
      <c r="C57" s="398"/>
      <c r="D57" s="399"/>
      <c r="E57" s="399"/>
      <c r="F57" s="399"/>
    </row>
    <row r="58" spans="2:18">
      <c r="C58" s="400"/>
      <c r="D58" s="400"/>
      <c r="E58" s="400"/>
      <c r="F58" s="400"/>
    </row>
    <row r="1194" spans="24:24">
      <c r="X1194" s="401"/>
    </row>
    <row r="1199" spans="24:24">
      <c r="X1199" s="401"/>
    </row>
    <row r="1200" spans="24:24">
      <c r="X1200" s="401"/>
    </row>
    <row r="1247" spans="24:24">
      <c r="X1247" s="401"/>
    </row>
  </sheetData>
  <sheetProtection formatColumns="0" formatRows="0"/>
  <mergeCells count="15">
    <mergeCell ref="B2:L2"/>
    <mergeCell ref="B3:L3"/>
    <mergeCell ref="B5:E5"/>
    <mergeCell ref="F5:L5"/>
    <mergeCell ref="B6:E6"/>
    <mergeCell ref="F6:L6"/>
    <mergeCell ref="B50:L50"/>
    <mergeCell ref="B51:L55"/>
    <mergeCell ref="B56:L56"/>
    <mergeCell ref="B8:E8"/>
    <mergeCell ref="F8:L8"/>
    <mergeCell ref="B10:L10"/>
    <mergeCell ref="B11:H11"/>
    <mergeCell ref="I11:L11"/>
    <mergeCell ref="C14:I14"/>
  </mergeCells>
  <printOptions horizontalCentered="1"/>
  <pageMargins left="0.39370078740157483" right="0.39370078740157483" top="1.3779527559055118" bottom="0.86614173228346458" header="0.39370078740157483" footer="0.59055118110236227"/>
  <pageSetup scale="62" fitToHeight="0" orientation="landscape" r:id="rId1"/>
  <headerFooter scaleWithDoc="0">
    <oddHeader>&amp;L&amp;G&amp;R&amp;G</oddHeader>
    <oddFooter>&amp;R&amp;G</oddFooter>
  </headerFooter>
  <legacyDrawingHF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pageSetUpPr fitToPage="1"/>
  </sheetPr>
  <dimension ref="B1:X1241"/>
  <sheetViews>
    <sheetView showGridLines="0" view="pageBreakPreview" topLeftCell="A10" zoomScaleNormal="85" zoomScaleSheetLayoutView="100" workbookViewId="0">
      <selection activeCell="B59" sqref="B59:L59"/>
    </sheetView>
  </sheetViews>
  <sheetFormatPr baseColWidth="10" defaultColWidth="11.42578125" defaultRowHeight="12.75"/>
  <cols>
    <col min="1" max="1" width="0.85546875" style="365" customWidth="1"/>
    <col min="2" max="2" width="19.140625" style="365" customWidth="1"/>
    <col min="3" max="3" width="17" style="365" customWidth="1"/>
    <col min="4" max="5" width="18.28515625" style="365" customWidth="1"/>
    <col min="6" max="7" width="18.5703125" style="365" customWidth="1"/>
    <col min="8" max="8" width="19.42578125" style="365" customWidth="1"/>
    <col min="9" max="9" width="23.28515625" style="365" customWidth="1"/>
    <col min="10" max="10" width="21.28515625" style="365" customWidth="1"/>
    <col min="11" max="11" width="18.28515625" style="365" customWidth="1"/>
    <col min="12" max="12" width="21.5703125" style="365" customWidth="1"/>
    <col min="13" max="13" width="3.7109375" style="365" customWidth="1"/>
    <col min="14" max="14" width="0" style="365" hidden="1" customWidth="1"/>
    <col min="15" max="24" width="11.42578125" style="365" hidden="1" customWidth="1"/>
    <col min="25" max="16384" width="11.42578125" style="365"/>
  </cols>
  <sheetData>
    <row r="1" spans="2:12" ht="14.45" customHeight="1"/>
    <row r="2" spans="2:12" ht="25.35" customHeight="1">
      <c r="B2" s="498" t="s">
        <v>2517</v>
      </c>
      <c r="C2" s="498"/>
      <c r="D2" s="498"/>
      <c r="E2" s="498"/>
      <c r="F2" s="498"/>
      <c r="G2" s="498"/>
      <c r="H2" s="498"/>
      <c r="I2" s="498"/>
      <c r="J2" s="498"/>
      <c r="K2" s="498"/>
      <c r="L2" s="498"/>
    </row>
    <row r="3" spans="2:12" ht="25.35" hidden="1" customHeight="1">
      <c r="B3" s="499" t="s">
        <v>2501</v>
      </c>
      <c r="C3" s="500"/>
      <c r="D3" s="500"/>
      <c r="E3" s="500"/>
      <c r="F3" s="500"/>
      <c r="G3" s="500"/>
      <c r="H3" s="500"/>
      <c r="I3" s="500"/>
      <c r="J3" s="500"/>
      <c r="K3" s="500"/>
      <c r="L3" s="500"/>
    </row>
    <row r="4" spans="2:12" ht="1.5" customHeight="1">
      <c r="B4" s="366"/>
      <c r="C4" s="367"/>
      <c r="D4" s="367"/>
      <c r="E4" s="367"/>
      <c r="F4" s="367"/>
      <c r="G4" s="367"/>
      <c r="H4" s="367"/>
      <c r="I4" s="367"/>
      <c r="J4" s="367"/>
      <c r="K4" s="367"/>
      <c r="L4" s="367"/>
    </row>
    <row r="5" spans="2:12" ht="20.100000000000001" customHeight="1">
      <c r="B5" s="501" t="s">
        <v>2502</v>
      </c>
      <c r="C5" s="501"/>
      <c r="D5" s="501"/>
      <c r="E5" s="501"/>
      <c r="F5" s="502" t="s">
        <v>212</v>
      </c>
      <c r="G5" s="502"/>
      <c r="H5" s="502"/>
      <c r="I5" s="502"/>
      <c r="J5" s="502"/>
      <c r="K5" s="502"/>
      <c r="L5" s="502"/>
    </row>
    <row r="6" spans="2:12" ht="20.100000000000001" customHeight="1">
      <c r="B6" s="503" t="s">
        <v>81</v>
      </c>
      <c r="C6" s="503"/>
      <c r="D6" s="503"/>
      <c r="E6" s="503"/>
      <c r="F6" s="504" t="s">
        <v>2458</v>
      </c>
      <c r="G6" s="504"/>
      <c r="H6" s="504"/>
      <c r="I6" s="504"/>
      <c r="J6" s="504"/>
      <c r="K6" s="504"/>
      <c r="L6" s="504"/>
    </row>
    <row r="7" spans="2:12" s="370" customFormat="1" ht="3" customHeight="1">
      <c r="B7" s="368"/>
      <c r="C7" s="368"/>
      <c r="D7" s="368"/>
      <c r="E7" s="368"/>
      <c r="F7" s="368"/>
      <c r="G7" s="368"/>
      <c r="H7" s="368"/>
      <c r="I7" s="369"/>
      <c r="J7" s="369"/>
      <c r="K7" s="369"/>
      <c r="L7" s="369"/>
    </row>
    <row r="8" spans="2:12" ht="42" customHeight="1">
      <c r="B8" s="505" t="s">
        <v>2503</v>
      </c>
      <c r="C8" s="505"/>
      <c r="D8" s="505"/>
      <c r="E8" s="505"/>
      <c r="F8" s="517" t="s">
        <v>2530</v>
      </c>
      <c r="G8" s="517"/>
      <c r="H8" s="517"/>
      <c r="I8" s="517"/>
      <c r="J8" s="517"/>
      <c r="K8" s="517"/>
      <c r="L8" s="517"/>
    </row>
    <row r="9" spans="2:12" s="370" customFormat="1" ht="6" customHeight="1">
      <c r="B9" s="368"/>
      <c r="C9" s="368"/>
      <c r="D9" s="368"/>
      <c r="E9" s="368"/>
      <c r="F9" s="368"/>
      <c r="G9" s="368"/>
      <c r="H9" s="368"/>
      <c r="I9" s="369"/>
      <c r="J9" s="369"/>
      <c r="K9" s="369"/>
      <c r="L9" s="369"/>
    </row>
    <row r="10" spans="2:12" ht="15" customHeight="1">
      <c r="B10" s="507" t="s">
        <v>2505</v>
      </c>
      <c r="C10" s="507"/>
      <c r="D10" s="507"/>
      <c r="E10" s="507"/>
      <c r="F10" s="507"/>
      <c r="G10" s="507"/>
      <c r="H10" s="507"/>
      <c r="I10" s="507"/>
      <c r="J10" s="507"/>
      <c r="K10" s="507"/>
      <c r="L10" s="507"/>
    </row>
    <row r="11" spans="2:12" ht="33" customHeight="1">
      <c r="B11" s="505" t="s">
        <v>130</v>
      </c>
      <c r="C11" s="507"/>
      <c r="D11" s="507"/>
      <c r="E11" s="507"/>
      <c r="F11" s="507"/>
      <c r="G11" s="507"/>
      <c r="H11" s="507"/>
      <c r="I11" s="505" t="s">
        <v>137</v>
      </c>
      <c r="J11" s="505"/>
      <c r="K11" s="505"/>
      <c r="L11" s="505"/>
    </row>
    <row r="12" spans="2:12" ht="40.9" customHeight="1">
      <c r="B12" s="371" t="s">
        <v>2506</v>
      </c>
      <c r="C12" s="371" t="s">
        <v>82</v>
      </c>
      <c r="D12" s="371" t="s">
        <v>2507</v>
      </c>
      <c r="E12" s="372" t="s">
        <v>2508</v>
      </c>
      <c r="F12" s="371" t="s">
        <v>2509</v>
      </c>
      <c r="G12" s="371" t="s">
        <v>2510</v>
      </c>
      <c r="H12" s="371" t="s">
        <v>2511</v>
      </c>
      <c r="I12" s="373" t="s">
        <v>2512</v>
      </c>
      <c r="J12" s="373" t="s">
        <v>2513</v>
      </c>
      <c r="K12" s="373" t="s">
        <v>2514</v>
      </c>
      <c r="L12" s="374" t="s">
        <v>2515</v>
      </c>
    </row>
    <row r="13" spans="2:12" s="378" customFormat="1" ht="40.9" customHeight="1">
      <c r="B13" s="375">
        <v>44105690</v>
      </c>
      <c r="C13" s="375">
        <v>44105690</v>
      </c>
      <c r="D13" s="375">
        <v>0</v>
      </c>
      <c r="E13" s="375">
        <v>0</v>
      </c>
      <c r="F13" s="375">
        <v>0</v>
      </c>
      <c r="G13" s="375">
        <v>0</v>
      </c>
      <c r="H13" s="375">
        <v>0</v>
      </c>
      <c r="I13" s="375">
        <v>0</v>
      </c>
      <c r="J13" s="377">
        <f>IFERROR(($F13/$B13)*100,"")</f>
        <v>0</v>
      </c>
      <c r="K13" s="377">
        <f>IFERROR(($G13/$B13)*100,"")</f>
        <v>0</v>
      </c>
      <c r="L13" s="377">
        <f>IFERROR(($G13/$C13)*100,"")</f>
        <v>0</v>
      </c>
    </row>
    <row r="14" spans="2:12" s="382" customFormat="1" ht="15" hidden="1" customHeight="1">
      <c r="B14" s="379"/>
      <c r="C14" s="504" t="s">
        <v>2458</v>
      </c>
      <c r="D14" s="504"/>
      <c r="E14" s="504"/>
      <c r="F14" s="504"/>
      <c r="G14" s="504"/>
      <c r="H14" s="504"/>
      <c r="I14" s="504"/>
      <c r="J14" s="381"/>
      <c r="K14" s="381"/>
      <c r="L14" s="381"/>
    </row>
    <row r="15" spans="2:12" s="382" customFormat="1" ht="36" hidden="1" customHeight="1">
      <c r="B15" s="383"/>
      <c r="C15" s="384"/>
      <c r="D15" s="384"/>
      <c r="E15" s="384"/>
      <c r="F15" s="384"/>
      <c r="G15" s="385"/>
      <c r="H15" s="385"/>
      <c r="I15" s="385" t="str">
        <f>IFERROR((#REF!/#REF!)*100,"")</f>
        <v/>
      </c>
      <c r="J15" s="385" t="str">
        <f>IFERROR((#REF!/#REF!)*100,"")</f>
        <v/>
      </c>
      <c r="K15" s="385" t="str">
        <f>IFERROR((#REF!/#REF!)*100,"")</f>
        <v/>
      </c>
      <c r="L15" s="385" t="str">
        <f>IFERROR((#REF!/#REF!)*100,"")</f>
        <v/>
      </c>
    </row>
    <row r="16" spans="2:12" s="382" customFormat="1" ht="36" hidden="1" customHeight="1">
      <c r="B16" s="383"/>
      <c r="C16" s="384"/>
      <c r="D16" s="384"/>
      <c r="E16" s="384"/>
      <c r="F16" s="384"/>
      <c r="G16" s="385"/>
      <c r="H16" s="385"/>
      <c r="I16" s="385" t="str">
        <f>IFERROR((#REF!/#REF!)*100,"")</f>
        <v/>
      </c>
      <c r="J16" s="385" t="str">
        <f>IFERROR((#REF!/#REF!)*100,"")</f>
        <v/>
      </c>
      <c r="K16" s="385" t="str">
        <f>IFERROR((#REF!/#REF!)*100,"")</f>
        <v/>
      </c>
      <c r="L16" s="385" t="str">
        <f>IFERROR((#REF!/#REF!)*100,"")</f>
        <v/>
      </c>
    </row>
    <row r="17" spans="2:12" s="382" customFormat="1" ht="36" hidden="1" customHeight="1">
      <c r="B17" s="383" t="str">
        <f>IFERROR(VLOOKUP($C17,#REF!,3,FALSE),"")</f>
        <v/>
      </c>
      <c r="C17" s="384"/>
      <c r="D17" s="384"/>
      <c r="E17" s="384"/>
      <c r="F17" s="384"/>
      <c r="G17" s="385" t="str">
        <f t="shared" ref="G17:G47" si="0">IFERROR(F17/C17,"")</f>
        <v/>
      </c>
      <c r="H17" s="385" t="str">
        <f t="shared" ref="H17:H47" si="1">IFERROR((F17/D17*100),"")</f>
        <v/>
      </c>
      <c r="I17" s="385" t="str">
        <f>IFERROR((#REF!/#REF!)*100,"")</f>
        <v/>
      </c>
      <c r="J17" s="385" t="str">
        <f>IFERROR((#REF!/#REF!)*100,"")</f>
        <v/>
      </c>
      <c r="K17" s="385" t="str">
        <f>IFERROR((#REF!/#REF!)*100,"")</f>
        <v/>
      </c>
      <c r="L17" s="385" t="str">
        <f>IFERROR((#REF!/#REF!)*100,"")</f>
        <v/>
      </c>
    </row>
    <row r="18" spans="2:12" s="382" customFormat="1" ht="36" hidden="1" customHeight="1">
      <c r="B18" s="383" t="str">
        <f>IFERROR(VLOOKUP($C18,#REF!,3,FALSE),"")</f>
        <v/>
      </c>
      <c r="C18" s="384"/>
      <c r="D18" s="384"/>
      <c r="E18" s="384"/>
      <c r="F18" s="384"/>
      <c r="G18" s="385" t="str">
        <f t="shared" si="0"/>
        <v/>
      </c>
      <c r="H18" s="385" t="str">
        <f t="shared" si="1"/>
        <v/>
      </c>
      <c r="I18" s="385" t="str">
        <f>IFERROR((#REF!/#REF!)*100,"")</f>
        <v/>
      </c>
      <c r="J18" s="385" t="str">
        <f>IFERROR((#REF!/#REF!)*100,"")</f>
        <v/>
      </c>
      <c r="K18" s="385" t="str">
        <f>IFERROR((#REF!/#REF!)*100,"")</f>
        <v/>
      </c>
      <c r="L18" s="385" t="str">
        <f>IFERROR((#REF!/#REF!)*100,"")</f>
        <v/>
      </c>
    </row>
    <row r="19" spans="2:12" s="382" customFormat="1" ht="36" hidden="1" customHeight="1">
      <c r="B19" s="383" t="str">
        <f>IFERROR(VLOOKUP($C19,#REF!,3,FALSE),"")</f>
        <v/>
      </c>
      <c r="C19" s="384"/>
      <c r="D19" s="384"/>
      <c r="E19" s="384"/>
      <c r="F19" s="384"/>
      <c r="G19" s="385" t="str">
        <f t="shared" si="0"/>
        <v/>
      </c>
      <c r="H19" s="385" t="str">
        <f t="shared" si="1"/>
        <v/>
      </c>
      <c r="I19" s="385" t="str">
        <f>IFERROR((#REF!/#REF!)*100,"")</f>
        <v/>
      </c>
      <c r="J19" s="385" t="str">
        <f>IFERROR((#REF!/#REF!)*100,"")</f>
        <v/>
      </c>
      <c r="K19" s="385" t="str">
        <f>IFERROR((#REF!/#REF!)*100,"")</f>
        <v/>
      </c>
      <c r="L19" s="385" t="str">
        <f>IFERROR((#REF!/#REF!)*100,"")</f>
        <v/>
      </c>
    </row>
    <row r="20" spans="2:12" s="382" customFormat="1" ht="36" hidden="1" customHeight="1">
      <c r="B20" s="383" t="str">
        <f>IFERROR(VLOOKUP($C20,#REF!,3,FALSE),"")</f>
        <v/>
      </c>
      <c r="C20" s="384"/>
      <c r="D20" s="384"/>
      <c r="E20" s="384"/>
      <c r="F20" s="384"/>
      <c r="G20" s="385" t="str">
        <f t="shared" si="0"/>
        <v/>
      </c>
      <c r="H20" s="385" t="str">
        <f t="shared" si="1"/>
        <v/>
      </c>
      <c r="I20" s="385" t="str">
        <f>IFERROR((#REF!/#REF!)*100,"")</f>
        <v/>
      </c>
      <c r="J20" s="385" t="str">
        <f>IFERROR((#REF!/#REF!)*100,"")</f>
        <v/>
      </c>
      <c r="K20" s="385" t="str">
        <f>IFERROR((#REF!/#REF!)*100,"")</f>
        <v/>
      </c>
      <c r="L20" s="385" t="str">
        <f>IFERROR((#REF!/#REF!)*100,"")</f>
        <v/>
      </c>
    </row>
    <row r="21" spans="2:12" s="382" customFormat="1" ht="36" hidden="1" customHeight="1">
      <c r="B21" s="383" t="str">
        <f>IFERROR(VLOOKUP($C21,#REF!,3,FALSE),"")</f>
        <v/>
      </c>
      <c r="C21" s="384"/>
      <c r="D21" s="384"/>
      <c r="E21" s="384"/>
      <c r="F21" s="384"/>
      <c r="G21" s="385" t="str">
        <f t="shared" si="0"/>
        <v/>
      </c>
      <c r="H21" s="385" t="str">
        <f t="shared" si="1"/>
        <v/>
      </c>
      <c r="I21" s="385" t="str">
        <f>IFERROR((#REF!/#REF!)*100,"")</f>
        <v/>
      </c>
      <c r="J21" s="385" t="str">
        <f>IFERROR((#REF!/#REF!)*100,"")</f>
        <v/>
      </c>
      <c r="K21" s="385" t="str">
        <f>IFERROR((#REF!/#REF!)*100,"")</f>
        <v/>
      </c>
      <c r="L21" s="385" t="str">
        <f>IFERROR((#REF!/#REF!)*100,"")</f>
        <v/>
      </c>
    </row>
    <row r="22" spans="2:12" s="382" customFormat="1" ht="36" hidden="1" customHeight="1">
      <c r="B22" s="383" t="str">
        <f>IFERROR(VLOOKUP($C22,#REF!,3,FALSE),"")</f>
        <v/>
      </c>
      <c r="C22" s="384"/>
      <c r="D22" s="384"/>
      <c r="E22" s="384"/>
      <c r="F22" s="384"/>
      <c r="G22" s="385" t="str">
        <f t="shared" si="0"/>
        <v/>
      </c>
      <c r="H22" s="385" t="str">
        <f t="shared" si="1"/>
        <v/>
      </c>
      <c r="I22" s="385" t="str">
        <f>IFERROR((#REF!/#REF!)*100,"")</f>
        <v/>
      </c>
      <c r="J22" s="385" t="str">
        <f>IFERROR((#REF!/#REF!)*100,"")</f>
        <v/>
      </c>
      <c r="K22" s="385" t="str">
        <f>IFERROR((#REF!/#REF!)*100,"")</f>
        <v/>
      </c>
      <c r="L22" s="385" t="str">
        <f>IFERROR((#REF!/#REF!)*100,"")</f>
        <v/>
      </c>
    </row>
    <row r="23" spans="2:12" s="382" customFormat="1" ht="36" hidden="1" customHeight="1">
      <c r="B23" s="383" t="str">
        <f>IFERROR(VLOOKUP($C23,#REF!,3,FALSE),"")</f>
        <v/>
      </c>
      <c r="C23" s="384"/>
      <c r="D23" s="384"/>
      <c r="E23" s="384"/>
      <c r="F23" s="384"/>
      <c r="G23" s="385" t="str">
        <f t="shared" si="0"/>
        <v/>
      </c>
      <c r="H23" s="385" t="str">
        <f t="shared" si="1"/>
        <v/>
      </c>
      <c r="I23" s="385" t="str">
        <f>IFERROR((#REF!/#REF!)*100,"")</f>
        <v/>
      </c>
      <c r="J23" s="385" t="str">
        <f>IFERROR((#REF!/#REF!)*100,"")</f>
        <v/>
      </c>
      <c r="K23" s="385" t="str">
        <f>IFERROR((#REF!/#REF!)*100,"")</f>
        <v/>
      </c>
      <c r="L23" s="385" t="str">
        <f>IFERROR((#REF!/#REF!)*100,"")</f>
        <v/>
      </c>
    </row>
    <row r="24" spans="2:12" s="382" customFormat="1" ht="36" hidden="1" customHeight="1">
      <c r="B24" s="383" t="str">
        <f>IFERROR(VLOOKUP($C24,#REF!,3,FALSE),"")</f>
        <v/>
      </c>
      <c r="C24" s="384"/>
      <c r="D24" s="384"/>
      <c r="E24" s="384"/>
      <c r="F24" s="384"/>
      <c r="G24" s="385" t="str">
        <f t="shared" si="0"/>
        <v/>
      </c>
      <c r="H24" s="385" t="str">
        <f t="shared" si="1"/>
        <v/>
      </c>
      <c r="I24" s="385" t="str">
        <f>IFERROR((#REF!/#REF!)*100,"")</f>
        <v/>
      </c>
      <c r="J24" s="385" t="str">
        <f>IFERROR((#REF!/#REF!)*100,"")</f>
        <v/>
      </c>
      <c r="K24" s="385" t="str">
        <f>IFERROR((#REF!/#REF!)*100,"")</f>
        <v/>
      </c>
      <c r="L24" s="385" t="str">
        <f>IFERROR((#REF!/#REF!)*100,"")</f>
        <v/>
      </c>
    </row>
    <row r="25" spans="2:12" s="382" customFormat="1" ht="36" hidden="1" customHeight="1">
      <c r="B25" s="383" t="str">
        <f>IFERROR(VLOOKUP($C25,#REF!,3,FALSE),"")</f>
        <v/>
      </c>
      <c r="C25" s="384"/>
      <c r="D25" s="384"/>
      <c r="E25" s="384"/>
      <c r="F25" s="384"/>
      <c r="G25" s="385" t="str">
        <f t="shared" si="0"/>
        <v/>
      </c>
      <c r="H25" s="385" t="str">
        <f t="shared" si="1"/>
        <v/>
      </c>
      <c r="I25" s="385" t="str">
        <f>IFERROR((#REF!/#REF!)*100,"")</f>
        <v/>
      </c>
      <c r="J25" s="385" t="str">
        <f>IFERROR((#REF!/#REF!)*100,"")</f>
        <v/>
      </c>
      <c r="K25" s="385" t="str">
        <f>IFERROR((#REF!/#REF!)*100,"")</f>
        <v/>
      </c>
      <c r="L25" s="385" t="str">
        <f>IFERROR((#REF!/#REF!)*100,"")</f>
        <v/>
      </c>
    </row>
    <row r="26" spans="2:12" s="382" customFormat="1" ht="36" hidden="1" customHeight="1">
      <c r="B26" s="383" t="str">
        <f>IFERROR(VLOOKUP($C26,#REF!,3,FALSE),"")</f>
        <v/>
      </c>
      <c r="C26" s="384"/>
      <c r="D26" s="384"/>
      <c r="E26" s="384"/>
      <c r="F26" s="384"/>
      <c r="G26" s="385" t="str">
        <f t="shared" si="0"/>
        <v/>
      </c>
      <c r="H26" s="385" t="str">
        <f t="shared" si="1"/>
        <v/>
      </c>
      <c r="I26" s="385" t="str">
        <f>IFERROR((#REF!/#REF!)*100,"")</f>
        <v/>
      </c>
      <c r="J26" s="385" t="str">
        <f>IFERROR((#REF!/#REF!)*100,"")</f>
        <v/>
      </c>
      <c r="K26" s="385" t="str">
        <f>IFERROR((#REF!/#REF!)*100,"")</f>
        <v/>
      </c>
      <c r="L26" s="385" t="str">
        <f>IFERROR((#REF!/#REF!)*100,"")</f>
        <v/>
      </c>
    </row>
    <row r="27" spans="2:12" s="382" customFormat="1" ht="36" hidden="1" customHeight="1">
      <c r="B27" s="383" t="str">
        <f>IFERROR(VLOOKUP($C27,#REF!,3,FALSE),"")</f>
        <v/>
      </c>
      <c r="C27" s="384"/>
      <c r="D27" s="384"/>
      <c r="E27" s="384"/>
      <c r="F27" s="384"/>
      <c r="G27" s="385" t="str">
        <f t="shared" si="0"/>
        <v/>
      </c>
      <c r="H27" s="385" t="str">
        <f t="shared" si="1"/>
        <v/>
      </c>
      <c r="I27" s="385" t="str">
        <f>IFERROR((#REF!/#REF!)*100,"")</f>
        <v/>
      </c>
      <c r="J27" s="385" t="str">
        <f>IFERROR((#REF!/#REF!)*100,"")</f>
        <v/>
      </c>
      <c r="K27" s="385" t="str">
        <f>IFERROR((#REF!/#REF!)*100,"")</f>
        <v/>
      </c>
      <c r="L27" s="385" t="str">
        <f>IFERROR((#REF!/#REF!)*100,"")</f>
        <v/>
      </c>
    </row>
    <row r="28" spans="2:12" s="382" customFormat="1" ht="36" hidden="1" customHeight="1">
      <c r="B28" s="383" t="str">
        <f>IFERROR(VLOOKUP($C28,#REF!,3,FALSE),"")</f>
        <v/>
      </c>
      <c r="C28" s="384"/>
      <c r="D28" s="384"/>
      <c r="E28" s="384"/>
      <c r="F28" s="384"/>
      <c r="G28" s="385" t="str">
        <f t="shared" si="0"/>
        <v/>
      </c>
      <c r="H28" s="385" t="str">
        <f t="shared" si="1"/>
        <v/>
      </c>
      <c r="I28" s="385" t="str">
        <f>IFERROR((#REF!/#REF!)*100,"")</f>
        <v/>
      </c>
      <c r="J28" s="385" t="str">
        <f>IFERROR((#REF!/#REF!)*100,"")</f>
        <v/>
      </c>
      <c r="K28" s="385" t="str">
        <f>IFERROR((#REF!/#REF!)*100,"")</f>
        <v/>
      </c>
      <c r="L28" s="385" t="str">
        <f>IFERROR((#REF!/#REF!)*100,"")</f>
        <v/>
      </c>
    </row>
    <row r="29" spans="2:12" s="382" customFormat="1" ht="36" hidden="1" customHeight="1">
      <c r="B29" s="383" t="str">
        <f>IFERROR(VLOOKUP($C29,#REF!,3,FALSE),"")</f>
        <v/>
      </c>
      <c r="C29" s="384"/>
      <c r="D29" s="384"/>
      <c r="E29" s="384"/>
      <c r="F29" s="384"/>
      <c r="G29" s="385" t="str">
        <f t="shared" si="0"/>
        <v/>
      </c>
      <c r="H29" s="385" t="str">
        <f t="shared" si="1"/>
        <v/>
      </c>
      <c r="I29" s="385" t="str">
        <f>IFERROR((#REF!/#REF!)*100,"")</f>
        <v/>
      </c>
      <c r="J29" s="385" t="str">
        <f>IFERROR((#REF!/#REF!)*100,"")</f>
        <v/>
      </c>
      <c r="K29" s="385" t="str">
        <f>IFERROR((#REF!/#REF!)*100,"")</f>
        <v/>
      </c>
      <c r="L29" s="385" t="str">
        <f>IFERROR((#REF!/#REF!)*100,"")</f>
        <v/>
      </c>
    </row>
    <row r="30" spans="2:12" s="382" customFormat="1" ht="36" hidden="1" customHeight="1">
      <c r="B30" s="383" t="str">
        <f>IFERROR(VLOOKUP($C30,#REF!,3,FALSE),"")</f>
        <v/>
      </c>
      <c r="C30" s="384"/>
      <c r="D30" s="384"/>
      <c r="E30" s="384"/>
      <c r="F30" s="384"/>
      <c r="G30" s="385" t="str">
        <f t="shared" si="0"/>
        <v/>
      </c>
      <c r="H30" s="385" t="str">
        <f t="shared" si="1"/>
        <v/>
      </c>
      <c r="I30" s="385" t="str">
        <f>IFERROR((#REF!/#REF!)*100,"")</f>
        <v/>
      </c>
      <c r="J30" s="385" t="str">
        <f>IFERROR((#REF!/#REF!)*100,"")</f>
        <v/>
      </c>
      <c r="K30" s="385" t="str">
        <f>IFERROR((#REF!/#REF!)*100,"")</f>
        <v/>
      </c>
      <c r="L30" s="385" t="str">
        <f>IFERROR((#REF!/#REF!)*100,"")</f>
        <v/>
      </c>
    </row>
    <row r="31" spans="2:12" s="382" customFormat="1" ht="36" hidden="1" customHeight="1">
      <c r="B31" s="383" t="str">
        <f>IFERROR(VLOOKUP($C31,#REF!,3,FALSE),"")</f>
        <v/>
      </c>
      <c r="C31" s="384"/>
      <c r="D31" s="384"/>
      <c r="E31" s="384"/>
      <c r="F31" s="384"/>
      <c r="G31" s="385" t="str">
        <f t="shared" si="0"/>
        <v/>
      </c>
      <c r="H31" s="385" t="str">
        <f t="shared" si="1"/>
        <v/>
      </c>
      <c r="I31" s="385" t="str">
        <f>IFERROR((#REF!/#REF!)*100,"")</f>
        <v/>
      </c>
      <c r="J31" s="385" t="str">
        <f>IFERROR((#REF!/#REF!)*100,"")</f>
        <v/>
      </c>
      <c r="K31" s="385" t="str">
        <f>IFERROR((#REF!/#REF!)*100,"")</f>
        <v/>
      </c>
      <c r="L31" s="385" t="str">
        <f>IFERROR((#REF!/#REF!)*100,"")</f>
        <v/>
      </c>
    </row>
    <row r="32" spans="2:12" s="382" customFormat="1" ht="36" hidden="1" customHeight="1">
      <c r="B32" s="383" t="str">
        <f>IFERROR(VLOOKUP($C32,#REF!,3,FALSE),"")</f>
        <v/>
      </c>
      <c r="C32" s="384"/>
      <c r="D32" s="384"/>
      <c r="E32" s="384"/>
      <c r="F32" s="384"/>
      <c r="G32" s="385" t="str">
        <f t="shared" si="0"/>
        <v/>
      </c>
      <c r="H32" s="385" t="str">
        <f t="shared" si="1"/>
        <v/>
      </c>
      <c r="I32" s="385" t="str">
        <f>IFERROR((#REF!/#REF!)*100,"")</f>
        <v/>
      </c>
      <c r="J32" s="385" t="str">
        <f>IFERROR((#REF!/#REF!)*100,"")</f>
        <v/>
      </c>
      <c r="K32" s="385" t="str">
        <f>IFERROR((#REF!/#REF!)*100,"")</f>
        <v/>
      </c>
      <c r="L32" s="385" t="str">
        <f>IFERROR((#REF!/#REF!)*100,"")</f>
        <v/>
      </c>
    </row>
    <row r="33" spans="2:12" s="382" customFormat="1" ht="36" hidden="1" customHeight="1">
      <c r="B33" s="383" t="str">
        <f>IFERROR(VLOOKUP($C33,#REF!,3,FALSE),"")</f>
        <v/>
      </c>
      <c r="C33" s="384"/>
      <c r="D33" s="384"/>
      <c r="E33" s="384"/>
      <c r="F33" s="384"/>
      <c r="G33" s="385" t="str">
        <f t="shared" si="0"/>
        <v/>
      </c>
      <c r="H33" s="385" t="str">
        <f t="shared" si="1"/>
        <v/>
      </c>
      <c r="I33" s="385" t="str">
        <f>IFERROR((#REF!/#REF!)*100,"")</f>
        <v/>
      </c>
      <c r="J33" s="385" t="str">
        <f>IFERROR((#REF!/#REF!)*100,"")</f>
        <v/>
      </c>
      <c r="K33" s="385" t="str">
        <f>IFERROR((#REF!/#REF!)*100,"")</f>
        <v/>
      </c>
      <c r="L33" s="385" t="str">
        <f>IFERROR((#REF!/#REF!)*100,"")</f>
        <v/>
      </c>
    </row>
    <row r="34" spans="2:12" s="382" customFormat="1" ht="36" hidden="1" customHeight="1">
      <c r="B34" s="383" t="str">
        <f>IFERROR(VLOOKUP($C34,#REF!,3,FALSE),"")</f>
        <v/>
      </c>
      <c r="C34" s="384"/>
      <c r="D34" s="384"/>
      <c r="E34" s="384"/>
      <c r="F34" s="384"/>
      <c r="G34" s="385" t="str">
        <f t="shared" si="0"/>
        <v/>
      </c>
      <c r="H34" s="385" t="str">
        <f t="shared" si="1"/>
        <v/>
      </c>
      <c r="I34" s="385" t="str">
        <f>IFERROR((#REF!/#REF!)*100,"")</f>
        <v/>
      </c>
      <c r="J34" s="385" t="str">
        <f>IFERROR((#REF!/#REF!)*100,"")</f>
        <v/>
      </c>
      <c r="K34" s="385" t="str">
        <f>IFERROR((#REF!/#REF!)*100,"")</f>
        <v/>
      </c>
      <c r="L34" s="385" t="str">
        <f>IFERROR((#REF!/#REF!)*100,"")</f>
        <v/>
      </c>
    </row>
    <row r="35" spans="2:12" s="382" customFormat="1" ht="36" hidden="1" customHeight="1">
      <c r="B35" s="383" t="str">
        <f>IFERROR(VLOOKUP($C35,#REF!,3,FALSE),"")</f>
        <v/>
      </c>
      <c r="C35" s="384"/>
      <c r="D35" s="384"/>
      <c r="E35" s="384"/>
      <c r="F35" s="384"/>
      <c r="G35" s="385" t="str">
        <f t="shared" si="0"/>
        <v/>
      </c>
      <c r="H35" s="385" t="str">
        <f t="shared" si="1"/>
        <v/>
      </c>
      <c r="I35" s="385" t="str">
        <f>IFERROR((#REF!/#REF!)*100,"")</f>
        <v/>
      </c>
      <c r="J35" s="385" t="str">
        <f>IFERROR((#REF!/#REF!)*100,"")</f>
        <v/>
      </c>
      <c r="K35" s="385" t="str">
        <f>IFERROR((#REF!/#REF!)*100,"")</f>
        <v/>
      </c>
      <c r="L35" s="385" t="str">
        <f>IFERROR((#REF!/#REF!)*100,"")</f>
        <v/>
      </c>
    </row>
    <row r="36" spans="2:12" s="382" customFormat="1" ht="36" hidden="1" customHeight="1">
      <c r="B36" s="383" t="str">
        <f>IFERROR(VLOOKUP($C36,#REF!,3,FALSE),"")</f>
        <v/>
      </c>
      <c r="C36" s="384"/>
      <c r="D36" s="384"/>
      <c r="E36" s="384"/>
      <c r="F36" s="384"/>
      <c r="G36" s="385" t="str">
        <f t="shared" si="0"/>
        <v/>
      </c>
      <c r="H36" s="385" t="str">
        <f t="shared" si="1"/>
        <v/>
      </c>
      <c r="I36" s="385" t="str">
        <f>IFERROR((#REF!/#REF!)*100,"")</f>
        <v/>
      </c>
      <c r="J36" s="385" t="str">
        <f>IFERROR((#REF!/#REF!)*100,"")</f>
        <v/>
      </c>
      <c r="K36" s="385" t="str">
        <f>IFERROR((#REF!/#REF!)*100,"")</f>
        <v/>
      </c>
      <c r="L36" s="385" t="str">
        <f>IFERROR((#REF!/#REF!)*100,"")</f>
        <v/>
      </c>
    </row>
    <row r="37" spans="2:12" s="382" customFormat="1" ht="36" hidden="1" customHeight="1">
      <c r="B37" s="383" t="str">
        <f>IFERROR(VLOOKUP($C37,#REF!,3,FALSE),"")</f>
        <v/>
      </c>
      <c r="C37" s="384"/>
      <c r="D37" s="384"/>
      <c r="E37" s="384"/>
      <c r="F37" s="384"/>
      <c r="G37" s="385" t="str">
        <f t="shared" si="0"/>
        <v/>
      </c>
      <c r="H37" s="385" t="str">
        <f t="shared" si="1"/>
        <v/>
      </c>
      <c r="I37" s="385" t="str">
        <f>IFERROR((#REF!/#REF!)*100,"")</f>
        <v/>
      </c>
      <c r="J37" s="385" t="str">
        <f>IFERROR((#REF!/#REF!)*100,"")</f>
        <v/>
      </c>
      <c r="K37" s="385" t="str">
        <f>IFERROR((#REF!/#REF!)*100,"")</f>
        <v/>
      </c>
      <c r="L37" s="385" t="str">
        <f>IFERROR((#REF!/#REF!)*100,"")</f>
        <v/>
      </c>
    </row>
    <row r="38" spans="2:12" s="382" customFormat="1" ht="36" hidden="1" customHeight="1">
      <c r="B38" s="383" t="str">
        <f>IFERROR(VLOOKUP($C38,#REF!,3,FALSE),"")</f>
        <v/>
      </c>
      <c r="C38" s="384"/>
      <c r="D38" s="384"/>
      <c r="E38" s="384"/>
      <c r="F38" s="384"/>
      <c r="G38" s="385" t="str">
        <f t="shared" si="0"/>
        <v/>
      </c>
      <c r="H38" s="385" t="str">
        <f t="shared" si="1"/>
        <v/>
      </c>
      <c r="I38" s="385" t="str">
        <f>IFERROR((#REF!/#REF!)*100,"")</f>
        <v/>
      </c>
      <c r="J38" s="385" t="str">
        <f>IFERROR((#REF!/#REF!)*100,"")</f>
        <v/>
      </c>
      <c r="K38" s="385" t="str">
        <f>IFERROR((#REF!/#REF!)*100,"")</f>
        <v/>
      </c>
      <c r="L38" s="385" t="str">
        <f>IFERROR((#REF!/#REF!)*100,"")</f>
        <v/>
      </c>
    </row>
    <row r="39" spans="2:12" s="382" customFormat="1" ht="36" hidden="1" customHeight="1">
      <c r="B39" s="383" t="str">
        <f>IFERROR(VLOOKUP($C39,#REF!,3,FALSE),"")</f>
        <v/>
      </c>
      <c r="C39" s="384"/>
      <c r="D39" s="384"/>
      <c r="E39" s="384"/>
      <c r="F39" s="384"/>
      <c r="G39" s="385" t="str">
        <f t="shared" si="0"/>
        <v/>
      </c>
      <c r="H39" s="385" t="str">
        <f t="shared" si="1"/>
        <v/>
      </c>
      <c r="I39" s="385" t="str">
        <f>IFERROR((#REF!/#REF!)*100,"")</f>
        <v/>
      </c>
      <c r="J39" s="385" t="str">
        <f>IFERROR((#REF!/#REF!)*100,"")</f>
        <v/>
      </c>
      <c r="K39" s="385" t="str">
        <f>IFERROR((#REF!/#REF!)*100,"")</f>
        <v/>
      </c>
      <c r="L39" s="385" t="str">
        <f>IFERROR((#REF!/#REF!)*100,"")</f>
        <v/>
      </c>
    </row>
    <row r="40" spans="2:12" s="382" customFormat="1" ht="36" hidden="1" customHeight="1">
      <c r="B40" s="383" t="str">
        <f>IFERROR(VLOOKUP($C40,#REF!,3,FALSE),"")</f>
        <v/>
      </c>
      <c r="C40" s="384"/>
      <c r="D40" s="384"/>
      <c r="E40" s="384"/>
      <c r="F40" s="384"/>
      <c r="G40" s="385" t="str">
        <f t="shared" si="0"/>
        <v/>
      </c>
      <c r="H40" s="385" t="str">
        <f t="shared" si="1"/>
        <v/>
      </c>
      <c r="I40" s="385" t="str">
        <f>IFERROR((#REF!/#REF!)*100,"")</f>
        <v/>
      </c>
      <c r="J40" s="385" t="str">
        <f>IFERROR((#REF!/#REF!)*100,"")</f>
        <v/>
      </c>
      <c r="K40" s="385" t="str">
        <f>IFERROR((#REF!/#REF!)*100,"")</f>
        <v/>
      </c>
      <c r="L40" s="385" t="str">
        <f>IFERROR((#REF!/#REF!)*100,"")</f>
        <v/>
      </c>
    </row>
    <row r="41" spans="2:12" s="382" customFormat="1" ht="36" hidden="1" customHeight="1">
      <c r="B41" s="383" t="str">
        <f>IFERROR(VLOOKUP($C41,#REF!,3,FALSE),"")</f>
        <v/>
      </c>
      <c r="C41" s="384"/>
      <c r="D41" s="384"/>
      <c r="E41" s="384"/>
      <c r="F41" s="384"/>
      <c r="G41" s="385" t="str">
        <f t="shared" si="0"/>
        <v/>
      </c>
      <c r="H41" s="385" t="str">
        <f t="shared" si="1"/>
        <v/>
      </c>
      <c r="I41" s="385" t="str">
        <f>IFERROR((#REF!/#REF!)*100,"")</f>
        <v/>
      </c>
      <c r="J41" s="385" t="str">
        <f>IFERROR((#REF!/#REF!)*100,"")</f>
        <v/>
      </c>
      <c r="K41" s="385" t="str">
        <f>IFERROR((#REF!/#REF!)*100,"")</f>
        <v/>
      </c>
      <c r="L41" s="385" t="str">
        <f>IFERROR((#REF!/#REF!)*100,"")</f>
        <v/>
      </c>
    </row>
    <row r="42" spans="2:12" s="382" customFormat="1" ht="36" hidden="1" customHeight="1">
      <c r="B42" s="383" t="str">
        <f>IFERROR(VLOOKUP($C42,#REF!,3,FALSE),"")</f>
        <v/>
      </c>
      <c r="C42" s="384"/>
      <c r="D42" s="384"/>
      <c r="E42" s="384"/>
      <c r="F42" s="384"/>
      <c r="G42" s="385" t="str">
        <f t="shared" si="0"/>
        <v/>
      </c>
      <c r="H42" s="385" t="str">
        <f t="shared" si="1"/>
        <v/>
      </c>
      <c r="I42" s="385" t="str">
        <f>IFERROR((#REF!/#REF!)*100,"")</f>
        <v/>
      </c>
      <c r="J42" s="385" t="str">
        <f>IFERROR((#REF!/#REF!)*100,"")</f>
        <v/>
      </c>
      <c r="K42" s="385" t="str">
        <f>IFERROR((#REF!/#REF!)*100,"")</f>
        <v/>
      </c>
      <c r="L42" s="385" t="str">
        <f>IFERROR((#REF!/#REF!)*100,"")</f>
        <v/>
      </c>
    </row>
    <row r="43" spans="2:12" s="382" customFormat="1" ht="36" hidden="1" customHeight="1">
      <c r="B43" s="383" t="str">
        <f>IFERROR(VLOOKUP($C43,#REF!,3,FALSE),"")</f>
        <v/>
      </c>
      <c r="C43" s="384"/>
      <c r="D43" s="384"/>
      <c r="E43" s="384"/>
      <c r="F43" s="384"/>
      <c r="G43" s="385" t="str">
        <f t="shared" si="0"/>
        <v/>
      </c>
      <c r="H43" s="385" t="str">
        <f t="shared" si="1"/>
        <v/>
      </c>
      <c r="I43" s="385" t="str">
        <f>IFERROR((#REF!/#REF!)*100,"")</f>
        <v/>
      </c>
      <c r="J43" s="385" t="str">
        <f>IFERROR((#REF!/#REF!)*100,"")</f>
        <v/>
      </c>
      <c r="K43" s="385" t="str">
        <f>IFERROR((#REF!/#REF!)*100,"")</f>
        <v/>
      </c>
      <c r="L43" s="385" t="str">
        <f>IFERROR((#REF!/#REF!)*100,"")</f>
        <v/>
      </c>
    </row>
    <row r="44" spans="2:12" s="382" customFormat="1" ht="36" hidden="1" customHeight="1">
      <c r="B44" s="383" t="str">
        <f>IFERROR(VLOOKUP($C44,#REF!,3,FALSE),"")</f>
        <v/>
      </c>
      <c r="C44" s="384"/>
      <c r="D44" s="384"/>
      <c r="E44" s="384"/>
      <c r="F44" s="384"/>
      <c r="G44" s="385" t="str">
        <f t="shared" si="0"/>
        <v/>
      </c>
      <c r="H44" s="385" t="str">
        <f t="shared" si="1"/>
        <v/>
      </c>
      <c r="I44" s="385" t="str">
        <f>IFERROR((#REF!/#REF!)*100,"")</f>
        <v/>
      </c>
      <c r="J44" s="385" t="str">
        <f>IFERROR((#REF!/#REF!)*100,"")</f>
        <v/>
      </c>
      <c r="K44" s="385" t="str">
        <f>IFERROR((#REF!/#REF!)*100,"")</f>
        <v/>
      </c>
      <c r="L44" s="385" t="str">
        <f>IFERROR((#REF!/#REF!)*100,"")</f>
        <v/>
      </c>
    </row>
    <row r="45" spans="2:12" s="382" customFormat="1" ht="36" hidden="1" customHeight="1">
      <c r="B45" s="383" t="str">
        <f>IFERROR(VLOOKUP($C45,#REF!,3,FALSE),"")</f>
        <v/>
      </c>
      <c r="C45" s="384"/>
      <c r="D45" s="384"/>
      <c r="E45" s="384"/>
      <c r="F45" s="384"/>
      <c r="G45" s="385" t="str">
        <f t="shared" si="0"/>
        <v/>
      </c>
      <c r="H45" s="385" t="str">
        <f t="shared" si="1"/>
        <v/>
      </c>
      <c r="I45" s="385" t="str">
        <f>IFERROR((#REF!/#REF!)*100,"")</f>
        <v/>
      </c>
      <c r="J45" s="385" t="str">
        <f>IFERROR((#REF!/#REF!)*100,"")</f>
        <v/>
      </c>
      <c r="K45" s="385" t="str">
        <f>IFERROR((#REF!/#REF!)*100,"")</f>
        <v/>
      </c>
      <c r="L45" s="385" t="str">
        <f>IFERROR((#REF!/#REF!)*100,"")</f>
        <v/>
      </c>
    </row>
    <row r="46" spans="2:12" s="382" customFormat="1" ht="36" hidden="1" customHeight="1">
      <c r="B46" s="383" t="str">
        <f>IFERROR(VLOOKUP($C46,#REF!,3,FALSE),"")</f>
        <v/>
      </c>
      <c r="C46" s="384"/>
      <c r="D46" s="384"/>
      <c r="E46" s="384"/>
      <c r="F46" s="384"/>
      <c r="G46" s="385" t="str">
        <f t="shared" si="0"/>
        <v/>
      </c>
      <c r="H46" s="385" t="str">
        <f t="shared" si="1"/>
        <v/>
      </c>
      <c r="I46" s="385" t="str">
        <f>IFERROR((#REF!/#REF!)*100,"")</f>
        <v/>
      </c>
      <c r="J46" s="385" t="str">
        <f>IFERROR((#REF!/#REF!)*100,"")</f>
        <v/>
      </c>
      <c r="K46" s="385" t="str">
        <f>IFERROR((#REF!/#REF!)*100,"")</f>
        <v/>
      </c>
      <c r="L46" s="385" t="str">
        <f>IFERROR((#REF!/#REF!)*100,"")</f>
        <v/>
      </c>
    </row>
    <row r="47" spans="2:12" s="382" customFormat="1" ht="36" hidden="1" customHeight="1">
      <c r="B47" s="383" t="str">
        <f>IFERROR(VLOOKUP($C47,#REF!,3,FALSE),"")</f>
        <v/>
      </c>
      <c r="C47" s="384"/>
      <c r="D47" s="384"/>
      <c r="E47" s="384"/>
      <c r="F47" s="384"/>
      <c r="G47" s="385" t="str">
        <f t="shared" si="0"/>
        <v/>
      </c>
      <c r="H47" s="385" t="str">
        <f t="shared" si="1"/>
        <v/>
      </c>
      <c r="I47" s="385" t="str">
        <f>IFERROR((#REF!/#REF!)*100,"")</f>
        <v/>
      </c>
      <c r="J47" s="385" t="str">
        <f>IFERROR((#REF!/#REF!)*100,"")</f>
        <v/>
      </c>
      <c r="K47" s="385" t="str">
        <f>IFERROR((#REF!/#REF!)*100,"")</f>
        <v/>
      </c>
      <c r="L47" s="385" t="str">
        <f>IFERROR((#REF!/#REF!)*100,"")</f>
        <v/>
      </c>
    </row>
    <row r="48" spans="2:12" s="382" customFormat="1" ht="36" hidden="1" customHeight="1">
      <c r="B48" s="383"/>
      <c r="C48" s="386"/>
      <c r="D48" s="387"/>
      <c r="E48" s="387"/>
      <c r="F48" s="387"/>
      <c r="G48" s="385"/>
      <c r="H48" s="385"/>
      <c r="I48" s="385"/>
      <c r="J48" s="385"/>
      <c r="K48" s="385"/>
      <c r="L48" s="385"/>
    </row>
    <row r="49" spans="2:18" s="395" customFormat="1" ht="8.4499999999999993" customHeight="1">
      <c r="B49" s="388"/>
      <c r="C49" s="389"/>
      <c r="D49" s="390"/>
      <c r="E49" s="390"/>
      <c r="F49" s="390"/>
      <c r="G49" s="391"/>
      <c r="H49" s="391"/>
      <c r="I49" s="392"/>
      <c r="J49" s="392"/>
      <c r="K49" s="393"/>
      <c r="L49" s="394"/>
    </row>
    <row r="50" spans="2:18" s="382" customFormat="1" ht="28.5" customHeight="1">
      <c r="B50" s="513" t="s">
        <v>2519</v>
      </c>
      <c r="C50" s="513"/>
      <c r="D50" s="513"/>
      <c r="E50" s="513"/>
      <c r="F50" s="513"/>
      <c r="G50" s="513"/>
      <c r="H50" s="513"/>
      <c r="I50" s="513"/>
      <c r="J50" s="513"/>
      <c r="K50" s="513"/>
      <c r="L50" s="513"/>
      <c r="M50" s="395"/>
      <c r="N50" s="395"/>
      <c r="O50" s="395"/>
      <c r="P50" s="395"/>
      <c r="Q50" s="395"/>
      <c r="R50" s="395"/>
    </row>
    <row r="51" spans="2:18" s="382" customFormat="1" ht="237" customHeight="1">
      <c r="B51" s="509" t="s">
        <v>2543</v>
      </c>
      <c r="C51" s="538"/>
      <c r="D51" s="538"/>
      <c r="E51" s="538"/>
      <c r="F51" s="538"/>
      <c r="G51" s="538"/>
      <c r="H51" s="538"/>
      <c r="I51" s="538"/>
      <c r="J51" s="538"/>
      <c r="K51" s="538"/>
      <c r="L51" s="539"/>
      <c r="M51" s="395"/>
      <c r="N51" s="395"/>
      <c r="O51" s="395"/>
      <c r="P51" s="395"/>
      <c r="Q51" s="395"/>
      <c r="R51" s="395"/>
    </row>
    <row r="52" spans="2:18" s="382" customFormat="1" ht="11.25" customHeight="1">
      <c r="B52" s="490"/>
      <c r="C52" s="540"/>
      <c r="D52" s="540"/>
      <c r="E52" s="540"/>
      <c r="F52" s="540"/>
      <c r="G52" s="540"/>
      <c r="H52" s="540"/>
      <c r="I52" s="540"/>
      <c r="J52" s="540"/>
      <c r="K52" s="540"/>
      <c r="L52" s="541"/>
    </row>
    <row r="53" spans="2:18" s="382" customFormat="1" ht="11.25" customHeight="1">
      <c r="B53" s="490"/>
      <c r="C53" s="540"/>
      <c r="D53" s="540"/>
      <c r="E53" s="540"/>
      <c r="F53" s="540"/>
      <c r="G53" s="540"/>
      <c r="H53" s="540"/>
      <c r="I53" s="540"/>
      <c r="J53" s="540"/>
      <c r="K53" s="540"/>
      <c r="L53" s="541"/>
    </row>
    <row r="54" spans="2:18" s="382" customFormat="1" ht="21.75" customHeight="1">
      <c r="B54" s="512"/>
      <c r="C54" s="542"/>
      <c r="D54" s="542"/>
      <c r="E54" s="542"/>
      <c r="F54" s="542"/>
      <c r="G54" s="542"/>
      <c r="H54" s="542"/>
      <c r="I54" s="542"/>
      <c r="J54" s="542"/>
      <c r="K54" s="542"/>
      <c r="L54" s="543"/>
    </row>
    <row r="55" spans="2:18" ht="7.5" customHeight="1">
      <c r="B55" s="396"/>
      <c r="C55" s="397"/>
      <c r="D55" s="396"/>
      <c r="E55" s="396"/>
      <c r="F55" s="396"/>
      <c r="H55" s="396"/>
    </row>
    <row r="57" spans="2:18">
      <c r="B57" s="537" t="s">
        <v>2531</v>
      </c>
      <c r="C57" s="537"/>
      <c r="D57" s="537"/>
      <c r="E57" s="537"/>
      <c r="F57" s="537"/>
      <c r="G57" s="537"/>
      <c r="H57" s="537"/>
      <c r="I57" s="537"/>
      <c r="J57" s="537"/>
      <c r="K57" s="537"/>
      <c r="L57" s="537"/>
    </row>
    <row r="58" spans="2:18">
      <c r="B58" s="537"/>
      <c r="C58" s="537"/>
      <c r="D58" s="537"/>
      <c r="E58" s="537"/>
      <c r="F58" s="537"/>
      <c r="G58" s="537"/>
      <c r="H58" s="537"/>
      <c r="I58" s="537"/>
      <c r="J58" s="537"/>
      <c r="K58" s="537"/>
      <c r="L58" s="537"/>
    </row>
    <row r="59" spans="2:18" ht="56.25" customHeight="1">
      <c r="B59" s="537" t="s">
        <v>2541</v>
      </c>
      <c r="C59" s="537"/>
      <c r="D59" s="537"/>
      <c r="E59" s="537"/>
      <c r="F59" s="537"/>
      <c r="G59" s="537"/>
      <c r="H59" s="537"/>
      <c r="I59" s="537"/>
      <c r="J59" s="537"/>
      <c r="K59" s="537"/>
      <c r="L59" s="537"/>
    </row>
    <row r="1188" spans="24:24">
      <c r="X1188" s="401"/>
    </row>
    <row r="1193" spans="24:24">
      <c r="X1193" s="401"/>
    </row>
    <row r="1194" spans="24:24">
      <c r="X1194" s="401"/>
    </row>
    <row r="1241" spans="24:24">
      <c r="X1241" s="401"/>
    </row>
  </sheetData>
  <sheetProtection formatColumns="0" formatRows="0"/>
  <mergeCells count="19">
    <mergeCell ref="C14:I14"/>
    <mergeCell ref="B2:L2"/>
    <mergeCell ref="B3:L3"/>
    <mergeCell ref="B5:E5"/>
    <mergeCell ref="F5:L5"/>
    <mergeCell ref="B6:E6"/>
    <mergeCell ref="F6:L6"/>
    <mergeCell ref="B8:E8"/>
    <mergeCell ref="F8:L8"/>
    <mergeCell ref="B10:L10"/>
    <mergeCell ref="B11:H11"/>
    <mergeCell ref="I11:L11"/>
    <mergeCell ref="B59:L59"/>
    <mergeCell ref="B50:L50"/>
    <mergeCell ref="B57:L58"/>
    <mergeCell ref="B51:L51"/>
    <mergeCell ref="B52:L52"/>
    <mergeCell ref="B53:L53"/>
    <mergeCell ref="B54:L54"/>
  </mergeCells>
  <printOptions horizontalCentered="1"/>
  <pageMargins left="0.39370078740157483" right="0.39370078740157483" top="1.3779527559055118" bottom="0.86614173228346458" header="0.39370078740157483" footer="0.59055118110236227"/>
  <pageSetup scale="62" fitToHeight="0" orientation="landscape" r:id="rId1"/>
  <headerFooter scaleWithDoc="0">
    <oddHeader>&amp;L&amp;G&amp;R&amp;G</oddHeader>
    <oddFooter>&amp;R&amp;G</oddFooter>
  </headerFooter>
  <legacyDrawingHF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pageSetUpPr fitToPage="1"/>
  </sheetPr>
  <dimension ref="B1:X1247"/>
  <sheetViews>
    <sheetView showGridLines="0" view="pageBreakPreview" zoomScaleNormal="85" zoomScaleSheetLayoutView="100" workbookViewId="0">
      <selection activeCell="F6" sqref="F6:L6"/>
    </sheetView>
  </sheetViews>
  <sheetFormatPr baseColWidth="10" defaultColWidth="11.42578125" defaultRowHeight="12.75"/>
  <cols>
    <col min="1" max="1" width="0.85546875" style="365" customWidth="1"/>
    <col min="2" max="2" width="19.140625" style="365" customWidth="1"/>
    <col min="3" max="3" width="17" style="365" customWidth="1"/>
    <col min="4" max="5" width="18.28515625" style="365" customWidth="1"/>
    <col min="6" max="7" width="18.5703125" style="365" customWidth="1"/>
    <col min="8" max="8" width="19.42578125" style="365" customWidth="1"/>
    <col min="9" max="9" width="23.28515625" style="365" customWidth="1"/>
    <col min="10" max="10" width="21.28515625" style="365" customWidth="1"/>
    <col min="11" max="11" width="18.28515625" style="365" customWidth="1"/>
    <col min="12" max="12" width="21.5703125" style="365" customWidth="1"/>
    <col min="13" max="13" width="3.7109375" style="365" customWidth="1"/>
    <col min="14" max="14" width="0" style="365" hidden="1" customWidth="1"/>
    <col min="15" max="24" width="11.42578125" style="365" hidden="1" customWidth="1"/>
    <col min="25" max="16384" width="11.42578125" style="365"/>
  </cols>
  <sheetData>
    <row r="1" spans="2:12" ht="14.45" customHeight="1"/>
    <row r="2" spans="2:12" ht="25.35" customHeight="1">
      <c r="B2" s="498" t="s">
        <v>2517</v>
      </c>
      <c r="C2" s="498"/>
      <c r="D2" s="498"/>
      <c r="E2" s="498"/>
      <c r="F2" s="498"/>
      <c r="G2" s="498"/>
      <c r="H2" s="498"/>
      <c r="I2" s="498"/>
      <c r="J2" s="498"/>
      <c r="K2" s="498"/>
      <c r="L2" s="498"/>
    </row>
    <row r="3" spans="2:12" ht="25.35" hidden="1" customHeight="1">
      <c r="B3" s="499" t="s">
        <v>2501</v>
      </c>
      <c r="C3" s="500"/>
      <c r="D3" s="500"/>
      <c r="E3" s="500"/>
      <c r="F3" s="500"/>
      <c r="G3" s="500"/>
      <c r="H3" s="500"/>
      <c r="I3" s="500"/>
      <c r="J3" s="500"/>
      <c r="K3" s="500"/>
      <c r="L3" s="500"/>
    </row>
    <row r="4" spans="2:12" ht="1.5" customHeight="1">
      <c r="B4" s="366"/>
      <c r="C4" s="367"/>
      <c r="D4" s="367"/>
      <c r="E4" s="367"/>
      <c r="F4" s="367"/>
      <c r="G4" s="367"/>
      <c r="H4" s="367"/>
      <c r="I4" s="367"/>
      <c r="J4" s="367"/>
      <c r="K4" s="367"/>
      <c r="L4" s="367"/>
    </row>
    <row r="5" spans="2:12" ht="20.100000000000001" customHeight="1">
      <c r="B5" s="501" t="s">
        <v>2502</v>
      </c>
      <c r="C5" s="501"/>
      <c r="D5" s="501"/>
      <c r="E5" s="501"/>
      <c r="F5" s="502" t="s">
        <v>212</v>
      </c>
      <c r="G5" s="502"/>
      <c r="H5" s="502"/>
      <c r="I5" s="502"/>
      <c r="J5" s="502"/>
      <c r="K5" s="502"/>
      <c r="L5" s="502"/>
    </row>
    <row r="6" spans="2:12" ht="20.100000000000001" customHeight="1">
      <c r="B6" s="503" t="s">
        <v>81</v>
      </c>
      <c r="C6" s="503"/>
      <c r="D6" s="503"/>
      <c r="E6" s="503"/>
      <c r="F6" s="504" t="s">
        <v>2458</v>
      </c>
      <c r="G6" s="504"/>
      <c r="H6" s="504"/>
      <c r="I6" s="504"/>
      <c r="J6" s="504"/>
      <c r="K6" s="504"/>
      <c r="L6" s="504"/>
    </row>
    <row r="7" spans="2:12" s="370" customFormat="1" ht="3" customHeight="1">
      <c r="B7" s="368"/>
      <c r="C7" s="368"/>
      <c r="D7" s="368"/>
      <c r="E7" s="368"/>
      <c r="F7" s="368"/>
      <c r="G7" s="368"/>
      <c r="H7" s="368"/>
      <c r="I7" s="369"/>
      <c r="J7" s="369"/>
      <c r="K7" s="369"/>
      <c r="L7" s="369"/>
    </row>
    <row r="8" spans="2:12" ht="30.75" customHeight="1">
      <c r="B8" s="505" t="s">
        <v>2503</v>
      </c>
      <c r="C8" s="505"/>
      <c r="D8" s="505"/>
      <c r="E8" s="505"/>
      <c r="F8" s="517" t="s">
        <v>2532</v>
      </c>
      <c r="G8" s="517"/>
      <c r="H8" s="517"/>
      <c r="I8" s="517"/>
      <c r="J8" s="517"/>
      <c r="K8" s="517"/>
      <c r="L8" s="517"/>
    </row>
    <row r="9" spans="2:12" s="370" customFormat="1" ht="6" customHeight="1">
      <c r="B9" s="368"/>
      <c r="C9" s="368"/>
      <c r="D9" s="368"/>
      <c r="E9" s="368"/>
      <c r="F9" s="368"/>
      <c r="G9" s="368"/>
      <c r="H9" s="368"/>
      <c r="I9" s="369"/>
      <c r="J9" s="369"/>
      <c r="K9" s="369"/>
      <c r="L9" s="369"/>
    </row>
    <row r="10" spans="2:12" ht="15" customHeight="1">
      <c r="B10" s="507" t="s">
        <v>2505</v>
      </c>
      <c r="C10" s="507"/>
      <c r="D10" s="507"/>
      <c r="E10" s="507"/>
      <c r="F10" s="507"/>
      <c r="G10" s="507"/>
      <c r="H10" s="507"/>
      <c r="I10" s="507"/>
      <c r="J10" s="507"/>
      <c r="K10" s="507"/>
      <c r="L10" s="507"/>
    </row>
    <row r="11" spans="2:12" ht="33" customHeight="1">
      <c r="B11" s="505" t="s">
        <v>130</v>
      </c>
      <c r="C11" s="507"/>
      <c r="D11" s="507"/>
      <c r="E11" s="507"/>
      <c r="F11" s="507"/>
      <c r="G11" s="507"/>
      <c r="H11" s="507"/>
      <c r="I11" s="505" t="s">
        <v>137</v>
      </c>
      <c r="J11" s="505"/>
      <c r="K11" s="505"/>
      <c r="L11" s="505"/>
    </row>
    <row r="12" spans="2:12" ht="40.9" customHeight="1">
      <c r="B12" s="371" t="s">
        <v>2506</v>
      </c>
      <c r="C12" s="371" t="s">
        <v>82</v>
      </c>
      <c r="D12" s="371" t="s">
        <v>2507</v>
      </c>
      <c r="E12" s="372" t="s">
        <v>2508</v>
      </c>
      <c r="F12" s="371" t="s">
        <v>2509</v>
      </c>
      <c r="G12" s="371" t="s">
        <v>2510</v>
      </c>
      <c r="H12" s="371" t="s">
        <v>2511</v>
      </c>
      <c r="I12" s="373" t="s">
        <v>2512</v>
      </c>
      <c r="J12" s="373" t="s">
        <v>2513</v>
      </c>
      <c r="K12" s="373" t="s">
        <v>2514</v>
      </c>
      <c r="L12" s="374" t="s">
        <v>2515</v>
      </c>
    </row>
    <row r="13" spans="2:12" s="378" customFormat="1" ht="40.9" customHeight="1">
      <c r="B13" s="375">
        <f>43970349+65955523</f>
        <v>109925872</v>
      </c>
      <c r="C13" s="375">
        <f>43970349+65955523</f>
        <v>109925872</v>
      </c>
      <c r="D13" s="375">
        <v>0</v>
      </c>
      <c r="E13" s="375">
        <v>0</v>
      </c>
      <c r="F13" s="375">
        <v>0</v>
      </c>
      <c r="G13" s="375">
        <v>0</v>
      </c>
      <c r="H13" s="375">
        <v>0</v>
      </c>
      <c r="I13" s="375">
        <v>0</v>
      </c>
      <c r="J13" s="375">
        <f>IFERROR(($F13/$B13)*100,"")</f>
        <v>0</v>
      </c>
      <c r="K13" s="375">
        <f>IFERROR(($G13/$B13)*100,"")</f>
        <v>0</v>
      </c>
      <c r="L13" s="402">
        <v>0</v>
      </c>
    </row>
    <row r="14" spans="2:12" s="382" customFormat="1" ht="15" hidden="1" customHeight="1">
      <c r="B14" s="379"/>
      <c r="C14" s="504" t="s">
        <v>2458</v>
      </c>
      <c r="D14" s="504"/>
      <c r="E14" s="504"/>
      <c r="F14" s="504"/>
      <c r="G14" s="504"/>
      <c r="H14" s="504"/>
      <c r="I14" s="504"/>
      <c r="J14" s="381"/>
      <c r="K14" s="381"/>
      <c r="L14" s="381"/>
    </row>
    <row r="15" spans="2:12" s="382" customFormat="1" ht="36" hidden="1" customHeight="1">
      <c r="B15" s="383"/>
      <c r="C15" s="384"/>
      <c r="D15" s="384"/>
      <c r="E15" s="384"/>
      <c r="F15" s="384"/>
      <c r="G15" s="385"/>
      <c r="H15" s="385"/>
      <c r="I15" s="385" t="str">
        <f>IFERROR((#REF!/#REF!)*100,"")</f>
        <v/>
      </c>
      <c r="J15" s="385" t="str">
        <f>IFERROR((#REF!/#REF!)*100,"")</f>
        <v/>
      </c>
      <c r="K15" s="385" t="str">
        <f>IFERROR((#REF!/#REF!)*100,"")</f>
        <v/>
      </c>
      <c r="L15" s="385" t="str">
        <f>IFERROR((#REF!/#REF!)*100,"")</f>
        <v/>
      </c>
    </row>
    <row r="16" spans="2:12" s="382" customFormat="1" ht="36" hidden="1" customHeight="1">
      <c r="B16" s="383"/>
      <c r="C16" s="384"/>
      <c r="D16" s="384"/>
      <c r="E16" s="384"/>
      <c r="F16" s="384"/>
      <c r="G16" s="385"/>
      <c r="H16" s="385"/>
      <c r="I16" s="385" t="str">
        <f>IFERROR((#REF!/#REF!)*100,"")</f>
        <v/>
      </c>
      <c r="J16" s="385" t="str">
        <f>IFERROR((#REF!/#REF!)*100,"")</f>
        <v/>
      </c>
      <c r="K16" s="385" t="str">
        <f>IFERROR((#REF!/#REF!)*100,"")</f>
        <v/>
      </c>
      <c r="L16" s="385" t="str">
        <f>IFERROR((#REF!/#REF!)*100,"")</f>
        <v/>
      </c>
    </row>
    <row r="17" spans="2:12" s="382" customFormat="1" ht="36" hidden="1" customHeight="1">
      <c r="B17" s="383" t="str">
        <f>IFERROR(VLOOKUP($C17,#REF!,3,FALSE),"")</f>
        <v/>
      </c>
      <c r="C17" s="384"/>
      <c r="D17" s="384"/>
      <c r="E17" s="384"/>
      <c r="F17" s="384"/>
      <c r="G17" s="385" t="str">
        <f t="shared" ref="G17:G47" si="0">IFERROR(F17/C17,"")</f>
        <v/>
      </c>
      <c r="H17" s="385" t="str">
        <f t="shared" ref="H17:H47" si="1">IFERROR((F17/D17*100),"")</f>
        <v/>
      </c>
      <c r="I17" s="385" t="str">
        <f>IFERROR((#REF!/#REF!)*100,"")</f>
        <v/>
      </c>
      <c r="J17" s="385" t="str">
        <f>IFERROR((#REF!/#REF!)*100,"")</f>
        <v/>
      </c>
      <c r="K17" s="385" t="str">
        <f>IFERROR((#REF!/#REF!)*100,"")</f>
        <v/>
      </c>
      <c r="L17" s="385" t="str">
        <f>IFERROR((#REF!/#REF!)*100,"")</f>
        <v/>
      </c>
    </row>
    <row r="18" spans="2:12" s="382" customFormat="1" ht="36" hidden="1" customHeight="1">
      <c r="B18" s="383" t="str">
        <f>IFERROR(VLOOKUP($C18,#REF!,3,FALSE),"")</f>
        <v/>
      </c>
      <c r="C18" s="384"/>
      <c r="D18" s="384"/>
      <c r="E18" s="384"/>
      <c r="F18" s="384"/>
      <c r="G18" s="385" t="str">
        <f t="shared" si="0"/>
        <v/>
      </c>
      <c r="H18" s="385" t="str">
        <f t="shared" si="1"/>
        <v/>
      </c>
      <c r="I18" s="385" t="str">
        <f>IFERROR((#REF!/#REF!)*100,"")</f>
        <v/>
      </c>
      <c r="J18" s="385" t="str">
        <f>IFERROR((#REF!/#REF!)*100,"")</f>
        <v/>
      </c>
      <c r="K18" s="385" t="str">
        <f>IFERROR((#REF!/#REF!)*100,"")</f>
        <v/>
      </c>
      <c r="L18" s="385" t="str">
        <f>IFERROR((#REF!/#REF!)*100,"")</f>
        <v/>
      </c>
    </row>
    <row r="19" spans="2:12" s="382" customFormat="1" ht="36" hidden="1" customHeight="1">
      <c r="B19" s="383" t="str">
        <f>IFERROR(VLOOKUP($C19,#REF!,3,FALSE),"")</f>
        <v/>
      </c>
      <c r="C19" s="384"/>
      <c r="D19" s="384"/>
      <c r="E19" s="384"/>
      <c r="F19" s="384"/>
      <c r="G19" s="385" t="str">
        <f t="shared" si="0"/>
        <v/>
      </c>
      <c r="H19" s="385" t="str">
        <f t="shared" si="1"/>
        <v/>
      </c>
      <c r="I19" s="385" t="str">
        <f>IFERROR((#REF!/#REF!)*100,"")</f>
        <v/>
      </c>
      <c r="J19" s="385" t="str">
        <f>IFERROR((#REF!/#REF!)*100,"")</f>
        <v/>
      </c>
      <c r="K19" s="385" t="str">
        <f>IFERROR((#REF!/#REF!)*100,"")</f>
        <v/>
      </c>
      <c r="L19" s="385" t="str">
        <f>IFERROR((#REF!/#REF!)*100,"")</f>
        <v/>
      </c>
    </row>
    <row r="20" spans="2:12" s="382" customFormat="1" ht="36" hidden="1" customHeight="1">
      <c r="B20" s="383" t="str">
        <f>IFERROR(VLOOKUP($C20,#REF!,3,FALSE),"")</f>
        <v/>
      </c>
      <c r="C20" s="384"/>
      <c r="D20" s="384"/>
      <c r="E20" s="384"/>
      <c r="F20" s="384"/>
      <c r="G20" s="385" t="str">
        <f t="shared" si="0"/>
        <v/>
      </c>
      <c r="H20" s="385" t="str">
        <f t="shared" si="1"/>
        <v/>
      </c>
      <c r="I20" s="385" t="str">
        <f>IFERROR((#REF!/#REF!)*100,"")</f>
        <v/>
      </c>
      <c r="J20" s="385" t="str">
        <f>IFERROR((#REF!/#REF!)*100,"")</f>
        <v/>
      </c>
      <c r="K20" s="385" t="str">
        <f>IFERROR((#REF!/#REF!)*100,"")</f>
        <v/>
      </c>
      <c r="L20" s="385" t="str">
        <f>IFERROR((#REF!/#REF!)*100,"")</f>
        <v/>
      </c>
    </row>
    <row r="21" spans="2:12" s="382" customFormat="1" ht="36" hidden="1" customHeight="1">
      <c r="B21" s="383" t="str">
        <f>IFERROR(VLOOKUP($C21,#REF!,3,FALSE),"")</f>
        <v/>
      </c>
      <c r="C21" s="384"/>
      <c r="D21" s="384"/>
      <c r="E21" s="384"/>
      <c r="F21" s="384"/>
      <c r="G21" s="385" t="str">
        <f t="shared" si="0"/>
        <v/>
      </c>
      <c r="H21" s="385" t="str">
        <f t="shared" si="1"/>
        <v/>
      </c>
      <c r="I21" s="385" t="str">
        <f>IFERROR((#REF!/#REF!)*100,"")</f>
        <v/>
      </c>
      <c r="J21" s="385" t="str">
        <f>IFERROR((#REF!/#REF!)*100,"")</f>
        <v/>
      </c>
      <c r="K21" s="385" t="str">
        <f>IFERROR((#REF!/#REF!)*100,"")</f>
        <v/>
      </c>
      <c r="L21" s="385" t="str">
        <f>IFERROR((#REF!/#REF!)*100,"")</f>
        <v/>
      </c>
    </row>
    <row r="22" spans="2:12" s="382" customFormat="1" ht="36" hidden="1" customHeight="1">
      <c r="B22" s="383" t="str">
        <f>IFERROR(VLOOKUP($C22,#REF!,3,FALSE),"")</f>
        <v/>
      </c>
      <c r="C22" s="384"/>
      <c r="D22" s="384"/>
      <c r="E22" s="384"/>
      <c r="F22" s="384"/>
      <c r="G22" s="385" t="str">
        <f t="shared" si="0"/>
        <v/>
      </c>
      <c r="H22" s="385" t="str">
        <f t="shared" si="1"/>
        <v/>
      </c>
      <c r="I22" s="385" t="str">
        <f>IFERROR((#REF!/#REF!)*100,"")</f>
        <v/>
      </c>
      <c r="J22" s="385" t="str">
        <f>IFERROR((#REF!/#REF!)*100,"")</f>
        <v/>
      </c>
      <c r="K22" s="385" t="str">
        <f>IFERROR((#REF!/#REF!)*100,"")</f>
        <v/>
      </c>
      <c r="L22" s="385" t="str">
        <f>IFERROR((#REF!/#REF!)*100,"")</f>
        <v/>
      </c>
    </row>
    <row r="23" spans="2:12" s="382" customFormat="1" ht="36" hidden="1" customHeight="1">
      <c r="B23" s="383" t="str">
        <f>IFERROR(VLOOKUP($C23,#REF!,3,FALSE),"")</f>
        <v/>
      </c>
      <c r="C23" s="384"/>
      <c r="D23" s="384"/>
      <c r="E23" s="384"/>
      <c r="F23" s="384"/>
      <c r="G23" s="385" t="str">
        <f t="shared" si="0"/>
        <v/>
      </c>
      <c r="H23" s="385" t="str">
        <f t="shared" si="1"/>
        <v/>
      </c>
      <c r="I23" s="385" t="str">
        <f>IFERROR((#REF!/#REF!)*100,"")</f>
        <v/>
      </c>
      <c r="J23" s="385" t="str">
        <f>IFERROR((#REF!/#REF!)*100,"")</f>
        <v/>
      </c>
      <c r="K23" s="385" t="str">
        <f>IFERROR((#REF!/#REF!)*100,"")</f>
        <v/>
      </c>
      <c r="L23" s="385" t="str">
        <f>IFERROR((#REF!/#REF!)*100,"")</f>
        <v/>
      </c>
    </row>
    <row r="24" spans="2:12" s="382" customFormat="1" ht="36" hidden="1" customHeight="1">
      <c r="B24" s="383" t="str">
        <f>IFERROR(VLOOKUP($C24,#REF!,3,FALSE),"")</f>
        <v/>
      </c>
      <c r="C24" s="384"/>
      <c r="D24" s="384"/>
      <c r="E24" s="384"/>
      <c r="F24" s="384"/>
      <c r="G24" s="385" t="str">
        <f t="shared" si="0"/>
        <v/>
      </c>
      <c r="H24" s="385" t="str">
        <f t="shared" si="1"/>
        <v/>
      </c>
      <c r="I24" s="385" t="str">
        <f>IFERROR((#REF!/#REF!)*100,"")</f>
        <v/>
      </c>
      <c r="J24" s="385" t="str">
        <f>IFERROR((#REF!/#REF!)*100,"")</f>
        <v/>
      </c>
      <c r="K24" s="385" t="str">
        <f>IFERROR((#REF!/#REF!)*100,"")</f>
        <v/>
      </c>
      <c r="L24" s="385" t="str">
        <f>IFERROR((#REF!/#REF!)*100,"")</f>
        <v/>
      </c>
    </row>
    <row r="25" spans="2:12" s="382" customFormat="1" ht="36" hidden="1" customHeight="1">
      <c r="B25" s="383" t="str">
        <f>IFERROR(VLOOKUP($C25,#REF!,3,FALSE),"")</f>
        <v/>
      </c>
      <c r="C25" s="384"/>
      <c r="D25" s="384"/>
      <c r="E25" s="384"/>
      <c r="F25" s="384"/>
      <c r="G25" s="385" t="str">
        <f t="shared" si="0"/>
        <v/>
      </c>
      <c r="H25" s="385" t="str">
        <f t="shared" si="1"/>
        <v/>
      </c>
      <c r="I25" s="385" t="str">
        <f>IFERROR((#REF!/#REF!)*100,"")</f>
        <v/>
      </c>
      <c r="J25" s="385" t="str">
        <f>IFERROR((#REF!/#REF!)*100,"")</f>
        <v/>
      </c>
      <c r="K25" s="385" t="str">
        <f>IFERROR((#REF!/#REF!)*100,"")</f>
        <v/>
      </c>
      <c r="L25" s="385" t="str">
        <f>IFERROR((#REF!/#REF!)*100,"")</f>
        <v/>
      </c>
    </row>
    <row r="26" spans="2:12" s="382" customFormat="1" ht="36" hidden="1" customHeight="1">
      <c r="B26" s="383" t="str">
        <f>IFERROR(VLOOKUP($C26,#REF!,3,FALSE),"")</f>
        <v/>
      </c>
      <c r="C26" s="384"/>
      <c r="D26" s="384"/>
      <c r="E26" s="384"/>
      <c r="F26" s="384"/>
      <c r="G26" s="385" t="str">
        <f t="shared" si="0"/>
        <v/>
      </c>
      <c r="H26" s="385" t="str">
        <f t="shared" si="1"/>
        <v/>
      </c>
      <c r="I26" s="385" t="str">
        <f>IFERROR((#REF!/#REF!)*100,"")</f>
        <v/>
      </c>
      <c r="J26" s="385" t="str">
        <f>IFERROR((#REF!/#REF!)*100,"")</f>
        <v/>
      </c>
      <c r="K26" s="385" t="str">
        <f>IFERROR((#REF!/#REF!)*100,"")</f>
        <v/>
      </c>
      <c r="L26" s="385" t="str">
        <f>IFERROR((#REF!/#REF!)*100,"")</f>
        <v/>
      </c>
    </row>
    <row r="27" spans="2:12" s="382" customFormat="1" ht="36" hidden="1" customHeight="1">
      <c r="B27" s="383" t="str">
        <f>IFERROR(VLOOKUP($C27,#REF!,3,FALSE),"")</f>
        <v/>
      </c>
      <c r="C27" s="384"/>
      <c r="D27" s="384"/>
      <c r="E27" s="384"/>
      <c r="F27" s="384"/>
      <c r="G27" s="385" t="str">
        <f t="shared" si="0"/>
        <v/>
      </c>
      <c r="H27" s="385" t="str">
        <f t="shared" si="1"/>
        <v/>
      </c>
      <c r="I27" s="385" t="str">
        <f>IFERROR((#REF!/#REF!)*100,"")</f>
        <v/>
      </c>
      <c r="J27" s="385" t="str">
        <f>IFERROR((#REF!/#REF!)*100,"")</f>
        <v/>
      </c>
      <c r="K27" s="385" t="str">
        <f>IFERROR((#REF!/#REF!)*100,"")</f>
        <v/>
      </c>
      <c r="L27" s="385" t="str">
        <f>IFERROR((#REF!/#REF!)*100,"")</f>
        <v/>
      </c>
    </row>
    <row r="28" spans="2:12" s="382" customFormat="1" ht="36" hidden="1" customHeight="1">
      <c r="B28" s="383" t="str">
        <f>IFERROR(VLOOKUP($C28,#REF!,3,FALSE),"")</f>
        <v/>
      </c>
      <c r="C28" s="384"/>
      <c r="D28" s="384"/>
      <c r="E28" s="384"/>
      <c r="F28" s="384"/>
      <c r="G28" s="385" t="str">
        <f t="shared" si="0"/>
        <v/>
      </c>
      <c r="H28" s="385" t="str">
        <f t="shared" si="1"/>
        <v/>
      </c>
      <c r="I28" s="385" t="str">
        <f>IFERROR((#REF!/#REF!)*100,"")</f>
        <v/>
      </c>
      <c r="J28" s="385" t="str">
        <f>IFERROR((#REF!/#REF!)*100,"")</f>
        <v/>
      </c>
      <c r="K28" s="385" t="str">
        <f>IFERROR((#REF!/#REF!)*100,"")</f>
        <v/>
      </c>
      <c r="L28" s="385" t="str">
        <f>IFERROR((#REF!/#REF!)*100,"")</f>
        <v/>
      </c>
    </row>
    <row r="29" spans="2:12" s="382" customFormat="1" ht="36" hidden="1" customHeight="1">
      <c r="B29" s="383" t="str">
        <f>IFERROR(VLOOKUP($C29,#REF!,3,FALSE),"")</f>
        <v/>
      </c>
      <c r="C29" s="384"/>
      <c r="D29" s="384"/>
      <c r="E29" s="384"/>
      <c r="F29" s="384"/>
      <c r="G29" s="385" t="str">
        <f t="shared" si="0"/>
        <v/>
      </c>
      <c r="H29" s="385" t="str">
        <f t="shared" si="1"/>
        <v/>
      </c>
      <c r="I29" s="385" t="str">
        <f>IFERROR((#REF!/#REF!)*100,"")</f>
        <v/>
      </c>
      <c r="J29" s="385" t="str">
        <f>IFERROR((#REF!/#REF!)*100,"")</f>
        <v/>
      </c>
      <c r="K29" s="385" t="str">
        <f>IFERROR((#REF!/#REF!)*100,"")</f>
        <v/>
      </c>
      <c r="L29" s="385" t="str">
        <f>IFERROR((#REF!/#REF!)*100,"")</f>
        <v/>
      </c>
    </row>
    <row r="30" spans="2:12" s="382" customFormat="1" ht="36" hidden="1" customHeight="1">
      <c r="B30" s="383" t="str">
        <f>IFERROR(VLOOKUP($C30,#REF!,3,FALSE),"")</f>
        <v/>
      </c>
      <c r="C30" s="384"/>
      <c r="D30" s="384"/>
      <c r="E30" s="384"/>
      <c r="F30" s="384"/>
      <c r="G30" s="385" t="str">
        <f t="shared" si="0"/>
        <v/>
      </c>
      <c r="H30" s="385" t="str">
        <f t="shared" si="1"/>
        <v/>
      </c>
      <c r="I30" s="385" t="str">
        <f>IFERROR((#REF!/#REF!)*100,"")</f>
        <v/>
      </c>
      <c r="J30" s="385" t="str">
        <f>IFERROR((#REF!/#REF!)*100,"")</f>
        <v/>
      </c>
      <c r="K30" s="385" t="str">
        <f>IFERROR((#REF!/#REF!)*100,"")</f>
        <v/>
      </c>
      <c r="L30" s="385" t="str">
        <f>IFERROR((#REF!/#REF!)*100,"")</f>
        <v/>
      </c>
    </row>
    <row r="31" spans="2:12" s="382" customFormat="1" ht="36" hidden="1" customHeight="1">
      <c r="B31" s="383" t="str">
        <f>IFERROR(VLOOKUP($C31,#REF!,3,FALSE),"")</f>
        <v/>
      </c>
      <c r="C31" s="384"/>
      <c r="D31" s="384"/>
      <c r="E31" s="384"/>
      <c r="F31" s="384"/>
      <c r="G31" s="385" t="str">
        <f t="shared" si="0"/>
        <v/>
      </c>
      <c r="H31" s="385" t="str">
        <f t="shared" si="1"/>
        <v/>
      </c>
      <c r="I31" s="385" t="str">
        <f>IFERROR((#REF!/#REF!)*100,"")</f>
        <v/>
      </c>
      <c r="J31" s="385" t="str">
        <f>IFERROR((#REF!/#REF!)*100,"")</f>
        <v/>
      </c>
      <c r="K31" s="385" t="str">
        <f>IFERROR((#REF!/#REF!)*100,"")</f>
        <v/>
      </c>
      <c r="L31" s="385" t="str">
        <f>IFERROR((#REF!/#REF!)*100,"")</f>
        <v/>
      </c>
    </row>
    <row r="32" spans="2:12" s="382" customFormat="1" ht="36" hidden="1" customHeight="1">
      <c r="B32" s="383" t="str">
        <f>IFERROR(VLOOKUP($C32,#REF!,3,FALSE),"")</f>
        <v/>
      </c>
      <c r="C32" s="384"/>
      <c r="D32" s="384"/>
      <c r="E32" s="384"/>
      <c r="F32" s="384"/>
      <c r="G32" s="385" t="str">
        <f t="shared" si="0"/>
        <v/>
      </c>
      <c r="H32" s="385" t="str">
        <f t="shared" si="1"/>
        <v/>
      </c>
      <c r="I32" s="385" t="str">
        <f>IFERROR((#REF!/#REF!)*100,"")</f>
        <v/>
      </c>
      <c r="J32" s="385" t="str">
        <f>IFERROR((#REF!/#REF!)*100,"")</f>
        <v/>
      </c>
      <c r="K32" s="385" t="str">
        <f>IFERROR((#REF!/#REF!)*100,"")</f>
        <v/>
      </c>
      <c r="L32" s="385" t="str">
        <f>IFERROR((#REF!/#REF!)*100,"")</f>
        <v/>
      </c>
    </row>
    <row r="33" spans="2:12" s="382" customFormat="1" ht="36" hidden="1" customHeight="1">
      <c r="B33" s="383" t="str">
        <f>IFERROR(VLOOKUP($C33,#REF!,3,FALSE),"")</f>
        <v/>
      </c>
      <c r="C33" s="384"/>
      <c r="D33" s="384"/>
      <c r="E33" s="384"/>
      <c r="F33" s="384"/>
      <c r="G33" s="385" t="str">
        <f t="shared" si="0"/>
        <v/>
      </c>
      <c r="H33" s="385" t="str">
        <f t="shared" si="1"/>
        <v/>
      </c>
      <c r="I33" s="385" t="str">
        <f>IFERROR((#REF!/#REF!)*100,"")</f>
        <v/>
      </c>
      <c r="J33" s="385" t="str">
        <f>IFERROR((#REF!/#REF!)*100,"")</f>
        <v/>
      </c>
      <c r="K33" s="385" t="str">
        <f>IFERROR((#REF!/#REF!)*100,"")</f>
        <v/>
      </c>
      <c r="L33" s="385" t="str">
        <f>IFERROR((#REF!/#REF!)*100,"")</f>
        <v/>
      </c>
    </row>
    <row r="34" spans="2:12" s="382" customFormat="1" ht="36" hidden="1" customHeight="1">
      <c r="B34" s="383" t="str">
        <f>IFERROR(VLOOKUP($C34,#REF!,3,FALSE),"")</f>
        <v/>
      </c>
      <c r="C34" s="384"/>
      <c r="D34" s="384"/>
      <c r="E34" s="384"/>
      <c r="F34" s="384"/>
      <c r="G34" s="385" t="str">
        <f t="shared" si="0"/>
        <v/>
      </c>
      <c r="H34" s="385" t="str">
        <f t="shared" si="1"/>
        <v/>
      </c>
      <c r="I34" s="385" t="str">
        <f>IFERROR((#REF!/#REF!)*100,"")</f>
        <v/>
      </c>
      <c r="J34" s="385" t="str">
        <f>IFERROR((#REF!/#REF!)*100,"")</f>
        <v/>
      </c>
      <c r="K34" s="385" t="str">
        <f>IFERROR((#REF!/#REF!)*100,"")</f>
        <v/>
      </c>
      <c r="L34" s="385" t="str">
        <f>IFERROR((#REF!/#REF!)*100,"")</f>
        <v/>
      </c>
    </row>
    <row r="35" spans="2:12" s="382" customFormat="1" ht="36" hidden="1" customHeight="1">
      <c r="B35" s="383" t="str">
        <f>IFERROR(VLOOKUP($C35,#REF!,3,FALSE),"")</f>
        <v/>
      </c>
      <c r="C35" s="384"/>
      <c r="D35" s="384"/>
      <c r="E35" s="384"/>
      <c r="F35" s="384"/>
      <c r="G35" s="385" t="str">
        <f t="shared" si="0"/>
        <v/>
      </c>
      <c r="H35" s="385" t="str">
        <f t="shared" si="1"/>
        <v/>
      </c>
      <c r="I35" s="385" t="str">
        <f>IFERROR((#REF!/#REF!)*100,"")</f>
        <v/>
      </c>
      <c r="J35" s="385" t="str">
        <f>IFERROR((#REF!/#REF!)*100,"")</f>
        <v/>
      </c>
      <c r="K35" s="385" t="str">
        <f>IFERROR((#REF!/#REF!)*100,"")</f>
        <v/>
      </c>
      <c r="L35" s="385" t="str">
        <f>IFERROR((#REF!/#REF!)*100,"")</f>
        <v/>
      </c>
    </row>
    <row r="36" spans="2:12" s="382" customFormat="1" ht="36" hidden="1" customHeight="1">
      <c r="B36" s="383" t="str">
        <f>IFERROR(VLOOKUP($C36,#REF!,3,FALSE),"")</f>
        <v/>
      </c>
      <c r="C36" s="384"/>
      <c r="D36" s="384"/>
      <c r="E36" s="384"/>
      <c r="F36" s="384"/>
      <c r="G36" s="385" t="str">
        <f t="shared" si="0"/>
        <v/>
      </c>
      <c r="H36" s="385" t="str">
        <f t="shared" si="1"/>
        <v/>
      </c>
      <c r="I36" s="385" t="str">
        <f>IFERROR((#REF!/#REF!)*100,"")</f>
        <v/>
      </c>
      <c r="J36" s="385" t="str">
        <f>IFERROR((#REF!/#REF!)*100,"")</f>
        <v/>
      </c>
      <c r="K36" s="385" t="str">
        <f>IFERROR((#REF!/#REF!)*100,"")</f>
        <v/>
      </c>
      <c r="L36" s="385" t="str">
        <f>IFERROR((#REF!/#REF!)*100,"")</f>
        <v/>
      </c>
    </row>
    <row r="37" spans="2:12" s="382" customFormat="1" ht="36" hidden="1" customHeight="1">
      <c r="B37" s="383" t="str">
        <f>IFERROR(VLOOKUP($C37,#REF!,3,FALSE),"")</f>
        <v/>
      </c>
      <c r="C37" s="384"/>
      <c r="D37" s="384"/>
      <c r="E37" s="384"/>
      <c r="F37" s="384"/>
      <c r="G37" s="385" t="str">
        <f t="shared" si="0"/>
        <v/>
      </c>
      <c r="H37" s="385" t="str">
        <f t="shared" si="1"/>
        <v/>
      </c>
      <c r="I37" s="385" t="str">
        <f>IFERROR((#REF!/#REF!)*100,"")</f>
        <v/>
      </c>
      <c r="J37" s="385" t="str">
        <f>IFERROR((#REF!/#REF!)*100,"")</f>
        <v/>
      </c>
      <c r="K37" s="385" t="str">
        <f>IFERROR((#REF!/#REF!)*100,"")</f>
        <v/>
      </c>
      <c r="L37" s="385" t="str">
        <f>IFERROR((#REF!/#REF!)*100,"")</f>
        <v/>
      </c>
    </row>
    <row r="38" spans="2:12" s="382" customFormat="1" ht="36" hidden="1" customHeight="1">
      <c r="B38" s="383" t="str">
        <f>IFERROR(VLOOKUP($C38,#REF!,3,FALSE),"")</f>
        <v/>
      </c>
      <c r="C38" s="384"/>
      <c r="D38" s="384"/>
      <c r="E38" s="384"/>
      <c r="F38" s="384"/>
      <c r="G38" s="385" t="str">
        <f t="shared" si="0"/>
        <v/>
      </c>
      <c r="H38" s="385" t="str">
        <f t="shared" si="1"/>
        <v/>
      </c>
      <c r="I38" s="385" t="str">
        <f>IFERROR((#REF!/#REF!)*100,"")</f>
        <v/>
      </c>
      <c r="J38" s="385" t="str">
        <f>IFERROR((#REF!/#REF!)*100,"")</f>
        <v/>
      </c>
      <c r="K38" s="385" t="str">
        <f>IFERROR((#REF!/#REF!)*100,"")</f>
        <v/>
      </c>
      <c r="L38" s="385" t="str">
        <f>IFERROR((#REF!/#REF!)*100,"")</f>
        <v/>
      </c>
    </row>
    <row r="39" spans="2:12" s="382" customFormat="1" ht="36" hidden="1" customHeight="1">
      <c r="B39" s="383" t="str">
        <f>IFERROR(VLOOKUP($C39,#REF!,3,FALSE),"")</f>
        <v/>
      </c>
      <c r="C39" s="384"/>
      <c r="D39" s="384"/>
      <c r="E39" s="384"/>
      <c r="F39" s="384"/>
      <c r="G39" s="385" t="str">
        <f t="shared" si="0"/>
        <v/>
      </c>
      <c r="H39" s="385" t="str">
        <f t="shared" si="1"/>
        <v/>
      </c>
      <c r="I39" s="385" t="str">
        <f>IFERROR((#REF!/#REF!)*100,"")</f>
        <v/>
      </c>
      <c r="J39" s="385" t="str">
        <f>IFERROR((#REF!/#REF!)*100,"")</f>
        <v/>
      </c>
      <c r="K39" s="385" t="str">
        <f>IFERROR((#REF!/#REF!)*100,"")</f>
        <v/>
      </c>
      <c r="L39" s="385" t="str">
        <f>IFERROR((#REF!/#REF!)*100,"")</f>
        <v/>
      </c>
    </row>
    <row r="40" spans="2:12" s="382" customFormat="1" ht="36" hidden="1" customHeight="1">
      <c r="B40" s="383" t="str">
        <f>IFERROR(VLOOKUP($C40,#REF!,3,FALSE),"")</f>
        <v/>
      </c>
      <c r="C40" s="384"/>
      <c r="D40" s="384"/>
      <c r="E40" s="384"/>
      <c r="F40" s="384"/>
      <c r="G40" s="385" t="str">
        <f t="shared" si="0"/>
        <v/>
      </c>
      <c r="H40" s="385" t="str">
        <f t="shared" si="1"/>
        <v/>
      </c>
      <c r="I40" s="385" t="str">
        <f>IFERROR((#REF!/#REF!)*100,"")</f>
        <v/>
      </c>
      <c r="J40" s="385" t="str">
        <f>IFERROR((#REF!/#REF!)*100,"")</f>
        <v/>
      </c>
      <c r="K40" s="385" t="str">
        <f>IFERROR((#REF!/#REF!)*100,"")</f>
        <v/>
      </c>
      <c r="L40" s="385" t="str">
        <f>IFERROR((#REF!/#REF!)*100,"")</f>
        <v/>
      </c>
    </row>
    <row r="41" spans="2:12" s="382" customFormat="1" ht="36" hidden="1" customHeight="1">
      <c r="B41" s="383" t="str">
        <f>IFERROR(VLOOKUP($C41,#REF!,3,FALSE),"")</f>
        <v/>
      </c>
      <c r="C41" s="384"/>
      <c r="D41" s="384"/>
      <c r="E41" s="384"/>
      <c r="F41" s="384"/>
      <c r="G41" s="385" t="str">
        <f t="shared" si="0"/>
        <v/>
      </c>
      <c r="H41" s="385" t="str">
        <f t="shared" si="1"/>
        <v/>
      </c>
      <c r="I41" s="385" t="str">
        <f>IFERROR((#REF!/#REF!)*100,"")</f>
        <v/>
      </c>
      <c r="J41" s="385" t="str">
        <f>IFERROR((#REF!/#REF!)*100,"")</f>
        <v/>
      </c>
      <c r="K41" s="385" t="str">
        <f>IFERROR((#REF!/#REF!)*100,"")</f>
        <v/>
      </c>
      <c r="L41" s="385" t="str">
        <f>IFERROR((#REF!/#REF!)*100,"")</f>
        <v/>
      </c>
    </row>
    <row r="42" spans="2:12" s="382" customFormat="1" ht="36" hidden="1" customHeight="1">
      <c r="B42" s="383" t="str">
        <f>IFERROR(VLOOKUP($C42,#REF!,3,FALSE),"")</f>
        <v/>
      </c>
      <c r="C42" s="384"/>
      <c r="D42" s="384"/>
      <c r="E42" s="384"/>
      <c r="F42" s="384"/>
      <c r="G42" s="385" t="str">
        <f t="shared" si="0"/>
        <v/>
      </c>
      <c r="H42" s="385" t="str">
        <f t="shared" si="1"/>
        <v/>
      </c>
      <c r="I42" s="385" t="str">
        <f>IFERROR((#REF!/#REF!)*100,"")</f>
        <v/>
      </c>
      <c r="J42" s="385" t="str">
        <f>IFERROR((#REF!/#REF!)*100,"")</f>
        <v/>
      </c>
      <c r="K42" s="385" t="str">
        <f>IFERROR((#REF!/#REF!)*100,"")</f>
        <v/>
      </c>
      <c r="L42" s="385" t="str">
        <f>IFERROR((#REF!/#REF!)*100,"")</f>
        <v/>
      </c>
    </row>
    <row r="43" spans="2:12" s="382" customFormat="1" ht="36" hidden="1" customHeight="1">
      <c r="B43" s="383" t="str">
        <f>IFERROR(VLOOKUP($C43,#REF!,3,FALSE),"")</f>
        <v/>
      </c>
      <c r="C43" s="384"/>
      <c r="D43" s="384"/>
      <c r="E43" s="384"/>
      <c r="F43" s="384"/>
      <c r="G43" s="385" t="str">
        <f t="shared" si="0"/>
        <v/>
      </c>
      <c r="H43" s="385" t="str">
        <f t="shared" si="1"/>
        <v/>
      </c>
      <c r="I43" s="385" t="str">
        <f>IFERROR((#REF!/#REF!)*100,"")</f>
        <v/>
      </c>
      <c r="J43" s="385" t="str">
        <f>IFERROR((#REF!/#REF!)*100,"")</f>
        <v/>
      </c>
      <c r="K43" s="385" t="str">
        <f>IFERROR((#REF!/#REF!)*100,"")</f>
        <v/>
      </c>
      <c r="L43" s="385" t="str">
        <f>IFERROR((#REF!/#REF!)*100,"")</f>
        <v/>
      </c>
    </row>
    <row r="44" spans="2:12" s="382" customFormat="1" ht="36" hidden="1" customHeight="1">
      <c r="B44" s="383" t="str">
        <f>IFERROR(VLOOKUP($C44,#REF!,3,FALSE),"")</f>
        <v/>
      </c>
      <c r="C44" s="384"/>
      <c r="D44" s="384"/>
      <c r="E44" s="384"/>
      <c r="F44" s="384"/>
      <c r="G44" s="385" t="str">
        <f t="shared" si="0"/>
        <v/>
      </c>
      <c r="H44" s="385" t="str">
        <f t="shared" si="1"/>
        <v/>
      </c>
      <c r="I44" s="385" t="str">
        <f>IFERROR((#REF!/#REF!)*100,"")</f>
        <v/>
      </c>
      <c r="J44" s="385" t="str">
        <f>IFERROR((#REF!/#REF!)*100,"")</f>
        <v/>
      </c>
      <c r="K44" s="385" t="str">
        <f>IFERROR((#REF!/#REF!)*100,"")</f>
        <v/>
      </c>
      <c r="L44" s="385" t="str">
        <f>IFERROR((#REF!/#REF!)*100,"")</f>
        <v/>
      </c>
    </row>
    <row r="45" spans="2:12" s="382" customFormat="1" ht="36" hidden="1" customHeight="1">
      <c r="B45" s="383" t="str">
        <f>IFERROR(VLOOKUP($C45,#REF!,3,FALSE),"")</f>
        <v/>
      </c>
      <c r="C45" s="384"/>
      <c r="D45" s="384"/>
      <c r="E45" s="384"/>
      <c r="F45" s="384"/>
      <c r="G45" s="385" t="str">
        <f t="shared" si="0"/>
        <v/>
      </c>
      <c r="H45" s="385" t="str">
        <f t="shared" si="1"/>
        <v/>
      </c>
      <c r="I45" s="385" t="str">
        <f>IFERROR((#REF!/#REF!)*100,"")</f>
        <v/>
      </c>
      <c r="J45" s="385" t="str">
        <f>IFERROR((#REF!/#REF!)*100,"")</f>
        <v/>
      </c>
      <c r="K45" s="385" t="str">
        <f>IFERROR((#REF!/#REF!)*100,"")</f>
        <v/>
      </c>
      <c r="L45" s="385" t="str">
        <f>IFERROR((#REF!/#REF!)*100,"")</f>
        <v/>
      </c>
    </row>
    <row r="46" spans="2:12" s="382" customFormat="1" ht="36" hidden="1" customHeight="1">
      <c r="B46" s="383" t="str">
        <f>IFERROR(VLOOKUP($C46,#REF!,3,FALSE),"")</f>
        <v/>
      </c>
      <c r="C46" s="384"/>
      <c r="D46" s="384"/>
      <c r="E46" s="384"/>
      <c r="F46" s="384"/>
      <c r="G46" s="385" t="str">
        <f t="shared" si="0"/>
        <v/>
      </c>
      <c r="H46" s="385" t="str">
        <f t="shared" si="1"/>
        <v/>
      </c>
      <c r="I46" s="385" t="str">
        <f>IFERROR((#REF!/#REF!)*100,"")</f>
        <v/>
      </c>
      <c r="J46" s="385" t="str">
        <f>IFERROR((#REF!/#REF!)*100,"")</f>
        <v/>
      </c>
      <c r="K46" s="385" t="str">
        <f>IFERROR((#REF!/#REF!)*100,"")</f>
        <v/>
      </c>
      <c r="L46" s="385" t="str">
        <f>IFERROR((#REF!/#REF!)*100,"")</f>
        <v/>
      </c>
    </row>
    <row r="47" spans="2:12" s="382" customFormat="1" ht="36" hidden="1" customHeight="1">
      <c r="B47" s="383" t="str">
        <f>IFERROR(VLOOKUP($C47,#REF!,3,FALSE),"")</f>
        <v/>
      </c>
      <c r="C47" s="384"/>
      <c r="D47" s="384"/>
      <c r="E47" s="384"/>
      <c r="F47" s="384"/>
      <c r="G47" s="385" t="str">
        <f t="shared" si="0"/>
        <v/>
      </c>
      <c r="H47" s="385" t="str">
        <f t="shared" si="1"/>
        <v/>
      </c>
      <c r="I47" s="385" t="str">
        <f>IFERROR((#REF!/#REF!)*100,"")</f>
        <v/>
      </c>
      <c r="J47" s="385" t="str">
        <f>IFERROR((#REF!/#REF!)*100,"")</f>
        <v/>
      </c>
      <c r="K47" s="385" t="str">
        <f>IFERROR((#REF!/#REF!)*100,"")</f>
        <v/>
      </c>
      <c r="L47" s="385" t="str">
        <f>IFERROR((#REF!/#REF!)*100,"")</f>
        <v/>
      </c>
    </row>
    <row r="48" spans="2:12" s="382" customFormat="1" ht="36" hidden="1" customHeight="1">
      <c r="B48" s="383"/>
      <c r="C48" s="386"/>
      <c r="D48" s="387"/>
      <c r="E48" s="387"/>
      <c r="F48" s="387"/>
      <c r="G48" s="385"/>
      <c r="H48" s="385"/>
      <c r="I48" s="385"/>
      <c r="J48" s="385"/>
      <c r="K48" s="385"/>
      <c r="L48" s="385"/>
    </row>
    <row r="49" spans="2:18" s="395" customFormat="1" ht="8.4499999999999993" customHeight="1">
      <c r="B49" s="388"/>
      <c r="C49" s="389"/>
      <c r="D49" s="390"/>
      <c r="E49" s="390"/>
      <c r="F49" s="390"/>
      <c r="G49" s="391"/>
      <c r="H49" s="391"/>
      <c r="I49" s="392"/>
      <c r="J49" s="392"/>
      <c r="K49" s="393"/>
      <c r="L49" s="394"/>
    </row>
    <row r="50" spans="2:18" s="382" customFormat="1" ht="28.5" customHeight="1">
      <c r="B50" s="513" t="s">
        <v>2519</v>
      </c>
      <c r="C50" s="513"/>
      <c r="D50" s="513"/>
      <c r="E50" s="513"/>
      <c r="F50" s="513"/>
      <c r="G50" s="513"/>
      <c r="H50" s="513"/>
      <c r="I50" s="513"/>
      <c r="J50" s="513"/>
      <c r="K50" s="513"/>
      <c r="L50" s="513"/>
      <c r="M50" s="395"/>
      <c r="N50" s="395"/>
      <c r="O50" s="395"/>
      <c r="P50" s="395"/>
      <c r="Q50" s="395"/>
      <c r="R50" s="395"/>
    </row>
    <row r="51" spans="2:18" s="382" customFormat="1" ht="230.25" customHeight="1">
      <c r="B51" s="544" t="s">
        <v>2547</v>
      </c>
      <c r="C51" s="536"/>
      <c r="D51" s="536"/>
      <c r="E51" s="536"/>
      <c r="F51" s="536"/>
      <c r="G51" s="536"/>
      <c r="H51" s="536"/>
      <c r="I51" s="536"/>
      <c r="J51" s="536"/>
      <c r="K51" s="536"/>
      <c r="L51" s="536"/>
      <c r="M51" s="395"/>
      <c r="N51" s="395"/>
      <c r="O51" s="395"/>
      <c r="P51" s="395"/>
      <c r="Q51" s="395"/>
      <c r="R51" s="395"/>
    </row>
    <row r="52" spans="2:18" s="382" customFormat="1" ht="15" customHeight="1">
      <c r="B52" s="536"/>
      <c r="C52" s="536"/>
      <c r="D52" s="536"/>
      <c r="E52" s="536"/>
      <c r="F52" s="536"/>
      <c r="G52" s="536"/>
      <c r="H52" s="536"/>
      <c r="I52" s="536"/>
      <c r="J52" s="536"/>
      <c r="K52" s="536"/>
      <c r="L52" s="536"/>
    </row>
    <row r="53" spans="2:18" s="382" customFormat="1" ht="15" customHeight="1">
      <c r="B53" s="536"/>
      <c r="C53" s="536"/>
      <c r="D53" s="536"/>
      <c r="E53" s="536"/>
      <c r="F53" s="536"/>
      <c r="G53" s="536"/>
      <c r="H53" s="536"/>
      <c r="I53" s="536"/>
      <c r="J53" s="536"/>
      <c r="K53" s="536"/>
      <c r="L53" s="536"/>
    </row>
    <row r="54" spans="2:18" s="382" customFormat="1" ht="15" customHeight="1">
      <c r="B54" s="536"/>
      <c r="C54" s="536"/>
      <c r="D54" s="536"/>
      <c r="E54" s="536"/>
      <c r="F54" s="536"/>
      <c r="G54" s="536"/>
      <c r="H54" s="536"/>
      <c r="I54" s="536"/>
      <c r="J54" s="536"/>
      <c r="K54" s="536"/>
      <c r="L54" s="536"/>
    </row>
    <row r="55" spans="2:18" s="382" customFormat="1" ht="171" customHeight="1">
      <c r="B55" s="536"/>
      <c r="C55" s="536"/>
      <c r="D55" s="536"/>
      <c r="E55" s="536"/>
      <c r="F55" s="536"/>
      <c r="G55" s="536"/>
      <c r="H55" s="536"/>
      <c r="I55" s="536"/>
      <c r="J55" s="536"/>
      <c r="K55" s="536"/>
      <c r="L55" s="536"/>
    </row>
    <row r="56" spans="2:18">
      <c r="B56" s="396"/>
      <c r="C56" s="397"/>
      <c r="D56" s="396"/>
      <c r="E56" s="396"/>
      <c r="F56" s="396"/>
      <c r="H56" s="396"/>
    </row>
    <row r="57" spans="2:18">
      <c r="C57" s="398"/>
      <c r="D57" s="399"/>
      <c r="E57" s="399"/>
      <c r="F57" s="399"/>
    </row>
    <row r="58" spans="2:18">
      <c r="C58" s="400"/>
      <c r="D58" s="400"/>
      <c r="E58" s="400"/>
      <c r="F58" s="400"/>
    </row>
    <row r="1194" spans="24:24">
      <c r="X1194" s="401"/>
    </row>
    <row r="1199" spans="24:24">
      <c r="X1199" s="401"/>
    </row>
    <row r="1200" spans="24:24">
      <c r="X1200" s="401"/>
    </row>
    <row r="1247" spans="24:24">
      <c r="X1247" s="401"/>
    </row>
  </sheetData>
  <sheetProtection formatColumns="0" formatRows="0"/>
  <mergeCells count="14">
    <mergeCell ref="B2:L2"/>
    <mergeCell ref="B3:L3"/>
    <mergeCell ref="B5:E5"/>
    <mergeCell ref="F5:L5"/>
    <mergeCell ref="B6:E6"/>
    <mergeCell ref="F6:L6"/>
    <mergeCell ref="B50:L50"/>
    <mergeCell ref="B51:L55"/>
    <mergeCell ref="B8:E8"/>
    <mergeCell ref="F8:L8"/>
    <mergeCell ref="B10:L10"/>
    <mergeCell ref="B11:H11"/>
    <mergeCell ref="I11:L11"/>
    <mergeCell ref="C14:I14"/>
  </mergeCells>
  <printOptions horizontalCentered="1"/>
  <pageMargins left="0.39370078740157483" right="0.39370078740157483" top="1.3779527559055118" bottom="0.86614173228346458" header="0.39370078740157483" footer="0.59055118110236227"/>
  <pageSetup scale="62" fitToHeight="0" orientation="landscape" r:id="rId1"/>
  <headerFooter scaleWithDoc="0">
    <oddHeader>&amp;L&amp;G&amp;R&amp;G</oddHeader>
    <oddFooter>&amp;R&amp;G</oddFooter>
  </headerFooter>
  <legacyDrawingHF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1">
    <pageSetUpPr fitToPage="1"/>
  </sheetPr>
  <dimension ref="A1:T43"/>
  <sheetViews>
    <sheetView showGridLines="0" view="pageBreakPreview" zoomScale="70" zoomScaleNormal="70" zoomScaleSheetLayoutView="70" workbookViewId="0">
      <selection activeCell="D7" sqref="D7"/>
    </sheetView>
  </sheetViews>
  <sheetFormatPr baseColWidth="10" defaultColWidth="9.28515625" defaultRowHeight="12.75"/>
  <cols>
    <col min="1" max="1" width="0.85546875" style="1" customWidth="1"/>
    <col min="2" max="2" width="12.140625" style="1" customWidth="1"/>
    <col min="3" max="3" width="22.28515625" style="1" customWidth="1"/>
    <col min="4" max="4" width="13.28515625" style="1" customWidth="1"/>
    <col min="5" max="5" width="18.5703125" style="1" customWidth="1"/>
    <col min="6" max="6" width="16.28515625" style="1" customWidth="1"/>
    <col min="7" max="7" width="28.85546875" style="1" customWidth="1"/>
    <col min="8" max="8" width="15.28515625" style="1" customWidth="1"/>
    <col min="9" max="9" width="15.5703125" style="1" customWidth="1"/>
    <col min="10" max="11" width="22.140625" style="1" customWidth="1"/>
    <col min="12" max="12" width="23.7109375" style="1" customWidth="1"/>
    <col min="13" max="16" width="15.7109375" style="1" customWidth="1"/>
    <col min="17" max="17" width="20.140625" style="1" customWidth="1"/>
    <col min="18" max="18" width="24.85546875" style="1" customWidth="1"/>
    <col min="19" max="19" width="2.28515625" style="1" customWidth="1"/>
    <col min="20" max="16384" width="9.28515625" style="1"/>
  </cols>
  <sheetData>
    <row r="1" spans="1:20" ht="14.45" customHeight="1"/>
    <row r="2" spans="1:20" ht="35.1" customHeight="1">
      <c r="B2" s="552" t="s">
        <v>2460</v>
      </c>
      <c r="C2" s="552"/>
      <c r="D2" s="552"/>
      <c r="E2" s="552"/>
      <c r="F2" s="552"/>
      <c r="G2" s="552"/>
      <c r="H2" s="552"/>
      <c r="I2" s="552"/>
      <c r="J2" s="552"/>
      <c r="K2" s="552"/>
      <c r="L2" s="552"/>
      <c r="M2" s="552"/>
      <c r="N2" s="552"/>
      <c r="O2" s="552"/>
      <c r="P2" s="552"/>
      <c r="Q2" s="552"/>
      <c r="R2" s="552"/>
    </row>
    <row r="3" spans="1:20" ht="3" customHeight="1">
      <c r="B3" s="553"/>
      <c r="C3" s="553"/>
      <c r="D3" s="553"/>
      <c r="E3" s="553"/>
      <c r="F3" s="553"/>
      <c r="G3" s="553"/>
      <c r="H3" s="553"/>
      <c r="I3" s="553"/>
      <c r="J3" s="553"/>
      <c r="K3" s="553"/>
      <c r="L3" s="553"/>
      <c r="M3" s="553"/>
      <c r="N3" s="553"/>
      <c r="O3" s="553"/>
      <c r="P3" s="553"/>
      <c r="Q3" s="553"/>
      <c r="R3" s="553"/>
    </row>
    <row r="4" spans="1:20" ht="19.5" customHeight="1">
      <c r="B4" s="547" t="s">
        <v>151</v>
      </c>
      <c r="C4" s="548"/>
      <c r="D4" s="549" t="s">
        <v>212</v>
      </c>
      <c r="E4" s="549"/>
      <c r="F4" s="549"/>
      <c r="G4" s="549"/>
      <c r="H4" s="549"/>
      <c r="I4" s="549"/>
      <c r="J4" s="549"/>
      <c r="K4" s="549"/>
      <c r="L4" s="549"/>
      <c r="M4" s="549"/>
      <c r="N4" s="549"/>
      <c r="O4" s="549"/>
      <c r="P4" s="549"/>
      <c r="Q4" s="549"/>
      <c r="R4" s="549"/>
    </row>
    <row r="5" spans="1:20" ht="19.149999999999999" customHeight="1">
      <c r="B5" s="547" t="s">
        <v>83</v>
      </c>
      <c r="C5" s="548"/>
      <c r="D5" s="549" t="s">
        <v>2458</v>
      </c>
      <c r="E5" s="549"/>
      <c r="F5" s="549"/>
      <c r="G5" s="549"/>
      <c r="H5" s="549"/>
      <c r="I5" s="549"/>
      <c r="J5" s="549"/>
      <c r="K5" s="549"/>
      <c r="L5" s="549"/>
      <c r="M5" s="549"/>
      <c r="N5" s="549"/>
      <c r="O5" s="549"/>
      <c r="P5" s="549"/>
      <c r="Q5" s="549"/>
      <c r="R5" s="549"/>
    </row>
    <row r="6" spans="1:20" ht="19.149999999999999" customHeight="1">
      <c r="B6" s="547" t="s">
        <v>160</v>
      </c>
      <c r="C6" s="548"/>
      <c r="D6" s="549">
        <v>2022</v>
      </c>
      <c r="E6" s="549"/>
      <c r="F6" s="549"/>
      <c r="G6" s="549"/>
      <c r="H6" s="549"/>
      <c r="I6" s="549"/>
      <c r="J6" s="549"/>
      <c r="K6" s="549"/>
      <c r="L6" s="549"/>
      <c r="M6" s="549"/>
      <c r="N6" s="549"/>
      <c r="O6" s="549"/>
      <c r="P6" s="549"/>
      <c r="Q6" s="549"/>
      <c r="R6" s="549"/>
    </row>
    <row r="7" spans="1:20" ht="3" customHeight="1">
      <c r="B7" s="12"/>
      <c r="C7" s="12"/>
      <c r="D7" s="12"/>
      <c r="E7" s="12"/>
      <c r="F7" s="12"/>
      <c r="G7" s="12"/>
      <c r="H7" s="12"/>
      <c r="I7" s="12"/>
      <c r="J7" s="12"/>
      <c r="K7" s="12"/>
      <c r="L7" s="12"/>
      <c r="M7" s="12"/>
      <c r="N7" s="12"/>
      <c r="O7" s="12"/>
      <c r="P7" s="12"/>
      <c r="Q7" s="12"/>
      <c r="R7" s="12"/>
    </row>
    <row r="8" spans="1:20" s="13" customFormat="1" ht="40.15" customHeight="1">
      <c r="B8" s="550" t="s">
        <v>152</v>
      </c>
      <c r="C8" s="550"/>
      <c r="D8" s="550" t="s">
        <v>2445</v>
      </c>
      <c r="E8" s="550"/>
      <c r="F8" s="550"/>
      <c r="G8" s="550"/>
      <c r="H8" s="550" t="s">
        <v>2461</v>
      </c>
      <c r="I8" s="550" t="s">
        <v>130</v>
      </c>
      <c r="J8" s="550"/>
      <c r="K8" s="550"/>
      <c r="L8" s="550"/>
      <c r="M8" s="550"/>
      <c r="N8" s="550"/>
      <c r="O8" s="550"/>
      <c r="P8" s="550"/>
      <c r="Q8" s="550"/>
      <c r="R8" s="105" t="s">
        <v>157</v>
      </c>
    </row>
    <row r="9" spans="1:20" s="13" customFormat="1" ht="32.450000000000003" customHeight="1">
      <c r="B9" s="550" t="s">
        <v>153</v>
      </c>
      <c r="C9" s="550" t="s">
        <v>154</v>
      </c>
      <c r="D9" s="550" t="s">
        <v>2446</v>
      </c>
      <c r="E9" s="550"/>
      <c r="F9" s="550" t="s">
        <v>2447</v>
      </c>
      <c r="G9" s="550"/>
      <c r="H9" s="550"/>
      <c r="I9" s="550" t="s">
        <v>156</v>
      </c>
      <c r="J9" s="550" t="s">
        <v>12</v>
      </c>
      <c r="K9" s="550" t="s">
        <v>2456</v>
      </c>
      <c r="L9" s="550" t="s">
        <v>1</v>
      </c>
      <c r="M9" s="550" t="s">
        <v>132</v>
      </c>
      <c r="N9" s="550" t="s">
        <v>163</v>
      </c>
      <c r="O9" s="550" t="s">
        <v>16</v>
      </c>
      <c r="P9" s="550" t="s">
        <v>21</v>
      </c>
      <c r="Q9" s="550" t="s">
        <v>170</v>
      </c>
      <c r="R9" s="550" t="s">
        <v>2465</v>
      </c>
    </row>
    <row r="10" spans="1:20" s="14" customFormat="1" ht="24">
      <c r="B10" s="551"/>
      <c r="C10" s="551"/>
      <c r="D10" s="160" t="s">
        <v>155</v>
      </c>
      <c r="E10" s="160" t="s">
        <v>123</v>
      </c>
      <c r="F10" s="160" t="s">
        <v>2448</v>
      </c>
      <c r="G10" s="160" t="s">
        <v>123</v>
      </c>
      <c r="H10" s="551"/>
      <c r="I10" s="551"/>
      <c r="J10" s="551"/>
      <c r="K10" s="551"/>
      <c r="L10" s="551"/>
      <c r="M10" s="551"/>
      <c r="N10" s="551"/>
      <c r="O10" s="551"/>
      <c r="P10" s="551"/>
      <c r="Q10" s="551"/>
      <c r="R10" s="551"/>
    </row>
    <row r="11" spans="1:20">
      <c r="B11" s="327"/>
      <c r="C11" s="332"/>
      <c r="D11" s="332"/>
      <c r="E11" s="332"/>
      <c r="F11" s="332"/>
      <c r="G11" s="332"/>
      <c r="H11" s="339"/>
      <c r="I11" s="342"/>
      <c r="J11" s="342"/>
      <c r="K11" s="342"/>
      <c r="L11" s="342"/>
      <c r="M11" s="344"/>
      <c r="N11" s="344"/>
      <c r="O11" s="344"/>
      <c r="P11" s="344"/>
      <c r="Q11" s="344"/>
      <c r="R11" s="348" t="str">
        <f>IFERROR(($L11/#REF!)*100,"")</f>
        <v/>
      </c>
    </row>
    <row r="12" spans="1:20">
      <c r="B12" s="328"/>
      <c r="C12" s="333"/>
      <c r="D12" s="333"/>
      <c r="E12" s="333"/>
      <c r="F12" s="333"/>
      <c r="G12" s="337"/>
      <c r="H12" s="340"/>
      <c r="I12" s="343"/>
      <c r="J12" s="343"/>
      <c r="K12" s="343"/>
      <c r="L12" s="343"/>
      <c r="M12" s="345"/>
      <c r="N12" s="345"/>
      <c r="O12" s="345"/>
      <c r="P12" s="345"/>
      <c r="Q12" s="345"/>
      <c r="R12" s="349" t="str">
        <f>IFERROR(($L12/#REF!)*100,"")</f>
        <v/>
      </c>
    </row>
    <row r="13" spans="1:20">
      <c r="A13" s="88"/>
      <c r="B13" s="328"/>
      <c r="C13" s="333"/>
      <c r="D13" s="333"/>
      <c r="E13" s="333"/>
      <c r="F13" s="333"/>
      <c r="G13" s="338"/>
      <c r="H13" s="340"/>
      <c r="I13" s="340"/>
      <c r="J13" s="340"/>
      <c r="K13" s="340"/>
      <c r="L13" s="340"/>
      <c r="M13" s="346"/>
      <c r="N13" s="346"/>
      <c r="O13" s="346"/>
      <c r="P13" s="346"/>
      <c r="Q13" s="346"/>
      <c r="R13" s="349" t="str">
        <f>IFERROR(($L13/#REF!)*100,"")</f>
        <v/>
      </c>
      <c r="S13" s="88"/>
      <c r="T13" s="88"/>
    </row>
    <row r="14" spans="1:20">
      <c r="B14" s="328"/>
      <c r="C14" s="333"/>
      <c r="D14" s="333"/>
      <c r="E14" s="333"/>
      <c r="F14" s="333"/>
      <c r="G14" s="338"/>
      <c r="H14" s="340"/>
      <c r="I14" s="340"/>
      <c r="J14" s="340"/>
      <c r="K14" s="340"/>
      <c r="L14" s="340"/>
      <c r="M14" s="346"/>
      <c r="N14" s="346"/>
      <c r="O14" s="346"/>
      <c r="P14" s="346"/>
      <c r="Q14" s="346"/>
      <c r="R14" s="349" t="str">
        <f>IFERROR(($L14/#REF!)*100,"")</f>
        <v/>
      </c>
    </row>
    <row r="15" spans="1:20">
      <c r="B15" s="328"/>
      <c r="C15" s="333"/>
      <c r="D15" s="333"/>
      <c r="E15" s="333"/>
      <c r="F15" s="333"/>
      <c r="G15" s="338"/>
      <c r="H15" s="340"/>
      <c r="I15" s="340"/>
      <c r="J15" s="340"/>
      <c r="K15" s="340"/>
      <c r="L15" s="340"/>
      <c r="M15" s="346"/>
      <c r="N15" s="346"/>
      <c r="O15" s="346"/>
      <c r="P15" s="346"/>
      <c r="Q15" s="346"/>
      <c r="R15" s="349" t="str">
        <f>IFERROR(($L15/#REF!)*100,"")</f>
        <v/>
      </c>
    </row>
    <row r="16" spans="1:20">
      <c r="B16" s="328"/>
      <c r="C16" s="333"/>
      <c r="D16" s="333"/>
      <c r="E16" s="333"/>
      <c r="F16" s="333"/>
      <c r="G16" s="338"/>
      <c r="H16" s="340"/>
      <c r="I16" s="340"/>
      <c r="J16" s="340"/>
      <c r="K16" s="340"/>
      <c r="L16" s="340"/>
      <c r="M16" s="346"/>
      <c r="N16" s="346"/>
      <c r="O16" s="346"/>
      <c r="P16" s="346"/>
      <c r="Q16" s="346"/>
      <c r="R16" s="349" t="str">
        <f>IFERROR(($L16/#REF!)*100,"")</f>
        <v/>
      </c>
    </row>
    <row r="17" spans="2:18">
      <c r="B17" s="328"/>
      <c r="C17" s="333"/>
      <c r="D17" s="333"/>
      <c r="E17" s="333"/>
      <c r="F17" s="333"/>
      <c r="G17" s="338"/>
      <c r="H17" s="340"/>
      <c r="I17" s="340"/>
      <c r="J17" s="340"/>
      <c r="K17" s="340"/>
      <c r="L17" s="340"/>
      <c r="M17" s="346"/>
      <c r="N17" s="346"/>
      <c r="O17" s="346"/>
      <c r="P17" s="346"/>
      <c r="Q17" s="346"/>
      <c r="R17" s="349" t="str">
        <f>IFERROR(($L17/#REF!)*100,"")</f>
        <v/>
      </c>
    </row>
    <row r="18" spans="2:18">
      <c r="B18" s="328"/>
      <c r="C18" s="333"/>
      <c r="D18" s="333"/>
      <c r="E18" s="333"/>
      <c r="F18" s="333"/>
      <c r="G18" s="338"/>
      <c r="H18" s="340"/>
      <c r="I18" s="340"/>
      <c r="J18" s="340"/>
      <c r="K18" s="340"/>
      <c r="L18" s="340"/>
      <c r="M18" s="346"/>
      <c r="N18" s="346"/>
      <c r="O18" s="346"/>
      <c r="P18" s="346"/>
      <c r="Q18" s="346"/>
      <c r="R18" s="349" t="str">
        <f>IFERROR(($L18/#REF!)*100,"")</f>
        <v/>
      </c>
    </row>
    <row r="19" spans="2:18">
      <c r="B19" s="328"/>
      <c r="C19" s="333"/>
      <c r="D19" s="333"/>
      <c r="E19" s="333"/>
      <c r="F19" s="333"/>
      <c r="G19" s="338"/>
      <c r="H19" s="340"/>
      <c r="I19" s="340"/>
      <c r="J19" s="340"/>
      <c r="K19" s="340"/>
      <c r="L19" s="340"/>
      <c r="M19" s="346"/>
      <c r="N19" s="346"/>
      <c r="O19" s="346"/>
      <c r="P19" s="346"/>
      <c r="Q19" s="346"/>
      <c r="R19" s="349" t="str">
        <f>IFERROR(($L19/#REF!)*100,"")</f>
        <v/>
      </c>
    </row>
    <row r="20" spans="2:18">
      <c r="B20" s="328"/>
      <c r="C20" s="333"/>
      <c r="D20" s="333"/>
      <c r="E20" s="333"/>
      <c r="F20" s="333"/>
      <c r="G20" s="338"/>
      <c r="H20" s="340"/>
      <c r="I20" s="340"/>
      <c r="J20" s="340"/>
      <c r="K20" s="340"/>
      <c r="L20" s="340"/>
      <c r="M20" s="346"/>
      <c r="N20" s="346"/>
      <c r="O20" s="346"/>
      <c r="P20" s="346"/>
      <c r="Q20" s="346"/>
      <c r="R20" s="349" t="str">
        <f>IFERROR(($L20/#REF!)*100,"")</f>
        <v/>
      </c>
    </row>
    <row r="21" spans="2:18">
      <c r="B21" s="328"/>
      <c r="C21" s="333"/>
      <c r="D21" s="333"/>
      <c r="E21" s="333"/>
      <c r="F21" s="333"/>
      <c r="G21" s="338"/>
      <c r="H21" s="340"/>
      <c r="I21" s="340"/>
      <c r="J21" s="340"/>
      <c r="K21" s="340"/>
      <c r="L21" s="340"/>
      <c r="M21" s="346"/>
      <c r="N21" s="346"/>
      <c r="O21" s="346"/>
      <c r="P21" s="346"/>
      <c r="Q21" s="346"/>
      <c r="R21" s="349" t="str">
        <f>IFERROR(($L21/#REF!)*100,"")</f>
        <v/>
      </c>
    </row>
    <row r="22" spans="2:18">
      <c r="B22" s="328"/>
      <c r="C22" s="333"/>
      <c r="D22" s="333"/>
      <c r="E22" s="333"/>
      <c r="F22" s="333"/>
      <c r="G22" s="338"/>
      <c r="H22" s="340"/>
      <c r="I22" s="340"/>
      <c r="J22" s="340"/>
      <c r="K22" s="340"/>
      <c r="L22" s="340"/>
      <c r="M22" s="346"/>
      <c r="N22" s="346"/>
      <c r="O22" s="346"/>
      <c r="P22" s="346"/>
      <c r="Q22" s="346"/>
      <c r="R22" s="349" t="str">
        <f>IFERROR(($L22/#REF!)*100,"")</f>
        <v/>
      </c>
    </row>
    <row r="23" spans="2:18">
      <c r="B23" s="328"/>
      <c r="C23" s="333"/>
      <c r="D23" s="333"/>
      <c r="E23" s="333"/>
      <c r="F23" s="333"/>
      <c r="G23" s="338"/>
      <c r="H23" s="340"/>
      <c r="I23" s="340"/>
      <c r="J23" s="340"/>
      <c r="K23" s="340"/>
      <c r="L23" s="340"/>
      <c r="M23" s="346"/>
      <c r="N23" s="346"/>
      <c r="O23" s="346"/>
      <c r="P23" s="346"/>
      <c r="Q23" s="346"/>
      <c r="R23" s="349" t="str">
        <f>IFERROR(($L23/#REF!)*100,"")</f>
        <v/>
      </c>
    </row>
    <row r="24" spans="2:18">
      <c r="B24" s="328"/>
      <c r="C24" s="333"/>
      <c r="D24" s="333"/>
      <c r="E24" s="333"/>
      <c r="F24" s="333"/>
      <c r="G24" s="338"/>
      <c r="H24" s="340"/>
      <c r="I24" s="340"/>
      <c r="J24" s="340"/>
      <c r="K24" s="340"/>
      <c r="L24" s="340"/>
      <c r="M24" s="346"/>
      <c r="N24" s="346"/>
      <c r="O24" s="346"/>
      <c r="P24" s="346"/>
      <c r="Q24" s="346"/>
      <c r="R24" s="349" t="str">
        <f>IFERROR(($L24/#REF!)*100,"")</f>
        <v/>
      </c>
    </row>
    <row r="25" spans="2:18">
      <c r="B25" s="328"/>
      <c r="C25" s="333"/>
      <c r="D25" s="333"/>
      <c r="E25" s="333"/>
      <c r="F25" s="333"/>
      <c r="G25" s="338"/>
      <c r="H25" s="340"/>
      <c r="I25" s="340"/>
      <c r="J25" s="340"/>
      <c r="K25" s="340"/>
      <c r="L25" s="340"/>
      <c r="M25" s="346"/>
      <c r="N25" s="346"/>
      <c r="O25" s="346"/>
      <c r="P25" s="346"/>
      <c r="Q25" s="346"/>
      <c r="R25" s="349" t="str">
        <f>IFERROR(($L25/#REF!)*100,"")</f>
        <v/>
      </c>
    </row>
    <row r="26" spans="2:18">
      <c r="B26" s="328"/>
      <c r="C26" s="333"/>
      <c r="D26" s="333"/>
      <c r="E26" s="333"/>
      <c r="F26" s="333"/>
      <c r="G26" s="338"/>
      <c r="H26" s="340"/>
      <c r="I26" s="340"/>
      <c r="J26" s="340"/>
      <c r="K26" s="340"/>
      <c r="L26" s="340"/>
      <c r="M26" s="346"/>
      <c r="N26" s="346"/>
      <c r="O26" s="346"/>
      <c r="P26" s="346"/>
      <c r="Q26" s="346"/>
      <c r="R26" s="349" t="str">
        <f>IFERROR(($L26/#REF!)*100,"")</f>
        <v/>
      </c>
    </row>
    <row r="27" spans="2:18">
      <c r="B27" s="328"/>
      <c r="C27" s="333"/>
      <c r="D27" s="333"/>
      <c r="E27" s="333"/>
      <c r="F27" s="333"/>
      <c r="G27" s="338"/>
      <c r="H27" s="340"/>
      <c r="I27" s="340"/>
      <c r="J27" s="340"/>
      <c r="K27" s="340"/>
      <c r="L27" s="340"/>
      <c r="M27" s="346"/>
      <c r="N27" s="346"/>
      <c r="O27" s="346"/>
      <c r="P27" s="346"/>
      <c r="Q27" s="346"/>
      <c r="R27" s="349" t="str">
        <f>IFERROR(($L27/#REF!)*100,"")</f>
        <v/>
      </c>
    </row>
    <row r="28" spans="2:18">
      <c r="B28" s="328"/>
      <c r="C28" s="333"/>
      <c r="D28" s="333"/>
      <c r="E28" s="333"/>
      <c r="F28" s="333"/>
      <c r="G28" s="338"/>
      <c r="H28" s="340"/>
      <c r="I28" s="340"/>
      <c r="J28" s="340"/>
      <c r="K28" s="340"/>
      <c r="L28" s="340"/>
      <c r="M28" s="346"/>
      <c r="N28" s="346"/>
      <c r="O28" s="346"/>
      <c r="P28" s="346"/>
      <c r="Q28" s="346"/>
      <c r="R28" s="349" t="str">
        <f>IFERROR(($L28/#REF!)*100,"")</f>
        <v/>
      </c>
    </row>
    <row r="29" spans="2:18">
      <c r="B29" s="328"/>
      <c r="C29" s="333"/>
      <c r="D29" s="333"/>
      <c r="E29" s="333"/>
      <c r="F29" s="333"/>
      <c r="G29" s="338"/>
      <c r="H29" s="340"/>
      <c r="I29" s="340"/>
      <c r="J29" s="340"/>
      <c r="K29" s="340"/>
      <c r="L29" s="340"/>
      <c r="M29" s="346"/>
      <c r="N29" s="346"/>
      <c r="O29" s="346"/>
      <c r="P29" s="346"/>
      <c r="Q29" s="346"/>
      <c r="R29" s="349" t="str">
        <f>IFERROR(($L29/#REF!)*100,"")</f>
        <v/>
      </c>
    </row>
    <row r="30" spans="2:18">
      <c r="B30" s="328"/>
      <c r="C30" s="333"/>
      <c r="D30" s="333"/>
      <c r="E30" s="333"/>
      <c r="F30" s="333"/>
      <c r="G30" s="338"/>
      <c r="H30" s="340"/>
      <c r="I30" s="340"/>
      <c r="J30" s="340"/>
      <c r="K30" s="340"/>
      <c r="L30" s="340"/>
      <c r="M30" s="346"/>
      <c r="N30" s="346"/>
      <c r="O30" s="346"/>
      <c r="P30" s="346"/>
      <c r="Q30" s="346"/>
      <c r="R30" s="349" t="str">
        <f>IFERROR(($L30/#REF!)*100,"")</f>
        <v/>
      </c>
    </row>
    <row r="31" spans="2:18">
      <c r="B31" s="328"/>
      <c r="C31" s="333"/>
      <c r="D31" s="333"/>
      <c r="E31" s="333"/>
      <c r="F31" s="333"/>
      <c r="G31" s="338"/>
      <c r="H31" s="340"/>
      <c r="I31" s="340"/>
      <c r="J31" s="340"/>
      <c r="K31" s="340"/>
      <c r="L31" s="340"/>
      <c r="M31" s="346"/>
      <c r="N31" s="346"/>
      <c r="O31" s="346"/>
      <c r="P31" s="346"/>
      <c r="Q31" s="346"/>
      <c r="R31" s="349" t="str">
        <f>IFERROR(($L31/#REF!)*100,"")</f>
        <v/>
      </c>
    </row>
    <row r="32" spans="2:18">
      <c r="B32" s="328"/>
      <c r="C32" s="333"/>
      <c r="D32" s="333"/>
      <c r="E32" s="333"/>
      <c r="F32" s="333"/>
      <c r="G32" s="338"/>
      <c r="H32" s="340"/>
      <c r="I32" s="340"/>
      <c r="J32" s="340"/>
      <c r="K32" s="340"/>
      <c r="L32" s="340"/>
      <c r="M32" s="346"/>
      <c r="N32" s="346"/>
      <c r="O32" s="346"/>
      <c r="P32" s="346"/>
      <c r="Q32" s="346"/>
      <c r="R32" s="349" t="str">
        <f>IFERROR(($L32/#REF!)*100,"")</f>
        <v/>
      </c>
    </row>
    <row r="33" spans="2:18">
      <c r="B33" s="328"/>
      <c r="C33" s="333"/>
      <c r="D33" s="333"/>
      <c r="E33" s="333"/>
      <c r="F33" s="333"/>
      <c r="G33" s="338"/>
      <c r="H33" s="340"/>
      <c r="I33" s="340"/>
      <c r="J33" s="340"/>
      <c r="K33" s="340"/>
      <c r="L33" s="340"/>
      <c r="M33" s="346"/>
      <c r="N33" s="346"/>
      <c r="O33" s="346"/>
      <c r="P33" s="346"/>
      <c r="Q33" s="346"/>
      <c r="R33" s="349" t="str">
        <f>IFERROR(($L33/#REF!)*100,"")</f>
        <v/>
      </c>
    </row>
    <row r="34" spans="2:18">
      <c r="B34" s="328"/>
      <c r="C34" s="333"/>
      <c r="D34" s="333"/>
      <c r="E34" s="333"/>
      <c r="F34" s="333"/>
      <c r="G34" s="338"/>
      <c r="H34" s="340"/>
      <c r="I34" s="340"/>
      <c r="J34" s="340"/>
      <c r="K34" s="340"/>
      <c r="L34" s="340"/>
      <c r="M34" s="346"/>
      <c r="N34" s="346"/>
      <c r="O34" s="346"/>
      <c r="P34" s="346"/>
      <c r="Q34" s="346"/>
      <c r="R34" s="349" t="str">
        <f>IFERROR(($L34/#REF!)*100,"")</f>
        <v/>
      </c>
    </row>
    <row r="35" spans="2:18">
      <c r="B35" s="328"/>
      <c r="C35" s="333"/>
      <c r="D35" s="333"/>
      <c r="E35" s="333"/>
      <c r="F35" s="333"/>
      <c r="G35" s="338"/>
      <c r="H35" s="340"/>
      <c r="I35" s="340"/>
      <c r="J35" s="340"/>
      <c r="K35" s="340"/>
      <c r="L35" s="340"/>
      <c r="M35" s="346"/>
      <c r="N35" s="346"/>
      <c r="O35" s="346"/>
      <c r="P35" s="346"/>
      <c r="Q35" s="346"/>
      <c r="R35" s="349" t="str">
        <f>IFERROR(($L35/#REF!)*100,"")</f>
        <v/>
      </c>
    </row>
    <row r="36" spans="2:18">
      <c r="B36" s="329" t="s">
        <v>122</v>
      </c>
      <c r="C36" s="334"/>
      <c r="D36" s="334"/>
      <c r="E36" s="334"/>
      <c r="F36" s="334"/>
      <c r="G36" s="338"/>
      <c r="H36" s="340"/>
      <c r="I36" s="340"/>
      <c r="J36" s="340"/>
      <c r="K36" s="340"/>
      <c r="L36" s="340"/>
      <c r="M36" s="347"/>
      <c r="N36" s="347"/>
      <c r="O36" s="347"/>
      <c r="P36" s="347"/>
      <c r="Q36" s="347"/>
      <c r="R36" s="349" t="str">
        <f>IFERROR(($L36/#REF!)*100,"")</f>
        <v/>
      </c>
    </row>
    <row r="37" spans="2:18">
      <c r="B37" s="330"/>
      <c r="C37" s="335"/>
      <c r="D37" s="335"/>
      <c r="E37" s="335"/>
      <c r="F37" s="335"/>
      <c r="G37" s="335"/>
      <c r="H37" s="340"/>
      <c r="I37" s="340"/>
      <c r="J37" s="340"/>
      <c r="K37" s="340"/>
      <c r="L37" s="340"/>
      <c r="M37" s="346"/>
      <c r="N37" s="346"/>
      <c r="O37" s="346"/>
      <c r="P37" s="346"/>
      <c r="Q37" s="346"/>
      <c r="R37" s="349" t="str">
        <f>IFERROR(($L37/#REF!)*100,"")</f>
        <v/>
      </c>
    </row>
    <row r="38" spans="2:18">
      <c r="B38" s="331"/>
      <c r="C38" s="336"/>
      <c r="D38" s="336"/>
      <c r="E38" s="336"/>
      <c r="F38" s="336"/>
      <c r="G38" s="336"/>
      <c r="H38" s="341"/>
      <c r="I38" s="341"/>
      <c r="J38" s="341"/>
      <c r="K38" s="341"/>
      <c r="L38" s="341"/>
      <c r="M38" s="336"/>
      <c r="N38" s="336"/>
      <c r="O38" s="336"/>
      <c r="P38" s="336"/>
      <c r="Q38" s="336"/>
      <c r="R38" s="350" t="str">
        <f>IFERROR(($L38/#REF!)*100,"")</f>
        <v/>
      </c>
    </row>
    <row r="39" spans="2:18">
      <c r="B39" s="14"/>
      <c r="C39" s="14"/>
      <c r="D39" s="545" t="s">
        <v>2499</v>
      </c>
      <c r="E39" s="545"/>
      <c r="F39" s="545"/>
      <c r="G39" s="545"/>
      <c r="H39" s="545"/>
      <c r="I39" s="545"/>
      <c r="J39" s="545"/>
      <c r="K39" s="545"/>
      <c r="L39" s="545"/>
      <c r="M39" s="545"/>
      <c r="N39" s="545"/>
      <c r="O39" s="545"/>
      <c r="P39" s="545"/>
      <c r="Q39" s="545"/>
      <c r="R39" s="545"/>
    </row>
    <row r="40" spans="2:18">
      <c r="B40" s="15"/>
      <c r="C40" s="15"/>
      <c r="D40" s="546"/>
      <c r="E40" s="546"/>
      <c r="F40" s="546"/>
      <c r="G40" s="546"/>
      <c r="H40" s="546"/>
      <c r="I40" s="546"/>
      <c r="J40" s="546"/>
      <c r="K40" s="546"/>
      <c r="L40" s="546"/>
      <c r="M40" s="546"/>
      <c r="N40" s="546"/>
      <c r="O40" s="546"/>
      <c r="P40" s="546"/>
      <c r="Q40" s="546"/>
      <c r="R40" s="546"/>
    </row>
    <row r="41" spans="2:18">
      <c r="D41" s="546"/>
      <c r="E41" s="546"/>
      <c r="F41" s="546"/>
      <c r="G41" s="546"/>
      <c r="H41" s="546"/>
      <c r="I41" s="546"/>
      <c r="J41" s="546"/>
      <c r="K41" s="546"/>
      <c r="L41" s="546"/>
      <c r="M41" s="546"/>
      <c r="N41" s="546"/>
      <c r="O41" s="546"/>
      <c r="P41" s="546"/>
      <c r="Q41" s="546"/>
      <c r="R41" s="546"/>
    </row>
    <row r="42" spans="2:18">
      <c r="B42" s="16"/>
      <c r="C42" s="16"/>
      <c r="D42" s="546"/>
      <c r="E42" s="546"/>
      <c r="F42" s="546"/>
      <c r="G42" s="546"/>
      <c r="H42" s="546"/>
      <c r="I42" s="546"/>
      <c r="J42" s="546"/>
      <c r="K42" s="546"/>
      <c r="L42" s="546"/>
      <c r="M42" s="546"/>
      <c r="N42" s="546"/>
      <c r="O42" s="546"/>
      <c r="P42" s="546"/>
      <c r="Q42" s="546"/>
      <c r="R42" s="546"/>
    </row>
    <row r="43" spans="2:18">
      <c r="B43" s="18"/>
      <c r="C43" s="18"/>
      <c r="D43" s="18"/>
      <c r="E43" s="18"/>
      <c r="F43" s="18"/>
      <c r="M43" s="19"/>
    </row>
  </sheetData>
  <mergeCells count="27">
    <mergeCell ref="J9:J10"/>
    <mergeCell ref="L9:L10"/>
    <mergeCell ref="M9:M10"/>
    <mergeCell ref="N9:N10"/>
    <mergeCell ref="O9:O10"/>
    <mergeCell ref="B2:R2"/>
    <mergeCell ref="B3:R3"/>
    <mergeCell ref="B4:C4"/>
    <mergeCell ref="D4:R4"/>
    <mergeCell ref="B5:C5"/>
    <mergeCell ref="D5:R5"/>
    <mergeCell ref="D39:R42"/>
    <mergeCell ref="B6:C6"/>
    <mergeCell ref="D6:R6"/>
    <mergeCell ref="B8:C8"/>
    <mergeCell ref="D8:G8"/>
    <mergeCell ref="R9:R10"/>
    <mergeCell ref="K9:K10"/>
    <mergeCell ref="H8:H10"/>
    <mergeCell ref="I8:Q8"/>
    <mergeCell ref="B9:B10"/>
    <mergeCell ref="C9:C10"/>
    <mergeCell ref="D9:E9"/>
    <mergeCell ref="F9:G9"/>
    <mergeCell ref="P9:P10"/>
    <mergeCell ref="Q9:Q10"/>
    <mergeCell ref="I9:I10"/>
  </mergeCells>
  <printOptions horizontalCentered="1"/>
  <pageMargins left="0.39370078740157483" right="0.39370078740157483" top="1.3779527559055118" bottom="0.86614173228346458" header="0.39370078740157483" footer="0.59055118110236227"/>
  <pageSetup scale="41" fitToHeight="0" orientation="landscape" r:id="rId1"/>
  <headerFooter scaleWithDoc="0">
    <oddHeader>&amp;C&amp;G</oddHeader>
    <oddFooter>&amp;R&amp;G</oddFooter>
  </headerFooter>
  <legacyDrawingHF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rgb="FFFF0000"/>
    <pageSetUpPr fitToPage="1"/>
  </sheetPr>
  <dimension ref="A1:M66"/>
  <sheetViews>
    <sheetView showGridLines="0" zoomScale="70" zoomScaleNormal="70" zoomScaleSheetLayoutView="85" workbookViewId="0">
      <selection activeCell="M7" sqref="M7:M9"/>
    </sheetView>
  </sheetViews>
  <sheetFormatPr baseColWidth="10" defaultColWidth="11.42578125" defaultRowHeight="12.75"/>
  <cols>
    <col min="1" max="1" width="0.85546875" style="1" customWidth="1"/>
    <col min="2" max="2" width="15.42578125" style="1" customWidth="1"/>
    <col min="3" max="3" width="9.28515625" style="1" bestFit="1" customWidth="1"/>
    <col min="4" max="4" width="18" style="1" customWidth="1"/>
    <col min="5" max="5" width="16.5703125" style="1" customWidth="1"/>
    <col min="6" max="6" width="15.5703125" style="1" customWidth="1"/>
    <col min="7" max="7" width="12.85546875" style="1" customWidth="1"/>
    <col min="8" max="8" width="10" style="1" bestFit="1" customWidth="1"/>
    <col min="9" max="9" width="7.140625" style="1" bestFit="1" customWidth="1"/>
    <col min="10" max="10" width="13.5703125" style="1" bestFit="1" customWidth="1"/>
    <col min="11" max="11" width="17.7109375" style="1" bestFit="1" customWidth="1"/>
    <col min="12" max="12" width="18.140625" style="99" customWidth="1"/>
    <col min="13" max="13" width="94.28515625" style="99" customWidth="1"/>
    <col min="14" max="16384" width="11.42578125" style="1"/>
  </cols>
  <sheetData>
    <row r="1" spans="1:13" ht="14.45" customHeight="1"/>
    <row r="2" spans="1:13" ht="35.1" customHeight="1">
      <c r="B2" s="552" t="s">
        <v>72</v>
      </c>
      <c r="C2" s="552"/>
      <c r="D2" s="552"/>
      <c r="E2" s="552"/>
      <c r="F2" s="552"/>
      <c r="G2" s="552"/>
      <c r="H2" s="552"/>
      <c r="I2" s="552"/>
      <c r="J2" s="552"/>
      <c r="K2" s="552"/>
      <c r="L2" s="552"/>
      <c r="M2" s="552"/>
    </row>
    <row r="3" spans="1:13" ht="6.75" customHeight="1">
      <c r="B3" s="12"/>
      <c r="C3" s="12"/>
      <c r="D3" s="12"/>
      <c r="E3" s="12"/>
      <c r="F3" s="12"/>
      <c r="G3" s="12"/>
      <c r="H3" s="12"/>
      <c r="I3" s="12"/>
      <c r="J3" s="12"/>
      <c r="K3" s="12"/>
      <c r="L3" s="100"/>
      <c r="M3" s="100"/>
    </row>
    <row r="4" spans="1:13" ht="17.25" customHeight="1">
      <c r="B4" s="564" t="s">
        <v>77</v>
      </c>
      <c r="C4" s="565"/>
      <c r="D4" s="566"/>
      <c r="E4" s="291"/>
      <c r="F4" s="578"/>
      <c r="G4" s="578"/>
      <c r="H4" s="578"/>
      <c r="I4" s="578"/>
      <c r="J4" s="578"/>
      <c r="K4" s="578"/>
      <c r="L4" s="578"/>
      <c r="M4" s="578"/>
    </row>
    <row r="5" spans="1:13" ht="17.25" customHeight="1">
      <c r="B5" s="548" t="s">
        <v>81</v>
      </c>
      <c r="C5" s="567"/>
      <c r="D5" s="568"/>
      <c r="E5" s="292"/>
      <c r="F5" s="569"/>
      <c r="G5" s="569"/>
      <c r="H5" s="569"/>
      <c r="I5" s="569"/>
      <c r="J5" s="569"/>
      <c r="K5" s="569"/>
      <c r="L5" s="569"/>
      <c r="M5" s="569"/>
    </row>
    <row r="6" spans="1:13" s="33" customFormat="1" ht="3" customHeight="1">
      <c r="B6" s="25"/>
      <c r="C6" s="25"/>
      <c r="D6" s="25"/>
      <c r="E6" s="25"/>
      <c r="F6" s="25"/>
      <c r="G6" s="26"/>
      <c r="H6" s="26"/>
      <c r="I6" s="26"/>
      <c r="J6" s="26"/>
      <c r="K6" s="26"/>
      <c r="L6" s="101"/>
      <c r="M6" s="101"/>
    </row>
    <row r="7" spans="1:13" s="51" customFormat="1" ht="29.1" customHeight="1">
      <c r="B7" s="573" t="s">
        <v>78</v>
      </c>
      <c r="C7" s="562" t="s">
        <v>130</v>
      </c>
      <c r="D7" s="562"/>
      <c r="E7" s="563"/>
      <c r="F7" s="563"/>
      <c r="G7" s="563"/>
      <c r="H7" s="563"/>
      <c r="I7" s="563"/>
      <c r="J7" s="563"/>
      <c r="K7" s="183" t="s">
        <v>11</v>
      </c>
      <c r="L7" s="554" t="s">
        <v>2467</v>
      </c>
      <c r="M7" s="554" t="s">
        <v>2466</v>
      </c>
    </row>
    <row r="8" spans="1:13" s="51" customFormat="1" ht="56.25" customHeight="1">
      <c r="B8" s="574"/>
      <c r="C8" s="105" t="s">
        <v>12</v>
      </c>
      <c r="D8" s="105" t="s">
        <v>1</v>
      </c>
      <c r="E8" s="105" t="s">
        <v>2456</v>
      </c>
      <c r="F8" s="105" t="s">
        <v>132</v>
      </c>
      <c r="G8" s="105" t="s">
        <v>163</v>
      </c>
      <c r="H8" s="105" t="s">
        <v>16</v>
      </c>
      <c r="I8" s="105" t="s">
        <v>21</v>
      </c>
      <c r="J8" s="105" t="s">
        <v>170</v>
      </c>
      <c r="K8" s="158" t="s">
        <v>2463</v>
      </c>
      <c r="L8" s="555"/>
      <c r="M8" s="555"/>
    </row>
    <row r="9" spans="1:13" s="9" customFormat="1" ht="42.6" customHeight="1">
      <c r="B9" s="185" t="s">
        <v>13</v>
      </c>
      <c r="C9" s="186">
        <f>SUM(C10:C34)</f>
        <v>0</v>
      </c>
      <c r="D9" s="186">
        <f>SUM(D10:D34)</f>
        <v>0</v>
      </c>
      <c r="E9" s="186">
        <f>SUM(E10:E34)</f>
        <v>0</v>
      </c>
      <c r="F9" s="186">
        <f>SUM(F10:F34)</f>
        <v>0</v>
      </c>
      <c r="G9" s="186">
        <f>SUM(G10:G34)</f>
        <v>0</v>
      </c>
      <c r="H9" s="186">
        <f>SUM(H10:H35)</f>
        <v>0</v>
      </c>
      <c r="I9" s="186">
        <f>SUM(I10:I35)</f>
        <v>0</v>
      </c>
      <c r="J9" s="186">
        <f>SUM(J10:J34)</f>
        <v>0</v>
      </c>
      <c r="K9" s="186">
        <f>SUM(K10:K35)</f>
        <v>0</v>
      </c>
      <c r="L9" s="556"/>
      <c r="M9" s="556"/>
    </row>
    <row r="10" spans="1:13" s="9" customFormat="1" ht="12">
      <c r="B10" s="469">
        <v>1000</v>
      </c>
      <c r="C10" s="560"/>
      <c r="D10" s="560"/>
      <c r="E10" s="560"/>
      <c r="F10" s="571"/>
      <c r="G10" s="560"/>
      <c r="H10" s="572"/>
      <c r="I10" s="571"/>
      <c r="J10" s="572"/>
      <c r="K10" s="572"/>
      <c r="L10" s="149"/>
      <c r="M10" s="149"/>
    </row>
    <row r="11" spans="1:13" s="9" customFormat="1" ht="12">
      <c r="B11" s="469"/>
      <c r="C11" s="560"/>
      <c r="D11" s="560"/>
      <c r="E11" s="560"/>
      <c r="F11" s="571"/>
      <c r="G11" s="560"/>
      <c r="H11" s="572"/>
      <c r="I11" s="571"/>
      <c r="J11" s="572"/>
      <c r="K11" s="572"/>
      <c r="L11" s="150"/>
      <c r="M11" s="150"/>
    </row>
    <row r="12" spans="1:13" s="9" customFormat="1" ht="12">
      <c r="B12" s="469"/>
      <c r="C12" s="560"/>
      <c r="D12" s="560"/>
      <c r="E12" s="560"/>
      <c r="F12" s="571"/>
      <c r="G12" s="560"/>
      <c r="H12" s="572"/>
      <c r="I12" s="571"/>
      <c r="J12" s="572"/>
      <c r="K12" s="572"/>
      <c r="L12" s="149"/>
      <c r="M12" s="149"/>
    </row>
    <row r="13" spans="1:13" s="9" customFormat="1" ht="12">
      <c r="A13" s="95"/>
      <c r="B13" s="469">
        <v>2000</v>
      </c>
      <c r="C13" s="560"/>
      <c r="D13" s="560"/>
      <c r="E13" s="560"/>
      <c r="F13" s="571"/>
      <c r="G13" s="560"/>
      <c r="H13" s="572"/>
      <c r="I13" s="571"/>
      <c r="J13" s="572"/>
      <c r="K13" s="572"/>
      <c r="L13" s="149"/>
      <c r="M13" s="149"/>
    </row>
    <row r="14" spans="1:13" s="9" customFormat="1" ht="12">
      <c r="B14" s="469"/>
      <c r="C14" s="560"/>
      <c r="D14" s="560"/>
      <c r="E14" s="560"/>
      <c r="F14" s="571"/>
      <c r="G14" s="560"/>
      <c r="H14" s="572"/>
      <c r="I14" s="571"/>
      <c r="J14" s="572"/>
      <c r="K14" s="572"/>
      <c r="L14" s="149"/>
      <c r="M14" s="149"/>
    </row>
    <row r="15" spans="1:13" s="9" customFormat="1" ht="12">
      <c r="B15" s="469"/>
      <c r="C15" s="560"/>
      <c r="D15" s="560"/>
      <c r="E15" s="560"/>
      <c r="F15" s="571"/>
      <c r="G15" s="560"/>
      <c r="H15" s="572"/>
      <c r="I15" s="571"/>
      <c r="J15" s="572"/>
      <c r="K15" s="572"/>
      <c r="L15" s="149"/>
      <c r="M15" s="149"/>
    </row>
    <row r="16" spans="1:13" s="9" customFormat="1" ht="12">
      <c r="B16" s="469">
        <v>3000</v>
      </c>
      <c r="C16" s="560"/>
      <c r="D16" s="560"/>
      <c r="E16" s="560"/>
      <c r="F16" s="571"/>
      <c r="G16" s="560"/>
      <c r="H16" s="572"/>
      <c r="I16" s="571"/>
      <c r="J16" s="572"/>
      <c r="K16" s="572"/>
      <c r="L16" s="149"/>
      <c r="M16" s="149"/>
    </row>
    <row r="17" spans="2:13" s="9" customFormat="1" ht="12">
      <c r="B17" s="469"/>
      <c r="C17" s="560"/>
      <c r="D17" s="560"/>
      <c r="E17" s="560"/>
      <c r="F17" s="571"/>
      <c r="G17" s="560"/>
      <c r="H17" s="572"/>
      <c r="I17" s="571"/>
      <c r="J17" s="572"/>
      <c r="K17" s="572"/>
      <c r="L17" s="149"/>
      <c r="M17" s="149"/>
    </row>
    <row r="18" spans="2:13" s="9" customFormat="1" ht="12">
      <c r="B18" s="469"/>
      <c r="C18" s="560"/>
      <c r="D18" s="560"/>
      <c r="E18" s="560"/>
      <c r="F18" s="571"/>
      <c r="G18" s="560"/>
      <c r="H18" s="572"/>
      <c r="I18" s="571"/>
      <c r="J18" s="572"/>
      <c r="K18" s="572"/>
      <c r="L18" s="149"/>
      <c r="M18" s="149"/>
    </row>
    <row r="19" spans="2:13" s="9" customFormat="1" ht="12">
      <c r="B19" s="561">
        <v>4000</v>
      </c>
      <c r="C19" s="560"/>
      <c r="D19" s="560"/>
      <c r="E19" s="560"/>
      <c r="F19" s="571"/>
      <c r="G19" s="560"/>
      <c r="H19" s="572"/>
      <c r="I19" s="571"/>
      <c r="J19" s="572"/>
      <c r="K19" s="572"/>
      <c r="L19" s="149"/>
      <c r="M19" s="149"/>
    </row>
    <row r="20" spans="2:13" s="9" customFormat="1" ht="12">
      <c r="B20" s="561"/>
      <c r="C20" s="560"/>
      <c r="D20" s="560"/>
      <c r="E20" s="560"/>
      <c r="F20" s="571"/>
      <c r="G20" s="560"/>
      <c r="H20" s="572"/>
      <c r="I20" s="571"/>
      <c r="J20" s="572"/>
      <c r="K20" s="572"/>
      <c r="L20" s="149"/>
      <c r="M20" s="149"/>
    </row>
    <row r="21" spans="2:13" s="9" customFormat="1" ht="12">
      <c r="B21" s="561"/>
      <c r="C21" s="560"/>
      <c r="D21" s="560"/>
      <c r="E21" s="560"/>
      <c r="F21" s="571"/>
      <c r="G21" s="560"/>
      <c r="H21" s="572"/>
      <c r="I21" s="571"/>
      <c r="J21" s="572"/>
      <c r="K21" s="572"/>
      <c r="L21" s="149"/>
      <c r="M21" s="149"/>
    </row>
    <row r="22" spans="2:13" s="9" customFormat="1" ht="12">
      <c r="B22" s="561">
        <v>5000</v>
      </c>
      <c r="C22" s="560"/>
      <c r="D22" s="560"/>
      <c r="E22" s="560"/>
      <c r="F22" s="571"/>
      <c r="G22" s="560"/>
      <c r="H22" s="572"/>
      <c r="I22" s="571"/>
      <c r="J22" s="572"/>
      <c r="K22" s="572"/>
      <c r="L22" s="149"/>
      <c r="M22" s="149"/>
    </row>
    <row r="23" spans="2:13" s="9" customFormat="1" ht="12">
      <c r="B23" s="561"/>
      <c r="C23" s="560"/>
      <c r="D23" s="560"/>
      <c r="E23" s="560"/>
      <c r="F23" s="571"/>
      <c r="G23" s="560"/>
      <c r="H23" s="572"/>
      <c r="I23" s="571"/>
      <c r="J23" s="572"/>
      <c r="K23" s="572"/>
      <c r="L23" s="149"/>
      <c r="M23" s="149"/>
    </row>
    <row r="24" spans="2:13" s="9" customFormat="1" ht="12">
      <c r="B24" s="561"/>
      <c r="C24" s="560"/>
      <c r="D24" s="560"/>
      <c r="E24" s="560"/>
      <c r="F24" s="571"/>
      <c r="G24" s="560"/>
      <c r="H24" s="572"/>
      <c r="I24" s="571"/>
      <c r="J24" s="572"/>
      <c r="K24" s="572"/>
      <c r="L24" s="149"/>
      <c r="M24" s="149"/>
    </row>
    <row r="25" spans="2:13" s="9" customFormat="1" ht="12">
      <c r="B25" s="561">
        <v>6000</v>
      </c>
      <c r="C25" s="560"/>
      <c r="D25" s="560"/>
      <c r="E25" s="560"/>
      <c r="F25" s="571"/>
      <c r="G25" s="560"/>
      <c r="H25" s="572"/>
      <c r="I25" s="571"/>
      <c r="J25" s="572"/>
      <c r="K25" s="572"/>
      <c r="L25" s="149"/>
      <c r="M25" s="149"/>
    </row>
    <row r="26" spans="2:13" s="9" customFormat="1" ht="12">
      <c r="B26" s="561"/>
      <c r="C26" s="560"/>
      <c r="D26" s="560"/>
      <c r="E26" s="560"/>
      <c r="F26" s="571"/>
      <c r="G26" s="560"/>
      <c r="H26" s="572"/>
      <c r="I26" s="571"/>
      <c r="J26" s="572"/>
      <c r="K26" s="572"/>
      <c r="L26" s="149"/>
      <c r="M26" s="149"/>
    </row>
    <row r="27" spans="2:13" s="9" customFormat="1" ht="12">
      <c r="B27" s="561"/>
      <c r="C27" s="560"/>
      <c r="D27" s="560"/>
      <c r="E27" s="560"/>
      <c r="F27" s="571"/>
      <c r="G27" s="560"/>
      <c r="H27" s="572"/>
      <c r="I27" s="571"/>
      <c r="J27" s="572"/>
      <c r="K27" s="572"/>
      <c r="L27" s="149"/>
      <c r="M27" s="149"/>
    </row>
    <row r="28" spans="2:13" s="9" customFormat="1" ht="12">
      <c r="B28" s="561">
        <v>7000</v>
      </c>
      <c r="C28" s="560"/>
      <c r="D28" s="560"/>
      <c r="E28" s="560"/>
      <c r="F28" s="560"/>
      <c r="G28" s="560"/>
      <c r="H28" s="560"/>
      <c r="I28" s="560"/>
      <c r="J28" s="560"/>
      <c r="K28" s="560"/>
      <c r="L28" s="151"/>
      <c r="M28" s="151"/>
    </row>
    <row r="29" spans="2:13" s="9" customFormat="1" ht="12">
      <c r="B29" s="561"/>
      <c r="C29" s="560"/>
      <c r="D29" s="560"/>
      <c r="E29" s="560"/>
      <c r="F29" s="560"/>
      <c r="G29" s="560"/>
      <c r="H29" s="560"/>
      <c r="I29" s="560"/>
      <c r="J29" s="560"/>
      <c r="K29" s="560"/>
      <c r="L29" s="151"/>
      <c r="M29" s="151"/>
    </row>
    <row r="30" spans="2:13" s="9" customFormat="1" ht="12">
      <c r="B30" s="561"/>
      <c r="C30" s="560"/>
      <c r="D30" s="560"/>
      <c r="E30" s="560"/>
      <c r="F30" s="560"/>
      <c r="G30" s="560"/>
      <c r="H30" s="560"/>
      <c r="I30" s="560"/>
      <c r="J30" s="560"/>
      <c r="K30" s="560"/>
      <c r="L30" s="151"/>
      <c r="M30" s="151"/>
    </row>
    <row r="31" spans="2:13" s="9" customFormat="1" ht="12">
      <c r="B31" s="469">
        <v>8000</v>
      </c>
      <c r="C31" s="560"/>
      <c r="D31" s="560"/>
      <c r="E31" s="560"/>
      <c r="F31" s="560"/>
      <c r="G31" s="560"/>
      <c r="H31" s="560"/>
      <c r="I31" s="560"/>
      <c r="J31" s="560"/>
      <c r="K31" s="560"/>
      <c r="L31" s="151"/>
      <c r="M31" s="151"/>
    </row>
    <row r="32" spans="2:13" s="9" customFormat="1" ht="12">
      <c r="B32" s="469"/>
      <c r="C32" s="560"/>
      <c r="D32" s="560"/>
      <c r="E32" s="560"/>
      <c r="F32" s="560"/>
      <c r="G32" s="560"/>
      <c r="H32" s="560"/>
      <c r="I32" s="560"/>
      <c r="J32" s="560"/>
      <c r="K32" s="560"/>
      <c r="L32" s="151"/>
      <c r="M32" s="151"/>
    </row>
    <row r="33" spans="2:13" s="9" customFormat="1" ht="12">
      <c r="B33" s="469">
        <v>9000</v>
      </c>
      <c r="C33" s="560"/>
      <c r="D33" s="560"/>
      <c r="E33" s="560"/>
      <c r="F33" s="560"/>
      <c r="G33" s="560"/>
      <c r="H33" s="560"/>
      <c r="I33" s="560"/>
      <c r="J33" s="560"/>
      <c r="K33" s="557"/>
      <c r="L33" s="151"/>
      <c r="M33" s="151"/>
    </row>
    <row r="34" spans="2:13" s="9" customFormat="1" ht="12">
      <c r="B34" s="469"/>
      <c r="C34" s="560"/>
      <c r="D34" s="560"/>
      <c r="E34" s="560"/>
      <c r="F34" s="560"/>
      <c r="G34" s="560"/>
      <c r="H34" s="560"/>
      <c r="I34" s="560"/>
      <c r="J34" s="560"/>
      <c r="K34" s="558"/>
      <c r="L34" s="151"/>
      <c r="M34" s="151"/>
    </row>
    <row r="35" spans="2:13" s="9" customFormat="1" ht="18.75" customHeight="1">
      <c r="B35" s="577"/>
      <c r="C35" s="557"/>
      <c r="D35" s="557"/>
      <c r="E35" s="557"/>
      <c r="F35" s="557"/>
      <c r="G35" s="557"/>
      <c r="H35" s="557"/>
      <c r="I35" s="557"/>
      <c r="J35" s="557"/>
      <c r="K35" s="570"/>
      <c r="L35" s="152"/>
      <c r="M35" s="152"/>
    </row>
    <row r="36" spans="2:13" s="9" customFormat="1" ht="45.6" customHeight="1">
      <c r="B36" s="147" t="s">
        <v>14</v>
      </c>
      <c r="C36" s="104">
        <f>SUM(C37:C58)</f>
        <v>0</v>
      </c>
      <c r="D36" s="104">
        <f>SUM(D37:D58)</f>
        <v>0</v>
      </c>
      <c r="E36" s="104">
        <f>SUM(E37:E58)</f>
        <v>0</v>
      </c>
      <c r="F36" s="104">
        <f>SUM(F37:F58)</f>
        <v>0</v>
      </c>
      <c r="G36" s="104">
        <f>SUM(G37:G58)</f>
        <v>0</v>
      </c>
      <c r="H36" s="104">
        <f>SUM(H37:H59)</f>
        <v>0</v>
      </c>
      <c r="I36" s="104">
        <f>SUM(I37:I59)</f>
        <v>0</v>
      </c>
      <c r="J36" s="104">
        <f>SUM(J37:J58)</f>
        <v>0</v>
      </c>
      <c r="K36" s="157">
        <f>J36-E36</f>
        <v>0</v>
      </c>
      <c r="L36" s="146"/>
      <c r="M36" s="146"/>
    </row>
    <row r="37" spans="2:13" s="9" customFormat="1" ht="12">
      <c r="B37" s="575">
        <v>1000</v>
      </c>
      <c r="C37" s="559"/>
      <c r="D37" s="559"/>
      <c r="E37" s="559"/>
      <c r="F37" s="559"/>
      <c r="G37" s="559"/>
      <c r="H37" s="559"/>
      <c r="I37" s="559"/>
      <c r="J37" s="559"/>
      <c r="K37" s="576"/>
      <c r="L37" s="153"/>
      <c r="M37" s="153"/>
    </row>
    <row r="38" spans="2:13" s="9" customFormat="1" ht="12">
      <c r="B38" s="561"/>
      <c r="C38" s="560"/>
      <c r="D38" s="560"/>
      <c r="E38" s="560"/>
      <c r="F38" s="560"/>
      <c r="G38" s="560"/>
      <c r="H38" s="560"/>
      <c r="I38" s="560"/>
      <c r="J38" s="560"/>
      <c r="K38" s="572"/>
      <c r="L38" s="149"/>
      <c r="M38" s="149"/>
    </row>
    <row r="39" spans="2:13" s="9" customFormat="1" ht="12">
      <c r="B39" s="561"/>
      <c r="C39" s="560"/>
      <c r="D39" s="560"/>
      <c r="E39" s="560"/>
      <c r="F39" s="560"/>
      <c r="G39" s="560"/>
      <c r="H39" s="560"/>
      <c r="I39" s="560"/>
      <c r="J39" s="560"/>
      <c r="K39" s="572"/>
      <c r="L39" s="149"/>
      <c r="M39" s="149"/>
    </row>
    <row r="40" spans="2:13" s="9" customFormat="1" ht="12">
      <c r="B40" s="561">
        <v>2000</v>
      </c>
      <c r="C40" s="560"/>
      <c r="D40" s="560"/>
      <c r="E40" s="560"/>
      <c r="F40" s="560"/>
      <c r="G40" s="560"/>
      <c r="H40" s="560"/>
      <c r="I40" s="560"/>
      <c r="J40" s="560"/>
      <c r="K40" s="572"/>
      <c r="L40" s="149"/>
      <c r="M40" s="149"/>
    </row>
    <row r="41" spans="2:13" s="9" customFormat="1" ht="12">
      <c r="B41" s="561"/>
      <c r="C41" s="560"/>
      <c r="D41" s="560"/>
      <c r="E41" s="560"/>
      <c r="F41" s="560"/>
      <c r="G41" s="560"/>
      <c r="H41" s="560"/>
      <c r="I41" s="560"/>
      <c r="J41" s="560"/>
      <c r="K41" s="572"/>
      <c r="L41" s="149"/>
      <c r="M41" s="149"/>
    </row>
    <row r="42" spans="2:13" s="9" customFormat="1" ht="12">
      <c r="B42" s="561"/>
      <c r="C42" s="560"/>
      <c r="D42" s="560"/>
      <c r="E42" s="560"/>
      <c r="F42" s="560"/>
      <c r="G42" s="560"/>
      <c r="H42" s="560"/>
      <c r="I42" s="560"/>
      <c r="J42" s="560"/>
      <c r="K42" s="572"/>
      <c r="L42" s="149"/>
      <c r="M42" s="149"/>
    </row>
    <row r="43" spans="2:13" s="9" customFormat="1" ht="12">
      <c r="B43" s="561">
        <v>3000</v>
      </c>
      <c r="C43" s="560"/>
      <c r="D43" s="560"/>
      <c r="E43" s="560"/>
      <c r="F43" s="560"/>
      <c r="G43" s="560"/>
      <c r="H43" s="560"/>
      <c r="I43" s="560"/>
      <c r="J43" s="560"/>
      <c r="K43" s="572"/>
      <c r="L43" s="149"/>
      <c r="M43" s="149"/>
    </row>
    <row r="44" spans="2:13" s="9" customFormat="1" ht="12">
      <c r="B44" s="561"/>
      <c r="C44" s="560"/>
      <c r="D44" s="560"/>
      <c r="E44" s="560"/>
      <c r="F44" s="560"/>
      <c r="G44" s="560"/>
      <c r="H44" s="560"/>
      <c r="I44" s="560"/>
      <c r="J44" s="560"/>
      <c r="K44" s="572"/>
      <c r="L44" s="149"/>
      <c r="M44" s="149"/>
    </row>
    <row r="45" spans="2:13" s="9" customFormat="1" ht="12">
      <c r="B45" s="561"/>
      <c r="C45" s="560"/>
      <c r="D45" s="560"/>
      <c r="E45" s="560"/>
      <c r="F45" s="560"/>
      <c r="G45" s="560"/>
      <c r="H45" s="560"/>
      <c r="I45" s="560"/>
      <c r="J45" s="560"/>
      <c r="K45" s="572"/>
      <c r="L45" s="149"/>
      <c r="M45" s="149"/>
    </row>
    <row r="46" spans="2:13" s="9" customFormat="1" ht="12">
      <c r="B46" s="561">
        <v>4000</v>
      </c>
      <c r="C46" s="560"/>
      <c r="D46" s="560"/>
      <c r="E46" s="560"/>
      <c r="F46" s="560"/>
      <c r="G46" s="560"/>
      <c r="H46" s="560"/>
      <c r="I46" s="560"/>
      <c r="J46" s="560"/>
      <c r="K46" s="572"/>
      <c r="L46" s="149"/>
      <c r="M46" s="149"/>
    </row>
    <row r="47" spans="2:13" s="9" customFormat="1" ht="12">
      <c r="B47" s="561"/>
      <c r="C47" s="560"/>
      <c r="D47" s="560"/>
      <c r="E47" s="560"/>
      <c r="F47" s="560"/>
      <c r="G47" s="560"/>
      <c r="H47" s="560"/>
      <c r="I47" s="560"/>
      <c r="J47" s="560"/>
      <c r="K47" s="572"/>
      <c r="L47" s="149"/>
      <c r="M47" s="149"/>
    </row>
    <row r="48" spans="2:13" s="9" customFormat="1" ht="12">
      <c r="B48" s="561"/>
      <c r="C48" s="560"/>
      <c r="D48" s="560"/>
      <c r="E48" s="560"/>
      <c r="F48" s="560"/>
      <c r="G48" s="560"/>
      <c r="H48" s="560"/>
      <c r="I48" s="560"/>
      <c r="J48" s="560"/>
      <c r="K48" s="572"/>
      <c r="L48" s="149"/>
      <c r="M48" s="149"/>
    </row>
    <row r="49" spans="2:13" s="9" customFormat="1" ht="12">
      <c r="B49" s="469">
        <v>5000</v>
      </c>
      <c r="C49" s="560"/>
      <c r="D49" s="560"/>
      <c r="E49" s="560"/>
      <c r="F49" s="560"/>
      <c r="G49" s="560"/>
      <c r="H49" s="560"/>
      <c r="I49" s="560"/>
      <c r="J49" s="560"/>
      <c r="K49" s="572"/>
      <c r="L49" s="149"/>
      <c r="M49" s="149"/>
    </row>
    <row r="50" spans="2:13" s="9" customFormat="1" ht="12">
      <c r="B50" s="469"/>
      <c r="C50" s="560"/>
      <c r="D50" s="560"/>
      <c r="E50" s="560"/>
      <c r="F50" s="560"/>
      <c r="G50" s="560"/>
      <c r="H50" s="560"/>
      <c r="I50" s="560"/>
      <c r="J50" s="560"/>
      <c r="K50" s="572"/>
      <c r="L50" s="149"/>
      <c r="M50" s="149"/>
    </row>
    <row r="51" spans="2:13" s="9" customFormat="1" ht="12">
      <c r="B51" s="469"/>
      <c r="C51" s="560"/>
      <c r="D51" s="560"/>
      <c r="E51" s="560"/>
      <c r="F51" s="560"/>
      <c r="G51" s="560"/>
      <c r="H51" s="560"/>
      <c r="I51" s="560"/>
      <c r="J51" s="560"/>
      <c r="K51" s="572"/>
      <c r="L51" s="149"/>
      <c r="M51" s="149"/>
    </row>
    <row r="52" spans="2:13" s="9" customFormat="1" ht="12">
      <c r="B52" s="469">
        <v>6000</v>
      </c>
      <c r="C52" s="560"/>
      <c r="D52" s="560"/>
      <c r="E52" s="560"/>
      <c r="F52" s="560"/>
      <c r="G52" s="560"/>
      <c r="H52" s="560"/>
      <c r="I52" s="560"/>
      <c r="J52" s="560"/>
      <c r="K52" s="572"/>
      <c r="L52" s="149"/>
      <c r="M52" s="149"/>
    </row>
    <row r="53" spans="2:13" s="9" customFormat="1" ht="12.75" customHeight="1">
      <c r="B53" s="469"/>
      <c r="C53" s="560"/>
      <c r="D53" s="560"/>
      <c r="E53" s="560"/>
      <c r="F53" s="560"/>
      <c r="G53" s="560"/>
      <c r="H53" s="560"/>
      <c r="I53" s="560"/>
      <c r="J53" s="560"/>
      <c r="K53" s="572"/>
      <c r="L53" s="149"/>
      <c r="M53" s="149"/>
    </row>
    <row r="54" spans="2:13" s="9" customFormat="1" ht="12">
      <c r="B54" s="469"/>
      <c r="C54" s="560"/>
      <c r="D54" s="560"/>
      <c r="E54" s="560"/>
      <c r="F54" s="560"/>
      <c r="G54" s="560"/>
      <c r="H54" s="560"/>
      <c r="I54" s="560"/>
      <c r="J54" s="560"/>
      <c r="K54" s="572"/>
      <c r="L54" s="149"/>
      <c r="M54" s="149"/>
    </row>
    <row r="55" spans="2:13" s="9" customFormat="1" ht="12">
      <c r="B55" s="469">
        <v>7000</v>
      </c>
      <c r="C55" s="560"/>
      <c r="D55" s="560"/>
      <c r="E55" s="560"/>
      <c r="F55" s="560"/>
      <c r="G55" s="560"/>
      <c r="H55" s="560"/>
      <c r="I55" s="560"/>
      <c r="J55" s="560"/>
      <c r="K55" s="572"/>
      <c r="L55" s="149"/>
      <c r="M55" s="149"/>
    </row>
    <row r="56" spans="2:13" s="9" customFormat="1" ht="12">
      <c r="B56" s="469"/>
      <c r="C56" s="560"/>
      <c r="D56" s="560"/>
      <c r="E56" s="560"/>
      <c r="F56" s="560"/>
      <c r="G56" s="560"/>
      <c r="H56" s="560"/>
      <c r="I56" s="560"/>
      <c r="J56" s="560"/>
      <c r="K56" s="572"/>
      <c r="L56" s="149"/>
      <c r="M56" s="149"/>
    </row>
    <row r="57" spans="2:13" s="9" customFormat="1" ht="12">
      <c r="B57" s="469"/>
      <c r="C57" s="560"/>
      <c r="D57" s="560"/>
      <c r="E57" s="560"/>
      <c r="F57" s="560"/>
      <c r="G57" s="560"/>
      <c r="H57" s="560"/>
      <c r="I57" s="560"/>
      <c r="J57" s="560"/>
      <c r="K57" s="572"/>
      <c r="L57" s="149"/>
      <c r="M57" s="149"/>
    </row>
    <row r="58" spans="2:13" s="9" customFormat="1" ht="12.75" customHeight="1">
      <c r="B58" s="469">
        <v>8000</v>
      </c>
      <c r="C58" s="560"/>
      <c r="D58" s="560"/>
      <c r="E58" s="560"/>
      <c r="F58" s="560"/>
      <c r="G58" s="560"/>
      <c r="H58" s="560"/>
      <c r="I58" s="560"/>
      <c r="J58" s="560"/>
      <c r="K58" s="572"/>
      <c r="L58" s="149"/>
      <c r="M58" s="149"/>
    </row>
    <row r="59" spans="2:13" s="9" customFormat="1" ht="12">
      <c r="B59" s="469"/>
      <c r="C59" s="560"/>
      <c r="D59" s="560"/>
      <c r="E59" s="560"/>
      <c r="F59" s="560"/>
      <c r="G59" s="560"/>
      <c r="H59" s="560"/>
      <c r="I59" s="560"/>
      <c r="J59" s="560"/>
      <c r="K59" s="572"/>
      <c r="L59" s="149"/>
      <c r="M59" s="149"/>
    </row>
    <row r="60" spans="2:13" s="9" customFormat="1" ht="12">
      <c r="B60" s="469">
        <v>9000</v>
      </c>
      <c r="C60" s="560"/>
      <c r="D60" s="560"/>
      <c r="E60" s="560"/>
      <c r="F60" s="560"/>
      <c r="G60" s="560"/>
      <c r="H60" s="560"/>
      <c r="I60" s="560"/>
      <c r="J60" s="560"/>
      <c r="K60" s="557"/>
      <c r="L60" s="151"/>
      <c r="M60" s="151"/>
    </row>
    <row r="61" spans="2:13" s="9" customFormat="1" ht="12">
      <c r="B61" s="469"/>
      <c r="C61" s="560"/>
      <c r="D61" s="560"/>
      <c r="E61" s="560"/>
      <c r="F61" s="560"/>
      <c r="G61" s="560"/>
      <c r="H61" s="560"/>
      <c r="I61" s="560"/>
      <c r="J61" s="560"/>
      <c r="K61" s="558"/>
      <c r="L61" s="151"/>
      <c r="M61" s="151"/>
    </row>
    <row r="62" spans="2:13" s="9" customFormat="1" ht="12">
      <c r="B62" s="469"/>
      <c r="C62" s="560"/>
      <c r="D62" s="560"/>
      <c r="E62" s="560"/>
      <c r="F62" s="560"/>
      <c r="G62" s="560"/>
      <c r="H62" s="560"/>
      <c r="I62" s="560"/>
      <c r="J62" s="560"/>
      <c r="K62" s="559"/>
      <c r="L62" s="151"/>
      <c r="M62" s="151"/>
    </row>
    <row r="63" spans="2:13" s="9" customFormat="1" ht="30" customHeight="1">
      <c r="B63" s="154" t="s">
        <v>79</v>
      </c>
      <c r="C63" s="155"/>
      <c r="D63" s="155"/>
      <c r="E63" s="155"/>
      <c r="F63" s="155"/>
      <c r="G63" s="155"/>
      <c r="H63" s="155"/>
      <c r="I63" s="155"/>
      <c r="J63" s="155"/>
      <c r="K63" s="155"/>
      <c r="L63" s="156"/>
      <c r="M63" s="156"/>
    </row>
    <row r="64" spans="2:13">
      <c r="B64" s="15"/>
      <c r="C64" s="15"/>
      <c r="D64" s="15"/>
      <c r="E64" s="15"/>
      <c r="F64" s="15"/>
      <c r="G64" s="15"/>
    </row>
    <row r="65" spans="2:7">
      <c r="B65" s="16"/>
      <c r="C65" s="16"/>
      <c r="D65" s="16"/>
      <c r="E65" s="16"/>
      <c r="F65" s="16"/>
      <c r="G65" s="16"/>
    </row>
    <row r="66" spans="2:7">
      <c r="B66" s="18"/>
      <c r="C66" s="18"/>
      <c r="D66" s="18"/>
      <c r="E66" s="18"/>
      <c r="F66" s="18"/>
      <c r="G66" s="18"/>
    </row>
  </sheetData>
  <sheetProtection formatColumns="0" formatRows="0"/>
  <dataConsolidate/>
  <mergeCells count="189">
    <mergeCell ref="D60:D62"/>
    <mergeCell ref="F4:M4"/>
    <mergeCell ref="B60:B62"/>
    <mergeCell ref="C60:C62"/>
    <mergeCell ref="E60:E62"/>
    <mergeCell ref="F60:F62"/>
    <mergeCell ref="G60:G62"/>
    <mergeCell ref="H60:H62"/>
    <mergeCell ref="I60:I62"/>
    <mergeCell ref="J60:J62"/>
    <mergeCell ref="B58:B59"/>
    <mergeCell ref="C58:C59"/>
    <mergeCell ref="E58:E59"/>
    <mergeCell ref="F58:F59"/>
    <mergeCell ref="G58:G59"/>
    <mergeCell ref="H58:H59"/>
    <mergeCell ref="I58:I59"/>
    <mergeCell ref="J58:J59"/>
    <mergeCell ref="K58:K59"/>
    <mergeCell ref="B55:B57"/>
    <mergeCell ref="C55:C57"/>
    <mergeCell ref="E55:E57"/>
    <mergeCell ref="F55:F57"/>
    <mergeCell ref="G55:G57"/>
    <mergeCell ref="D58:D59"/>
    <mergeCell ref="D55:D57"/>
    <mergeCell ref="B25:B27"/>
    <mergeCell ref="C25:C27"/>
    <mergeCell ref="E25:E27"/>
    <mergeCell ref="F25:F27"/>
    <mergeCell ref="G25:G27"/>
    <mergeCell ref="H25:H27"/>
    <mergeCell ref="I25:I27"/>
    <mergeCell ref="E52:E54"/>
    <mergeCell ref="G52:G54"/>
    <mergeCell ref="H52:H54"/>
    <mergeCell ref="I52:I54"/>
    <mergeCell ref="C40:C42"/>
    <mergeCell ref="E40:E42"/>
    <mergeCell ref="G40:G42"/>
    <mergeCell ref="F49:F51"/>
    <mergeCell ref="C37:C39"/>
    <mergeCell ref="B33:B35"/>
    <mergeCell ref="F46:F48"/>
    <mergeCell ref="K19:K21"/>
    <mergeCell ref="C16:C18"/>
    <mergeCell ref="E16:E18"/>
    <mergeCell ref="G16:G18"/>
    <mergeCell ref="D19:D21"/>
    <mergeCell ref="H55:H57"/>
    <mergeCell ref="I55:I57"/>
    <mergeCell ref="J55:J57"/>
    <mergeCell ref="K55:K57"/>
    <mergeCell ref="J25:J27"/>
    <mergeCell ref="K25:K27"/>
    <mergeCell ref="J52:J54"/>
    <mergeCell ref="K52:K54"/>
    <mergeCell ref="K49:K51"/>
    <mergeCell ref="D46:D48"/>
    <mergeCell ref="D49:D51"/>
    <mergeCell ref="C52:C54"/>
    <mergeCell ref="D52:D54"/>
    <mergeCell ref="H49:H51"/>
    <mergeCell ref="K46:K48"/>
    <mergeCell ref="C49:C51"/>
    <mergeCell ref="E49:E51"/>
    <mergeCell ref="G49:G51"/>
    <mergeCell ref="I49:I51"/>
    <mergeCell ref="K43:K45"/>
    <mergeCell ref="J43:J45"/>
    <mergeCell ref="D40:D42"/>
    <mergeCell ref="D43:D45"/>
    <mergeCell ref="J37:J39"/>
    <mergeCell ref="K37:K39"/>
    <mergeCell ref="K40:K42"/>
    <mergeCell ref="H40:H42"/>
    <mergeCell ref="I40:I42"/>
    <mergeCell ref="F43:F45"/>
    <mergeCell ref="K16:K18"/>
    <mergeCell ref="C19:C21"/>
    <mergeCell ref="J40:J42"/>
    <mergeCell ref="F37:F39"/>
    <mergeCell ref="E37:E39"/>
    <mergeCell ref="G37:G39"/>
    <mergeCell ref="H37:H39"/>
    <mergeCell ref="I37:I39"/>
    <mergeCell ref="F40:F42"/>
    <mergeCell ref="D37:D39"/>
    <mergeCell ref="C22:C24"/>
    <mergeCell ref="E22:E24"/>
    <mergeCell ref="F22:F24"/>
    <mergeCell ref="G22:G24"/>
    <mergeCell ref="H22:H24"/>
    <mergeCell ref="I22:I24"/>
    <mergeCell ref="J22:J24"/>
    <mergeCell ref="K22:K24"/>
    <mergeCell ref="D22:D24"/>
    <mergeCell ref="H16:H18"/>
    <mergeCell ref="I16:I18"/>
    <mergeCell ref="E19:E21"/>
    <mergeCell ref="G19:G21"/>
    <mergeCell ref="D16:D18"/>
    <mergeCell ref="K10:K12"/>
    <mergeCell ref="C13:C15"/>
    <mergeCell ref="E13:E15"/>
    <mergeCell ref="G13:G15"/>
    <mergeCell ref="H13:H15"/>
    <mergeCell ref="I13:I15"/>
    <mergeCell ref="J13:J15"/>
    <mergeCell ref="K13:K15"/>
    <mergeCell ref="E10:E12"/>
    <mergeCell ref="G10:G12"/>
    <mergeCell ref="H10:H12"/>
    <mergeCell ref="I10:I12"/>
    <mergeCell ref="J10:J12"/>
    <mergeCell ref="D10:D12"/>
    <mergeCell ref="D13:D15"/>
    <mergeCell ref="J33:J35"/>
    <mergeCell ref="I33:I35"/>
    <mergeCell ref="B49:B51"/>
    <mergeCell ref="B7:B8"/>
    <mergeCell ref="B52:B54"/>
    <mergeCell ref="B37:B39"/>
    <mergeCell ref="B40:B42"/>
    <mergeCell ref="B43:B45"/>
    <mergeCell ref="J16:J18"/>
    <mergeCell ref="F52:F54"/>
    <mergeCell ref="J49:J51"/>
    <mergeCell ref="B22:B24"/>
    <mergeCell ref="B46:B48"/>
    <mergeCell ref="C46:C48"/>
    <mergeCell ref="E46:E48"/>
    <mergeCell ref="G46:G48"/>
    <mergeCell ref="H46:H48"/>
    <mergeCell ref="I46:I48"/>
    <mergeCell ref="J46:J48"/>
    <mergeCell ref="C43:C45"/>
    <mergeCell ref="E43:E45"/>
    <mergeCell ref="G43:G45"/>
    <mergeCell ref="H43:H45"/>
    <mergeCell ref="I43:I45"/>
    <mergeCell ref="B2:M2"/>
    <mergeCell ref="C7:J7"/>
    <mergeCell ref="B10:B12"/>
    <mergeCell ref="B13:B15"/>
    <mergeCell ref="C10:C12"/>
    <mergeCell ref="E33:E35"/>
    <mergeCell ref="C33:C35"/>
    <mergeCell ref="D31:D32"/>
    <mergeCell ref="D33:D35"/>
    <mergeCell ref="B4:D4"/>
    <mergeCell ref="B5:D5"/>
    <mergeCell ref="F5:M5"/>
    <mergeCell ref="K33:K35"/>
    <mergeCell ref="B16:B18"/>
    <mergeCell ref="B19:B21"/>
    <mergeCell ref="F10:F12"/>
    <mergeCell ref="F13:F15"/>
    <mergeCell ref="F16:F18"/>
    <mergeCell ref="F19:F21"/>
    <mergeCell ref="H19:H21"/>
    <mergeCell ref="I19:I21"/>
    <mergeCell ref="J19:J21"/>
    <mergeCell ref="D25:D27"/>
    <mergeCell ref="D28:D30"/>
    <mergeCell ref="L7:L9"/>
    <mergeCell ref="M7:M9"/>
    <mergeCell ref="K60:K62"/>
    <mergeCell ref="B31:B32"/>
    <mergeCell ref="C31:C32"/>
    <mergeCell ref="E31:E32"/>
    <mergeCell ref="K28:K30"/>
    <mergeCell ref="J28:J30"/>
    <mergeCell ref="B28:B30"/>
    <mergeCell ref="C28:C30"/>
    <mergeCell ref="E28:E30"/>
    <mergeCell ref="F28:F30"/>
    <mergeCell ref="G28:G30"/>
    <mergeCell ref="H28:H30"/>
    <mergeCell ref="I28:I30"/>
    <mergeCell ref="F31:F32"/>
    <mergeCell ref="G31:G32"/>
    <mergeCell ref="H31:H32"/>
    <mergeCell ref="I31:I32"/>
    <mergeCell ref="J31:J32"/>
    <mergeCell ref="K31:K32"/>
    <mergeCell ref="H33:H35"/>
    <mergeCell ref="G33:G35"/>
    <mergeCell ref="F33:F35"/>
  </mergeCells>
  <phoneticPr fontId="0" type="noConversion"/>
  <printOptions horizontalCentered="1"/>
  <pageMargins left="0.39370078740157483" right="0.39370078740157483" top="1.3779527559055118" bottom="0.86614173228346458" header="0.39370078740157483" footer="0.59055118110236227"/>
  <pageSetup scale="63" fitToHeight="0" orientation="landscape" r:id="rId1"/>
  <headerFooter scaleWithDoc="0">
    <oddHeader>&amp;C&amp;G</oddHeader>
    <oddFooter>&amp;R&amp;G</oddFooter>
  </headerFooter>
  <rowBreaks count="1" manualBreakCount="1">
    <brk id="65" max="10" man="1"/>
  </rowBreaks>
  <drawing r:id="rId2"/>
  <legacyDrawingHF r:id="rId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rgb="FFFF0000"/>
    <pageSetUpPr fitToPage="1"/>
  </sheetPr>
  <dimension ref="A1:M55"/>
  <sheetViews>
    <sheetView showGridLines="0" zoomScale="55" zoomScaleNormal="55" zoomScaleSheetLayoutView="115" workbookViewId="0">
      <selection activeCell="M7" sqref="M7:M9"/>
    </sheetView>
  </sheetViews>
  <sheetFormatPr baseColWidth="10" defaultColWidth="11.42578125" defaultRowHeight="12.75"/>
  <cols>
    <col min="1" max="1" width="0.85546875" style="1" customWidth="1"/>
    <col min="2" max="2" width="23.7109375" style="1" customWidth="1"/>
    <col min="3" max="4" width="15.140625" style="1" customWidth="1"/>
    <col min="5" max="5" width="17.7109375" style="1" customWidth="1"/>
    <col min="6" max="6" width="15.140625" style="1" customWidth="1"/>
    <col min="7" max="7" width="17" style="1" customWidth="1"/>
    <col min="8" max="8" width="16.28515625" style="1" customWidth="1"/>
    <col min="9" max="9" width="13.28515625" style="1" customWidth="1"/>
    <col min="10" max="10" width="17.28515625" style="1" customWidth="1"/>
    <col min="11" max="11" width="14.85546875" style="1" customWidth="1"/>
    <col min="12" max="12" width="13" style="352" customWidth="1"/>
    <col min="13" max="13" width="110.7109375" style="352" customWidth="1"/>
    <col min="14" max="14" width="4.28515625" style="1" customWidth="1"/>
    <col min="15" max="16384" width="11.42578125" style="1"/>
  </cols>
  <sheetData>
    <row r="1" spans="1:13" ht="14.45" customHeight="1">
      <c r="L1" s="1"/>
      <c r="M1" s="1"/>
    </row>
    <row r="2" spans="1:13" ht="35.1" customHeight="1">
      <c r="B2" s="552" t="s">
        <v>9</v>
      </c>
      <c r="C2" s="552"/>
      <c r="D2" s="552"/>
      <c r="E2" s="552"/>
      <c r="F2" s="552"/>
      <c r="G2" s="552"/>
      <c r="H2" s="552"/>
      <c r="I2" s="552"/>
      <c r="J2" s="552"/>
      <c r="K2" s="552"/>
      <c r="L2" s="552"/>
      <c r="M2" s="552"/>
    </row>
    <row r="3" spans="1:13" ht="3" customHeight="1">
      <c r="B3" s="12"/>
      <c r="C3" s="12"/>
      <c r="D3" s="12"/>
      <c r="E3" s="12"/>
      <c r="F3" s="159"/>
      <c r="G3" s="159"/>
      <c r="H3" s="159"/>
      <c r="I3" s="159"/>
      <c r="J3" s="159"/>
      <c r="K3" s="159"/>
      <c r="L3" s="159"/>
      <c r="M3" s="159"/>
    </row>
    <row r="4" spans="1:13" ht="17.25" customHeight="1">
      <c r="B4" s="586" t="s">
        <v>77</v>
      </c>
      <c r="C4" s="587"/>
      <c r="D4" s="588"/>
      <c r="E4" s="579"/>
      <c r="F4" s="579"/>
      <c r="G4" s="579"/>
      <c r="H4" s="579"/>
      <c r="I4" s="579"/>
      <c r="J4" s="579"/>
      <c r="K4" s="579"/>
      <c r="L4" s="579"/>
      <c r="M4" s="579"/>
    </row>
    <row r="5" spans="1:13" ht="17.25" customHeight="1">
      <c r="B5" s="589" t="s">
        <v>81</v>
      </c>
      <c r="C5" s="590"/>
      <c r="D5" s="591"/>
      <c r="E5" s="580"/>
      <c r="F5" s="580"/>
      <c r="G5" s="580"/>
      <c r="H5" s="580"/>
      <c r="I5" s="580"/>
      <c r="J5" s="580"/>
      <c r="K5" s="580"/>
      <c r="L5" s="580"/>
      <c r="M5" s="580"/>
    </row>
    <row r="6" spans="1:13" s="33" customFormat="1" ht="3" customHeight="1">
      <c r="B6" s="585"/>
      <c r="C6" s="585"/>
      <c r="D6" s="585"/>
      <c r="E6" s="585"/>
      <c r="F6" s="585"/>
      <c r="G6" s="585"/>
      <c r="H6" s="585"/>
      <c r="I6" s="585"/>
      <c r="J6" s="585"/>
      <c r="K6" s="585"/>
      <c r="L6" s="585"/>
      <c r="M6" s="585"/>
    </row>
    <row r="7" spans="1:13" s="50" customFormat="1" ht="41.45" customHeight="1">
      <c r="B7" s="573" t="s">
        <v>2455</v>
      </c>
      <c r="C7" s="562" t="s">
        <v>130</v>
      </c>
      <c r="D7" s="563"/>
      <c r="E7" s="563"/>
      <c r="F7" s="563"/>
      <c r="G7" s="563"/>
      <c r="H7" s="563"/>
      <c r="I7" s="563"/>
      <c r="J7" s="563"/>
      <c r="K7" s="183" t="s">
        <v>11</v>
      </c>
      <c r="L7" s="562" t="s">
        <v>2468</v>
      </c>
      <c r="M7" s="582" t="s">
        <v>2469</v>
      </c>
    </row>
    <row r="8" spans="1:13" s="50" customFormat="1" ht="71.45" customHeight="1">
      <c r="B8" s="584"/>
      <c r="C8" s="182" t="s">
        <v>12</v>
      </c>
      <c r="D8" s="182" t="s">
        <v>1</v>
      </c>
      <c r="E8" s="182" t="s">
        <v>2456</v>
      </c>
      <c r="F8" s="182" t="s">
        <v>132</v>
      </c>
      <c r="G8" s="182" t="s">
        <v>163</v>
      </c>
      <c r="H8" s="182" t="s">
        <v>16</v>
      </c>
      <c r="I8" s="182" t="s">
        <v>21</v>
      </c>
      <c r="J8" s="184" t="s">
        <v>170</v>
      </c>
      <c r="K8" s="184" t="s">
        <v>2463</v>
      </c>
      <c r="L8" s="581"/>
      <c r="M8" s="583"/>
    </row>
    <row r="9" spans="1:13" s="8" customFormat="1" ht="23.25" customHeight="1">
      <c r="B9" s="161"/>
      <c r="C9" s="162"/>
      <c r="D9" s="162"/>
      <c r="E9" s="162"/>
      <c r="F9" s="162"/>
      <c r="G9" s="162"/>
      <c r="H9" s="162"/>
      <c r="I9" s="162"/>
      <c r="J9" s="162"/>
      <c r="K9" s="163"/>
      <c r="L9" s="351"/>
      <c r="M9" s="351"/>
    </row>
    <row r="10" spans="1:13" s="8" customFormat="1" ht="23.25" customHeight="1">
      <c r="B10" s="161"/>
      <c r="C10" s="164"/>
      <c r="D10" s="164"/>
      <c r="E10" s="164"/>
      <c r="F10" s="164"/>
      <c r="G10" s="164"/>
      <c r="H10" s="164"/>
      <c r="I10" s="164"/>
      <c r="J10" s="164"/>
      <c r="K10" s="163"/>
      <c r="L10" s="351"/>
      <c r="M10" s="351"/>
    </row>
    <row r="11" spans="1:13" s="8" customFormat="1" ht="23.25" customHeight="1">
      <c r="B11" s="161"/>
      <c r="C11" s="164"/>
      <c r="D11" s="164"/>
      <c r="E11" s="164"/>
      <c r="F11" s="164"/>
      <c r="G11" s="164"/>
      <c r="H11" s="164"/>
      <c r="I11" s="164"/>
      <c r="J11" s="164"/>
      <c r="K11" s="163"/>
      <c r="L11" s="351"/>
      <c r="M11" s="351"/>
    </row>
    <row r="12" spans="1:13" s="8" customFormat="1" ht="23.25" customHeight="1">
      <c r="B12" s="161"/>
      <c r="C12" s="164"/>
      <c r="D12" s="164"/>
      <c r="E12" s="164"/>
      <c r="F12" s="164"/>
      <c r="G12" s="164"/>
      <c r="H12" s="164"/>
      <c r="I12" s="164"/>
      <c r="J12" s="164"/>
      <c r="K12" s="163"/>
      <c r="L12" s="351"/>
      <c r="M12" s="351"/>
    </row>
    <row r="13" spans="1:13" s="8" customFormat="1" ht="23.25" customHeight="1">
      <c r="A13" s="94"/>
      <c r="B13" s="161"/>
      <c r="C13" s="164"/>
      <c r="D13" s="164"/>
      <c r="E13" s="164"/>
      <c r="F13" s="164"/>
      <c r="G13" s="164"/>
      <c r="H13" s="164"/>
      <c r="I13" s="164"/>
      <c r="J13" s="164"/>
      <c r="K13" s="163"/>
      <c r="L13" s="351"/>
      <c r="M13" s="351"/>
    </row>
    <row r="14" spans="1:13" s="8" customFormat="1" ht="23.25" customHeight="1">
      <c r="B14" s="161"/>
      <c r="C14" s="164"/>
      <c r="D14" s="164"/>
      <c r="E14" s="164"/>
      <c r="F14" s="164"/>
      <c r="G14" s="164"/>
      <c r="H14" s="164"/>
      <c r="I14" s="164"/>
      <c r="J14" s="164"/>
      <c r="K14" s="163"/>
      <c r="L14" s="351"/>
      <c r="M14" s="351"/>
    </row>
    <row r="15" spans="1:13" s="8" customFormat="1" ht="23.25" customHeight="1">
      <c r="B15" s="161"/>
      <c r="C15" s="164"/>
      <c r="D15" s="164"/>
      <c r="E15" s="164"/>
      <c r="F15" s="164"/>
      <c r="G15" s="164"/>
      <c r="H15" s="164"/>
      <c r="I15" s="164"/>
      <c r="J15" s="164"/>
      <c r="K15" s="163"/>
      <c r="L15" s="351"/>
      <c r="M15" s="351"/>
    </row>
    <row r="16" spans="1:13" s="8" customFormat="1" ht="23.25" customHeight="1">
      <c r="B16" s="161"/>
      <c r="C16" s="164"/>
      <c r="D16" s="164"/>
      <c r="E16" s="164"/>
      <c r="F16" s="164"/>
      <c r="G16" s="164"/>
      <c r="H16" s="164"/>
      <c r="I16" s="164"/>
      <c r="J16" s="164"/>
      <c r="K16" s="163"/>
      <c r="L16" s="351"/>
      <c r="M16" s="351"/>
    </row>
    <row r="17" spans="2:13" s="8" customFormat="1" ht="23.25" customHeight="1">
      <c r="B17" s="161"/>
      <c r="C17" s="164"/>
      <c r="D17" s="164"/>
      <c r="E17" s="164"/>
      <c r="F17" s="164"/>
      <c r="G17" s="164"/>
      <c r="H17" s="164"/>
      <c r="I17" s="164"/>
      <c r="J17" s="164"/>
      <c r="K17" s="163"/>
      <c r="L17" s="351"/>
      <c r="M17" s="351"/>
    </row>
    <row r="18" spans="2:13" s="8" customFormat="1" ht="23.25" customHeight="1">
      <c r="B18" s="161"/>
      <c r="C18" s="164"/>
      <c r="D18" s="164"/>
      <c r="E18" s="164"/>
      <c r="F18" s="164"/>
      <c r="G18" s="164"/>
      <c r="H18" s="164"/>
      <c r="I18" s="164"/>
      <c r="J18" s="164"/>
      <c r="K18" s="163"/>
      <c r="L18" s="351"/>
      <c r="M18" s="351"/>
    </row>
    <row r="19" spans="2:13" s="8" customFormat="1" ht="23.25" customHeight="1">
      <c r="B19" s="161"/>
      <c r="C19" s="164"/>
      <c r="D19" s="164"/>
      <c r="E19" s="164"/>
      <c r="F19" s="164"/>
      <c r="G19" s="164"/>
      <c r="H19" s="164"/>
      <c r="I19" s="164"/>
      <c r="J19" s="164"/>
      <c r="K19" s="163"/>
      <c r="L19" s="351"/>
      <c r="M19" s="351"/>
    </row>
    <row r="20" spans="2:13" s="8" customFormat="1" ht="23.25" customHeight="1">
      <c r="B20" s="161"/>
      <c r="C20" s="164"/>
      <c r="D20" s="164"/>
      <c r="E20" s="164"/>
      <c r="F20" s="164"/>
      <c r="G20" s="164"/>
      <c r="H20" s="164"/>
      <c r="I20" s="164"/>
      <c r="J20" s="164"/>
      <c r="K20" s="163"/>
      <c r="L20" s="351"/>
      <c r="M20" s="351"/>
    </row>
    <row r="21" spans="2:13" s="8" customFormat="1" ht="23.25" customHeight="1">
      <c r="B21" s="161"/>
      <c r="C21" s="164"/>
      <c r="D21" s="164"/>
      <c r="E21" s="164"/>
      <c r="F21" s="164"/>
      <c r="G21" s="164"/>
      <c r="H21" s="164"/>
      <c r="I21" s="164"/>
      <c r="J21" s="164"/>
      <c r="K21" s="163"/>
      <c r="L21" s="351"/>
      <c r="M21" s="351"/>
    </row>
    <row r="22" spans="2:13" s="8" customFormat="1" ht="23.25" customHeight="1">
      <c r="B22" s="161"/>
      <c r="C22" s="164"/>
      <c r="D22" s="164"/>
      <c r="E22" s="164"/>
      <c r="F22" s="164"/>
      <c r="G22" s="164"/>
      <c r="H22" s="164"/>
      <c r="I22" s="164"/>
      <c r="J22" s="164"/>
      <c r="K22" s="163"/>
      <c r="L22" s="351"/>
      <c r="M22" s="351"/>
    </row>
    <row r="23" spans="2:13" s="8" customFormat="1" ht="23.25" customHeight="1">
      <c r="B23" s="161"/>
      <c r="C23" s="164"/>
      <c r="D23" s="164"/>
      <c r="E23" s="164"/>
      <c r="F23" s="164"/>
      <c r="G23" s="164"/>
      <c r="H23" s="164"/>
      <c r="I23" s="164"/>
      <c r="J23" s="164"/>
      <c r="K23" s="163"/>
      <c r="L23" s="351"/>
      <c r="M23" s="351"/>
    </row>
    <row r="24" spans="2:13" s="8" customFormat="1" ht="23.25" customHeight="1">
      <c r="B24" s="161"/>
      <c r="C24" s="164"/>
      <c r="D24" s="164"/>
      <c r="E24" s="164"/>
      <c r="F24" s="164"/>
      <c r="G24" s="164"/>
      <c r="H24" s="164"/>
      <c r="I24" s="164"/>
      <c r="J24" s="164"/>
      <c r="K24" s="163"/>
      <c r="L24" s="351"/>
      <c r="M24" s="351"/>
    </row>
    <row r="25" spans="2:13" s="8" customFormat="1" ht="23.25" customHeight="1">
      <c r="B25" s="161"/>
      <c r="C25" s="164"/>
      <c r="D25" s="164"/>
      <c r="E25" s="164"/>
      <c r="F25" s="164"/>
      <c r="G25" s="164"/>
      <c r="H25" s="164"/>
      <c r="I25" s="164"/>
      <c r="J25" s="164"/>
      <c r="K25" s="163"/>
      <c r="L25" s="351"/>
      <c r="M25" s="351"/>
    </row>
    <row r="26" spans="2:13" s="8" customFormat="1" ht="23.25" customHeight="1">
      <c r="B26" s="161"/>
      <c r="C26" s="164"/>
      <c r="D26" s="164"/>
      <c r="E26" s="164"/>
      <c r="F26" s="164"/>
      <c r="G26" s="164"/>
      <c r="H26" s="164"/>
      <c r="I26" s="164"/>
      <c r="J26" s="164"/>
      <c r="K26" s="163"/>
      <c r="L26" s="351"/>
      <c r="M26" s="351"/>
    </row>
    <row r="27" spans="2:13" s="8" customFormat="1" ht="23.25" customHeight="1">
      <c r="B27" s="161"/>
      <c r="C27" s="164"/>
      <c r="D27" s="164"/>
      <c r="E27" s="164"/>
      <c r="F27" s="164"/>
      <c r="G27" s="164"/>
      <c r="H27" s="164"/>
      <c r="I27" s="164"/>
      <c r="J27" s="164"/>
      <c r="K27" s="163"/>
      <c r="L27" s="351"/>
      <c r="M27" s="351"/>
    </row>
    <row r="28" spans="2:13" s="8" customFormat="1" ht="23.25" customHeight="1">
      <c r="B28" s="161"/>
      <c r="C28" s="164"/>
      <c r="D28" s="164"/>
      <c r="E28" s="164"/>
      <c r="F28" s="164"/>
      <c r="G28" s="164"/>
      <c r="H28" s="164"/>
      <c r="I28" s="164"/>
      <c r="J28" s="164"/>
      <c r="K28" s="163"/>
      <c r="L28" s="351"/>
      <c r="M28" s="351"/>
    </row>
    <row r="29" spans="2:13" s="8" customFormat="1" ht="24.75" customHeight="1">
      <c r="B29" s="161"/>
      <c r="C29" s="165"/>
      <c r="D29" s="165"/>
      <c r="E29" s="165"/>
      <c r="F29" s="165"/>
      <c r="G29" s="165"/>
      <c r="H29" s="165"/>
      <c r="I29" s="165"/>
      <c r="J29" s="165"/>
      <c r="K29" s="163"/>
      <c r="L29" s="351"/>
      <c r="M29" s="351"/>
    </row>
    <row r="30" spans="2:13" s="8" customFormat="1" ht="24.75" customHeight="1">
      <c r="B30" s="154"/>
      <c r="C30" s="166"/>
      <c r="D30" s="166"/>
      <c r="E30" s="166"/>
      <c r="F30" s="166"/>
      <c r="G30" s="166"/>
      <c r="H30" s="166"/>
      <c r="I30" s="166"/>
      <c r="J30" s="166"/>
      <c r="K30" s="163"/>
      <c r="L30" s="351"/>
      <c r="M30" s="351"/>
    </row>
    <row r="31" spans="2:13">
      <c r="B31" s="84"/>
    </row>
    <row r="32" spans="2:13">
      <c r="B32" s="85"/>
      <c r="K32" s="17"/>
      <c r="L32" s="353"/>
      <c r="M32" s="353"/>
    </row>
    <row r="33" spans="2:13">
      <c r="B33" s="86"/>
      <c r="K33" s="19"/>
      <c r="L33" s="354"/>
      <c r="M33" s="354"/>
    </row>
    <row r="34" spans="2:13">
      <c r="B34" s="84"/>
    </row>
    <row r="35" spans="2:13">
      <c r="B35" s="84"/>
    </row>
    <row r="36" spans="2:13">
      <c r="B36" s="84"/>
    </row>
    <row r="37" spans="2:13">
      <c r="B37" s="84"/>
    </row>
    <row r="38" spans="2:13">
      <c r="B38" s="84"/>
    </row>
    <row r="39" spans="2:13">
      <c r="B39" s="84"/>
    </row>
    <row r="40" spans="2:13">
      <c r="B40" s="84"/>
    </row>
    <row r="41" spans="2:13">
      <c r="B41" s="84"/>
    </row>
    <row r="42" spans="2:13">
      <c r="B42" s="84"/>
    </row>
    <row r="43" spans="2:13">
      <c r="B43" s="84"/>
    </row>
    <row r="44" spans="2:13">
      <c r="B44" s="84"/>
    </row>
    <row r="45" spans="2:13">
      <c r="B45" s="84"/>
    </row>
    <row r="46" spans="2:13">
      <c r="B46" s="84"/>
    </row>
    <row r="47" spans="2:13">
      <c r="B47" s="84"/>
    </row>
    <row r="48" spans="2:13">
      <c r="B48" s="84"/>
    </row>
    <row r="49" spans="2:2">
      <c r="B49" s="84"/>
    </row>
    <row r="50" spans="2:2">
      <c r="B50" s="84"/>
    </row>
    <row r="51" spans="2:2">
      <c r="B51" s="84"/>
    </row>
    <row r="52" spans="2:2">
      <c r="B52" s="84"/>
    </row>
    <row r="53" spans="2:2">
      <c r="B53" s="84"/>
    </row>
    <row r="54" spans="2:2">
      <c r="B54" s="84"/>
    </row>
    <row r="55" spans="2:2">
      <c r="B55" s="84"/>
    </row>
  </sheetData>
  <dataConsolidate/>
  <mergeCells count="10">
    <mergeCell ref="E4:M4"/>
    <mergeCell ref="E5:M5"/>
    <mergeCell ref="L7:L8"/>
    <mergeCell ref="M7:M8"/>
    <mergeCell ref="B2:M2"/>
    <mergeCell ref="B7:B8"/>
    <mergeCell ref="C7:J7"/>
    <mergeCell ref="B6:M6"/>
    <mergeCell ref="B4:D4"/>
    <mergeCell ref="B5:D5"/>
  </mergeCells>
  <phoneticPr fontId="0" type="noConversion"/>
  <printOptions horizontalCentered="1"/>
  <pageMargins left="0.39370078740157483" right="0.39370078740157483" top="1.3779527559055118" bottom="0.86614173228346458" header="0.39370078740157483" footer="0.59055118110236227"/>
  <pageSetup scale="51" fitToHeight="0" orientation="landscape" r:id="rId1"/>
  <headerFooter scaleWithDoc="0">
    <oddHeader>&amp;C&amp;G</oddHeader>
    <oddFooter>&amp;R&amp;G</oddFooter>
  </headerFooter>
  <legacyDrawingHF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tabColor rgb="FFFF0000"/>
    <pageSetUpPr fitToPage="1"/>
  </sheetPr>
  <dimension ref="A1:S35"/>
  <sheetViews>
    <sheetView showGridLines="0" zoomScaleNormal="100" zoomScaleSheetLayoutView="100" workbookViewId="0">
      <selection activeCell="I1" sqref="A1:S30"/>
    </sheetView>
  </sheetViews>
  <sheetFormatPr baseColWidth="10" defaultColWidth="11.42578125" defaultRowHeight="12.75"/>
  <cols>
    <col min="1" max="1" width="0.85546875" style="1" customWidth="1"/>
    <col min="2" max="2" width="24" style="3" customWidth="1"/>
    <col min="3" max="3" width="35.7109375" style="1" customWidth="1"/>
    <col min="4" max="4" width="15.28515625" style="1" customWidth="1"/>
    <col min="5" max="5" width="16.28515625" style="1" customWidth="1"/>
    <col min="6" max="6" width="20.7109375" style="1" customWidth="1"/>
    <col min="7" max="7" width="45.7109375" style="1" customWidth="1"/>
    <col min="8" max="8" width="1.7109375" style="1" customWidth="1"/>
    <col min="9" max="16384" width="11.42578125" style="1"/>
  </cols>
  <sheetData>
    <row r="1" spans="1:19" ht="14.45" customHeight="1"/>
    <row r="2" spans="1:19" ht="35.1" customHeight="1">
      <c r="B2" s="552" t="s">
        <v>6</v>
      </c>
      <c r="C2" s="552"/>
      <c r="D2" s="552"/>
      <c r="E2" s="552"/>
      <c r="F2" s="552"/>
      <c r="G2" s="552"/>
    </row>
    <row r="3" spans="1:19" ht="3" customHeight="1">
      <c r="B3" s="23"/>
      <c r="C3" s="32"/>
      <c r="D3" s="32"/>
      <c r="E3" s="32"/>
      <c r="F3" s="32"/>
      <c r="G3" s="32"/>
    </row>
    <row r="4" spans="1:19" ht="17.25" customHeight="1">
      <c r="B4" s="196" t="s">
        <v>77</v>
      </c>
      <c r="C4" s="469"/>
      <c r="D4" s="469"/>
      <c r="E4" s="469"/>
      <c r="F4" s="469"/>
      <c r="G4" s="469"/>
    </row>
    <row r="5" spans="1:19" ht="17.25" customHeight="1">
      <c r="B5" s="197" t="s">
        <v>81</v>
      </c>
      <c r="C5" s="469"/>
      <c r="D5" s="469"/>
      <c r="E5" s="469"/>
      <c r="F5" s="469"/>
      <c r="G5" s="469"/>
    </row>
    <row r="6" spans="1:19" ht="3" customHeight="1">
      <c r="B6" s="1"/>
      <c r="C6" s="25"/>
      <c r="D6" s="26"/>
      <c r="E6" s="26"/>
      <c r="F6" s="26"/>
      <c r="G6" s="26"/>
    </row>
    <row r="7" spans="1:19" s="13" customFormat="1" ht="25.35" customHeight="1">
      <c r="B7" s="198" t="s">
        <v>71</v>
      </c>
      <c r="C7" s="562" t="s">
        <v>89</v>
      </c>
      <c r="D7" s="562" t="s">
        <v>0</v>
      </c>
      <c r="E7" s="562"/>
      <c r="F7" s="562" t="s">
        <v>92</v>
      </c>
      <c r="G7" s="593" t="s">
        <v>93</v>
      </c>
    </row>
    <row r="8" spans="1:19" s="13" customFormat="1" ht="27" customHeight="1">
      <c r="B8" s="199" t="s">
        <v>127</v>
      </c>
      <c r="C8" s="592"/>
      <c r="D8" s="182" t="s">
        <v>90</v>
      </c>
      <c r="E8" s="182" t="s">
        <v>91</v>
      </c>
      <c r="F8" s="592"/>
      <c r="G8" s="594"/>
    </row>
    <row r="9" spans="1:19" ht="15" customHeight="1">
      <c r="B9" s="187"/>
      <c r="C9" s="188"/>
      <c r="D9" s="188"/>
      <c r="E9" s="188"/>
      <c r="F9" s="189"/>
      <c r="G9" s="190"/>
    </row>
    <row r="10" spans="1:19" ht="15" customHeight="1">
      <c r="B10" s="187"/>
      <c r="C10" s="191"/>
      <c r="D10" s="191"/>
      <c r="E10" s="191"/>
      <c r="F10" s="192"/>
      <c r="G10" s="193"/>
    </row>
    <row r="11" spans="1:19" ht="15" customHeight="1">
      <c r="B11" s="187"/>
      <c r="C11" s="191"/>
      <c r="D11" s="191"/>
      <c r="E11" s="193"/>
      <c r="F11" s="192"/>
      <c r="G11" s="193"/>
    </row>
    <row r="12" spans="1:19" ht="15" customHeight="1">
      <c r="B12" s="187"/>
      <c r="C12" s="191"/>
      <c r="D12" s="191"/>
      <c r="E12" s="191"/>
      <c r="F12" s="192"/>
      <c r="G12" s="193"/>
    </row>
    <row r="13" spans="1:19" ht="15" customHeight="1">
      <c r="A13" s="88"/>
      <c r="B13" s="187"/>
      <c r="C13" s="191"/>
      <c r="D13" s="191"/>
      <c r="E13" s="194"/>
      <c r="F13" s="195"/>
      <c r="G13" s="193"/>
      <c r="H13" s="88"/>
      <c r="I13" s="88"/>
      <c r="J13" s="88"/>
      <c r="K13" s="88"/>
      <c r="L13" s="88"/>
      <c r="M13" s="88"/>
      <c r="N13" s="88"/>
      <c r="O13" s="88"/>
      <c r="P13" s="88"/>
      <c r="Q13" s="88"/>
      <c r="R13" s="88"/>
      <c r="S13" s="88"/>
    </row>
    <row r="14" spans="1:19" ht="15" customHeight="1">
      <c r="B14" s="187"/>
      <c r="C14" s="191"/>
      <c r="D14" s="191"/>
      <c r="E14" s="191"/>
      <c r="F14" s="192"/>
      <c r="G14" s="193"/>
    </row>
    <row r="15" spans="1:19" ht="15" customHeight="1">
      <c r="B15" s="187"/>
      <c r="C15" s="191"/>
      <c r="D15" s="191"/>
      <c r="E15" s="191"/>
      <c r="F15" s="192"/>
      <c r="G15" s="193"/>
    </row>
    <row r="16" spans="1:19" ht="15" customHeight="1">
      <c r="B16" s="187"/>
      <c r="C16" s="191"/>
      <c r="D16" s="191"/>
      <c r="E16" s="191"/>
      <c r="F16" s="192"/>
      <c r="G16" s="193"/>
    </row>
    <row r="17" spans="2:7" ht="15" customHeight="1">
      <c r="B17" s="187"/>
      <c r="C17" s="191"/>
      <c r="D17" s="191"/>
      <c r="E17" s="191"/>
      <c r="F17" s="192"/>
      <c r="G17" s="193"/>
    </row>
    <row r="18" spans="2:7" ht="15" customHeight="1">
      <c r="B18" s="187"/>
      <c r="C18" s="191"/>
      <c r="D18" s="191"/>
      <c r="E18" s="191"/>
      <c r="F18" s="192"/>
      <c r="G18" s="193"/>
    </row>
    <row r="19" spans="2:7" ht="15" customHeight="1">
      <c r="B19" s="187"/>
      <c r="C19" s="191"/>
      <c r="D19" s="191"/>
      <c r="E19" s="191"/>
      <c r="F19" s="192"/>
      <c r="G19" s="193"/>
    </row>
    <row r="20" spans="2:7" ht="15" customHeight="1">
      <c r="B20" s="187"/>
      <c r="C20" s="191"/>
      <c r="D20" s="191"/>
      <c r="E20" s="191"/>
      <c r="F20" s="192"/>
      <c r="G20" s="193"/>
    </row>
    <row r="21" spans="2:7" ht="15" customHeight="1">
      <c r="B21" s="191"/>
      <c r="C21" s="191"/>
      <c r="D21" s="191"/>
      <c r="E21" s="191"/>
      <c r="F21" s="192"/>
      <c r="G21" s="193"/>
    </row>
    <row r="22" spans="2:7" ht="15" customHeight="1">
      <c r="B22" s="191"/>
      <c r="C22" s="191"/>
      <c r="D22" s="191"/>
      <c r="E22" s="191"/>
      <c r="F22" s="192"/>
      <c r="G22" s="193"/>
    </row>
    <row r="23" spans="2:7" ht="15" customHeight="1">
      <c r="B23" s="191"/>
      <c r="C23" s="191"/>
      <c r="D23" s="191"/>
      <c r="E23" s="191"/>
      <c r="F23" s="192"/>
      <c r="G23" s="193"/>
    </row>
    <row r="24" spans="2:7" ht="15" customHeight="1">
      <c r="B24" s="191"/>
      <c r="C24" s="191"/>
      <c r="D24" s="191"/>
      <c r="E24" s="191"/>
      <c r="F24" s="192"/>
      <c r="G24" s="193"/>
    </row>
    <row r="25" spans="2:7" ht="15" customHeight="1">
      <c r="B25" s="191"/>
      <c r="C25" s="191"/>
      <c r="D25" s="191"/>
      <c r="E25" s="191"/>
      <c r="F25" s="192"/>
      <c r="G25" s="193"/>
    </row>
    <row r="26" spans="2:7" ht="15" customHeight="1">
      <c r="B26" s="191"/>
      <c r="C26" s="191"/>
      <c r="D26" s="191"/>
      <c r="E26" s="191"/>
      <c r="F26" s="192"/>
      <c r="G26" s="193"/>
    </row>
    <row r="27" spans="2:7" ht="15" customHeight="1">
      <c r="B27" s="191"/>
      <c r="C27" s="191"/>
      <c r="D27" s="191"/>
      <c r="E27" s="191"/>
      <c r="F27" s="192"/>
      <c r="G27" s="193"/>
    </row>
    <row r="28" spans="2:7" ht="15" customHeight="1">
      <c r="B28" s="191"/>
      <c r="C28" s="191"/>
      <c r="D28" s="191"/>
      <c r="E28" s="191"/>
      <c r="F28" s="192"/>
      <c r="G28" s="193"/>
    </row>
    <row r="29" spans="2:7" ht="15" customHeight="1">
      <c r="B29" s="191"/>
      <c r="C29" s="148" t="s">
        <v>122</v>
      </c>
      <c r="D29" s="191"/>
      <c r="E29" s="191"/>
      <c r="F29" s="192"/>
      <c r="G29" s="193"/>
    </row>
    <row r="30" spans="2:7">
      <c r="B30" s="27"/>
      <c r="C30" s="15"/>
      <c r="D30" s="9"/>
      <c r="E30" s="9"/>
      <c r="F30" s="9"/>
    </row>
    <row r="31" spans="2:7">
      <c r="B31" s="27"/>
    </row>
    <row r="32" spans="2:7">
      <c r="B32" s="27"/>
      <c r="C32" s="16"/>
      <c r="E32" s="28"/>
      <c r="F32" s="28"/>
      <c r="G32" s="28"/>
    </row>
    <row r="33" spans="2:7">
      <c r="B33" s="27"/>
      <c r="C33" s="18"/>
      <c r="E33" s="29"/>
      <c r="F33" s="29"/>
      <c r="G33" s="29"/>
    </row>
    <row r="34" spans="2:7">
      <c r="B34" s="27"/>
    </row>
    <row r="35" spans="2:7">
      <c r="B35" s="1"/>
    </row>
  </sheetData>
  <mergeCells count="7">
    <mergeCell ref="B2:G2"/>
    <mergeCell ref="C4:G4"/>
    <mergeCell ref="C5:G5"/>
    <mergeCell ref="C7:C8"/>
    <mergeCell ref="D7:E7"/>
    <mergeCell ref="G7:G8"/>
    <mergeCell ref="F7:F8"/>
  </mergeCells>
  <phoneticPr fontId="0" type="noConversion"/>
  <conditionalFormatting sqref="C5:C6">
    <cfRule type="cellIs" dxfId="10" priority="6" stopIfTrue="1" operator="equal">
      <formula>"VAYA A LA HOJA INICIO Y SELECIONE EL PERIODO CORRESPONDIENTE A ESTE INFORME"</formula>
    </cfRule>
  </conditionalFormatting>
  <conditionalFormatting sqref="B5">
    <cfRule type="cellIs" dxfId="9" priority="1" stopIfTrue="1" operator="equal">
      <formula>"VAYA A LA HOJA INICIO Y SELECIONE EL PERIODO CORRESPONDIENTE A ESTE INFORME"</formula>
    </cfRule>
  </conditionalFormatting>
  <conditionalFormatting sqref="B30:B34">
    <cfRule type="duplicateValues" dxfId="8" priority="7"/>
  </conditionalFormatting>
  <dataValidations count="12">
    <dataValidation type="list" allowBlank="1" showInputMessage="1" showErrorMessage="1" sqref="B34">
      <formula1>OFFSET(INDIRECT(R24),0,0,R23,1)</formula1>
    </dataValidation>
    <dataValidation type="list" allowBlank="1" showInputMessage="1" showErrorMessage="1" sqref="B33">
      <formula1>OFFSET(INDIRECT(R24),0,0,R23,1)</formula1>
    </dataValidation>
    <dataValidation type="list" allowBlank="1" showInputMessage="1" showErrorMessage="1" sqref="B32">
      <formula1>OFFSET(INDIRECT(R24),0,0,R23,1)</formula1>
    </dataValidation>
    <dataValidation type="list" allowBlank="1" showInputMessage="1" showErrorMessage="1" sqref="B31">
      <formula1>OFFSET(INDIRECT(R24),0,0,R23,1)</formula1>
    </dataValidation>
    <dataValidation type="list" allowBlank="1" showInputMessage="1" showErrorMessage="1" sqref="B30">
      <formula1>OFFSET(INDIRECT(R24),0,0,R23,1)</formula1>
    </dataValidation>
    <dataValidation type="list" allowBlank="1" showInputMessage="1" showErrorMessage="1" sqref="B29">
      <formula1>OFFSET(INDIRECT(R24),0,0,R23,1)</formula1>
    </dataValidation>
    <dataValidation type="list" allowBlank="1" showInputMessage="1" showErrorMessage="1" sqref="B28">
      <formula1>OFFSET(INDIRECT(R24),0,0,R23,1)</formula1>
    </dataValidation>
    <dataValidation type="list" allowBlank="1" showInputMessage="1" showErrorMessage="1" sqref="B27">
      <formula1>OFFSET(INDIRECT(R24),0,0,R23,1)</formula1>
    </dataValidation>
    <dataValidation type="list" allowBlank="1" showInputMessage="1" showErrorMessage="1" sqref="B26">
      <formula1>OFFSET(INDIRECT(R24),0,0,R23,1)</formula1>
    </dataValidation>
    <dataValidation type="list" allowBlank="1" showInputMessage="1" showErrorMessage="1" sqref="B25">
      <formula1>OFFSET(INDIRECT(R24),0,0,R23,1)</formula1>
    </dataValidation>
    <dataValidation type="list" allowBlank="1" showInputMessage="1" showErrorMessage="1" sqref="B24">
      <formula1>OFFSET(INDIRECT(R24),0,0,R23,1)</formula1>
    </dataValidation>
    <dataValidation type="list" allowBlank="1" showInputMessage="1" showErrorMessage="1" sqref="B22:B23">
      <formula1>OFFSET(INDIRECT(R23),0,0,R22,1)</formula1>
    </dataValidation>
  </dataValidations>
  <printOptions horizontalCentered="1"/>
  <pageMargins left="0.39370078740157483" right="0.39370078740157483" top="1.3779527559055118" bottom="0.86614173228346458" header="0.39370078740157483" footer="0.59055118110236227"/>
  <pageSetup scale="83" fitToHeight="0" orientation="landscape" r:id="rId1"/>
  <headerFooter scaleWithDoc="0">
    <oddHeader>&amp;C&amp;G</oddHeader>
    <oddFooter>&amp;R&amp;G</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tabColor rgb="FF7030A0"/>
    <pageSetUpPr fitToPage="1"/>
  </sheetPr>
  <dimension ref="A1:S32"/>
  <sheetViews>
    <sheetView showGridLines="0" topLeftCell="A7" zoomScale="70" zoomScaleNormal="70" zoomScaleSheetLayoutView="55" workbookViewId="0">
      <selection activeCell="H23" sqref="H23"/>
    </sheetView>
  </sheetViews>
  <sheetFormatPr baseColWidth="10" defaultColWidth="11.42578125" defaultRowHeight="12.75"/>
  <cols>
    <col min="1" max="1" width="0.85546875" style="5" customWidth="1"/>
    <col min="2" max="2" width="41.140625" style="5" customWidth="1"/>
    <col min="3" max="3" width="102.140625" style="5" customWidth="1"/>
    <col min="4" max="4" width="15" style="5" customWidth="1"/>
    <col min="5" max="6" width="15.28515625" style="5" customWidth="1"/>
    <col min="7" max="7" width="14.42578125" style="5" customWidth="1"/>
    <col min="8" max="8" width="66.5703125" style="5" customWidth="1"/>
    <col min="9" max="9" width="3.7109375" style="5" customWidth="1"/>
    <col min="10" max="16384" width="11.42578125" style="5"/>
  </cols>
  <sheetData>
    <row r="1" spans="1:19" ht="14.45" customHeight="1"/>
    <row r="2" spans="1:19" s="3" customFormat="1" ht="35.1" customHeight="1">
      <c r="B2" s="433" t="s">
        <v>38</v>
      </c>
      <c r="C2" s="433"/>
      <c r="D2" s="433"/>
      <c r="E2" s="433"/>
      <c r="F2" s="433"/>
      <c r="G2" s="433"/>
      <c r="H2" s="433"/>
    </row>
    <row r="3" spans="1:19" s="55" customFormat="1" ht="36">
      <c r="B3" s="167" t="s">
        <v>80</v>
      </c>
      <c r="C3" s="440" t="s">
        <v>212</v>
      </c>
      <c r="D3" s="441"/>
      <c r="E3" s="441"/>
      <c r="F3" s="441"/>
      <c r="G3" s="441"/>
      <c r="H3" s="442"/>
    </row>
    <row r="4" spans="1:19" s="55" customFormat="1" ht="25.5">
      <c r="B4" s="167" t="s">
        <v>81</v>
      </c>
      <c r="C4" s="440" t="s">
        <v>2458</v>
      </c>
      <c r="D4" s="441"/>
      <c r="E4" s="441"/>
      <c r="F4" s="441"/>
      <c r="G4" s="441"/>
      <c r="H4" s="442"/>
    </row>
    <row r="5" spans="1:19" s="55" customFormat="1" ht="25.5">
      <c r="B5" s="167" t="s">
        <v>70</v>
      </c>
      <c r="C5" s="443">
        <v>44648</v>
      </c>
      <c r="D5" s="444"/>
      <c r="E5" s="444"/>
      <c r="F5" s="444"/>
      <c r="G5" s="444"/>
      <c r="H5" s="445"/>
    </row>
    <row r="6" spans="1:19" s="55" customFormat="1" ht="3.6" customHeight="1">
      <c r="B6" s="309"/>
      <c r="C6" s="309"/>
      <c r="D6" s="309"/>
      <c r="E6" s="309"/>
      <c r="F6" s="309"/>
      <c r="G6" s="309"/>
      <c r="H6" s="437" t="s">
        <v>125</v>
      </c>
    </row>
    <row r="7" spans="1:19" s="3" customFormat="1" ht="26.45" customHeight="1">
      <c r="B7" s="304" t="s">
        <v>39</v>
      </c>
      <c r="C7" s="306" t="s">
        <v>123</v>
      </c>
      <c r="D7" s="434" t="s">
        <v>124</v>
      </c>
      <c r="E7" s="436"/>
      <c r="F7" s="436"/>
      <c r="G7" s="435"/>
      <c r="H7" s="438"/>
      <c r="I7" s="56"/>
    </row>
    <row r="8" spans="1:19" s="3" customFormat="1" ht="41.45" customHeight="1">
      <c r="B8" s="304"/>
      <c r="C8" s="306"/>
      <c r="D8" s="434" t="s">
        <v>40</v>
      </c>
      <c r="E8" s="435"/>
      <c r="F8" s="434" t="s">
        <v>41</v>
      </c>
      <c r="G8" s="435"/>
      <c r="H8" s="438"/>
      <c r="I8" s="56"/>
    </row>
    <row r="9" spans="1:19" s="3" customFormat="1" ht="31.35" customHeight="1">
      <c r="B9" s="305"/>
      <c r="C9" s="307"/>
      <c r="D9" s="140" t="s">
        <v>68</v>
      </c>
      <c r="E9" s="140" t="s">
        <v>69</v>
      </c>
      <c r="F9" s="140" t="s">
        <v>42</v>
      </c>
      <c r="G9" s="140" t="s">
        <v>43</v>
      </c>
      <c r="H9" s="439"/>
      <c r="I9" s="57"/>
    </row>
    <row r="10" spans="1:19" s="10" customFormat="1" ht="20.25">
      <c r="B10" s="123" t="s">
        <v>66</v>
      </c>
      <c r="C10" s="124" t="s">
        <v>59</v>
      </c>
      <c r="D10" s="416" t="s">
        <v>2549</v>
      </c>
      <c r="E10" s="417"/>
      <c r="F10" s="416" t="s">
        <v>2549</v>
      </c>
      <c r="G10" s="125"/>
      <c r="H10" s="126"/>
    </row>
    <row r="11" spans="1:19" s="10" customFormat="1" ht="20.25">
      <c r="B11" s="123" t="s">
        <v>60</v>
      </c>
      <c r="C11" s="124" t="s">
        <v>65</v>
      </c>
      <c r="D11" s="416" t="s">
        <v>2549</v>
      </c>
      <c r="E11" s="417"/>
      <c r="F11" s="416" t="s">
        <v>2549</v>
      </c>
      <c r="G11" s="125"/>
      <c r="H11" s="126"/>
    </row>
    <row r="12" spans="1:19" s="10" customFormat="1" ht="20.25">
      <c r="B12" s="123" t="s">
        <v>73</v>
      </c>
      <c r="C12" s="124" t="s">
        <v>74</v>
      </c>
      <c r="D12" s="416"/>
      <c r="E12" s="417"/>
      <c r="F12" s="416"/>
      <c r="G12" s="125"/>
      <c r="H12" s="126"/>
    </row>
    <row r="13" spans="1:19" s="58" customFormat="1" ht="18.75" customHeight="1">
      <c r="A13" s="98"/>
      <c r="B13" s="308" t="s">
        <v>44</v>
      </c>
      <c r="C13" s="127" t="s">
        <v>45</v>
      </c>
      <c r="D13" s="418"/>
      <c r="E13" s="419"/>
      <c r="F13" s="418"/>
      <c r="G13" s="128"/>
      <c r="H13" s="129"/>
      <c r="I13" s="98"/>
      <c r="J13" s="98"/>
      <c r="K13" s="98"/>
      <c r="L13" s="98"/>
      <c r="M13" s="98"/>
      <c r="N13" s="98"/>
      <c r="O13" s="98"/>
      <c r="P13" s="98"/>
      <c r="Q13" s="98"/>
      <c r="R13" s="98"/>
      <c r="S13" s="98"/>
    </row>
    <row r="14" spans="1:19" s="58" customFormat="1" ht="18" customHeight="1">
      <c r="B14" s="130" t="s">
        <v>46</v>
      </c>
      <c r="C14" s="127" t="s">
        <v>47</v>
      </c>
      <c r="D14" s="416" t="s">
        <v>2549</v>
      </c>
      <c r="E14" s="419"/>
      <c r="F14" s="416" t="s">
        <v>2549</v>
      </c>
      <c r="G14" s="128"/>
      <c r="H14" s="129"/>
    </row>
    <row r="15" spans="1:19" s="58" customFormat="1" ht="18.75" customHeight="1">
      <c r="B15" s="130" t="s">
        <v>142</v>
      </c>
      <c r="C15" s="127" t="s">
        <v>143</v>
      </c>
      <c r="D15" s="416" t="s">
        <v>2549</v>
      </c>
      <c r="E15" s="419"/>
      <c r="F15" s="416" t="s">
        <v>2549</v>
      </c>
      <c r="G15" s="128"/>
      <c r="H15" s="131"/>
    </row>
    <row r="16" spans="1:19" s="58" customFormat="1" ht="84" customHeight="1">
      <c r="B16" s="130" t="s">
        <v>2555</v>
      </c>
      <c r="C16" s="127" t="s">
        <v>2556</v>
      </c>
      <c r="D16" s="416" t="s">
        <v>2549</v>
      </c>
      <c r="E16" s="419"/>
      <c r="F16" s="416" t="s">
        <v>2549</v>
      </c>
      <c r="G16" s="128"/>
      <c r="H16" s="127" t="s">
        <v>2563</v>
      </c>
    </row>
    <row r="17" spans="2:9" s="58" customFormat="1" ht="18.75" customHeight="1">
      <c r="B17" s="130" t="s">
        <v>48</v>
      </c>
      <c r="C17" s="127" t="s">
        <v>49</v>
      </c>
      <c r="D17" s="418"/>
      <c r="E17" s="419"/>
      <c r="F17" s="418"/>
      <c r="G17" s="128"/>
      <c r="H17" s="131"/>
    </row>
    <row r="18" spans="2:9" s="58" customFormat="1" ht="18.75" customHeight="1">
      <c r="B18" s="130" t="s">
        <v>50</v>
      </c>
      <c r="C18" s="127" t="s">
        <v>51</v>
      </c>
      <c r="D18" s="418"/>
      <c r="E18" s="419"/>
      <c r="F18" s="418"/>
      <c r="G18" s="128"/>
      <c r="H18" s="131"/>
    </row>
    <row r="19" spans="2:9" s="58" customFormat="1" ht="18.75" customHeight="1">
      <c r="B19" s="130" t="s">
        <v>52</v>
      </c>
      <c r="C19" s="127" t="s">
        <v>53</v>
      </c>
      <c r="D19" s="418"/>
      <c r="E19" s="419"/>
      <c r="F19" s="418"/>
      <c r="G19" s="128"/>
      <c r="H19" s="131"/>
    </row>
    <row r="20" spans="2:9" s="58" customFormat="1" ht="18.75" customHeight="1">
      <c r="B20" s="130" t="s">
        <v>54</v>
      </c>
      <c r="C20" s="127" t="s">
        <v>55</v>
      </c>
      <c r="D20" s="418"/>
      <c r="E20" s="419"/>
      <c r="F20" s="418"/>
      <c r="G20" s="128"/>
      <c r="H20" s="131"/>
    </row>
    <row r="21" spans="2:9" s="58" customFormat="1" ht="40.5" customHeight="1">
      <c r="B21" s="308" t="s">
        <v>148</v>
      </c>
      <c r="C21" s="127" t="s">
        <v>133</v>
      </c>
      <c r="D21" s="418"/>
      <c r="E21" s="419"/>
      <c r="F21" s="418"/>
      <c r="G21" s="128"/>
      <c r="H21" s="129"/>
    </row>
    <row r="22" spans="2:9" s="58" customFormat="1" ht="18.75" customHeight="1">
      <c r="B22" s="130" t="s">
        <v>56</v>
      </c>
      <c r="C22" s="127" t="s">
        <v>2459</v>
      </c>
      <c r="D22" s="416" t="s">
        <v>2549</v>
      </c>
      <c r="E22" s="419"/>
      <c r="F22" s="416" t="s">
        <v>2549</v>
      </c>
      <c r="G22" s="128"/>
      <c r="H22" s="131"/>
    </row>
    <row r="23" spans="2:9" s="58" customFormat="1" ht="33">
      <c r="B23" s="308" t="s">
        <v>57</v>
      </c>
      <c r="C23" s="127" t="s">
        <v>58</v>
      </c>
      <c r="D23" s="418"/>
      <c r="E23" s="419"/>
      <c r="F23" s="418"/>
      <c r="G23" s="128"/>
      <c r="H23" s="132"/>
    </row>
    <row r="24" spans="2:9" s="58" customFormat="1" ht="49.5">
      <c r="B24" s="308" t="s">
        <v>2557</v>
      </c>
      <c r="C24" s="127" t="s">
        <v>2558</v>
      </c>
      <c r="D24" s="416" t="s">
        <v>2549</v>
      </c>
      <c r="E24" s="419"/>
      <c r="F24" s="416" t="s">
        <v>2549</v>
      </c>
      <c r="G24" s="128"/>
      <c r="H24" s="127" t="s">
        <v>2562</v>
      </c>
    </row>
    <row r="25" spans="2:9" s="58" customFormat="1" ht="49.5">
      <c r="B25" s="308"/>
      <c r="C25" s="127" t="s">
        <v>2559</v>
      </c>
      <c r="D25" s="416" t="s">
        <v>2549</v>
      </c>
      <c r="E25" s="419"/>
      <c r="F25" s="416" t="s">
        <v>2549</v>
      </c>
      <c r="G25" s="128"/>
      <c r="H25" s="127" t="s">
        <v>2562</v>
      </c>
    </row>
    <row r="26" spans="2:9" s="58" customFormat="1" ht="49.5">
      <c r="B26" s="308" t="s">
        <v>2560</v>
      </c>
      <c r="C26" s="127" t="s">
        <v>2561</v>
      </c>
      <c r="D26" s="416" t="s">
        <v>2549</v>
      </c>
      <c r="E26" s="419"/>
      <c r="F26" s="416" t="s">
        <v>2549</v>
      </c>
      <c r="G26" s="128"/>
      <c r="H26" s="127" t="s">
        <v>2562</v>
      </c>
    </row>
    <row r="27" spans="2:9" s="58" customFormat="1" ht="20.25">
      <c r="B27" s="411"/>
      <c r="C27" s="412"/>
      <c r="D27" s="413"/>
      <c r="E27" s="414"/>
      <c r="F27" s="413"/>
      <c r="G27" s="414"/>
      <c r="H27" s="415"/>
    </row>
    <row r="28" spans="2:9">
      <c r="B28" s="133"/>
      <c r="C28" s="133"/>
      <c r="D28" s="133"/>
      <c r="E28" s="133"/>
      <c r="F28" s="133"/>
      <c r="G28" s="133"/>
      <c r="H28" s="133"/>
    </row>
    <row r="29" spans="2:9">
      <c r="B29" s="133"/>
      <c r="C29" s="133"/>
      <c r="D29" s="133"/>
      <c r="E29" s="133"/>
      <c r="F29" s="133"/>
      <c r="G29" s="133"/>
      <c r="H29" s="134"/>
      <c r="I29" s="59"/>
    </row>
    <row r="30" spans="2:9" ht="15.75">
      <c r="B30" s="135" t="s">
        <v>161</v>
      </c>
      <c r="C30" s="139"/>
      <c r="D30" s="136"/>
      <c r="E30" s="135" t="s">
        <v>162</v>
      </c>
      <c r="F30" s="310"/>
      <c r="G30" s="310"/>
      <c r="H30" s="310"/>
      <c r="I30" s="60"/>
    </row>
    <row r="31" spans="2:9" ht="126" customHeight="1">
      <c r="B31" s="137"/>
      <c r="C31" s="409" t="s">
        <v>2472</v>
      </c>
      <c r="D31" s="136"/>
      <c r="E31" s="137"/>
      <c r="F31" s="432" t="s">
        <v>2471</v>
      </c>
      <c r="G31" s="432"/>
      <c r="H31" s="432"/>
      <c r="I31" s="61"/>
    </row>
    <row r="32" spans="2:9">
      <c r="B32" s="138"/>
      <c r="C32" s="138"/>
      <c r="D32" s="138"/>
      <c r="E32" s="138"/>
      <c r="F32" s="138"/>
      <c r="G32" s="138"/>
      <c r="H32" s="138"/>
    </row>
  </sheetData>
  <mergeCells count="9">
    <mergeCell ref="F31:H31"/>
    <mergeCell ref="B2:H2"/>
    <mergeCell ref="D8:E8"/>
    <mergeCell ref="F8:G8"/>
    <mergeCell ref="D7:G7"/>
    <mergeCell ref="H6:H9"/>
    <mergeCell ref="C3:H3"/>
    <mergeCell ref="C4:H4"/>
    <mergeCell ref="C5:H5"/>
  </mergeCells>
  <printOptions horizontalCentered="1"/>
  <pageMargins left="0.39370078740157483" right="0.39370078740157483" top="1.3779527559055118" bottom="0.86614173228346458" header="0.39370078740157483" footer="0.59055118110236227"/>
  <pageSetup scale="48" fitToHeight="0" orientation="landscape" r:id="rId1"/>
  <headerFooter scaleWithDoc="0">
    <oddHeader>&amp;C&amp;G</oddHeader>
    <oddFooter>&amp;R&amp;G</oddFooter>
  </headerFooter>
  <legacyDrawingHF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tabColor rgb="FFFF0000"/>
    <pageSetUpPr fitToPage="1"/>
  </sheetPr>
  <dimension ref="A1:S108"/>
  <sheetViews>
    <sheetView showGridLines="0" zoomScale="90" zoomScaleNormal="90" zoomScaleSheetLayoutView="100" workbookViewId="0">
      <selection activeCell="I1" sqref="A1:S30"/>
    </sheetView>
  </sheetViews>
  <sheetFormatPr baseColWidth="10" defaultColWidth="11.42578125" defaultRowHeight="12.75"/>
  <cols>
    <col min="1" max="1" width="0.85546875" style="1" customWidth="1"/>
    <col min="2" max="2" width="26.140625" style="3" customWidth="1"/>
    <col min="3" max="3" width="40.7109375" style="1" customWidth="1"/>
    <col min="4" max="5" width="13.7109375" style="1" customWidth="1"/>
    <col min="6" max="6" width="16.28515625" style="1" customWidth="1"/>
    <col min="7" max="7" width="13.7109375" style="1" customWidth="1"/>
    <col min="8" max="8" width="45.7109375" style="1" customWidth="1"/>
    <col min="9" max="9" width="2" style="1" customWidth="1"/>
    <col min="10" max="16384" width="11.42578125" style="1"/>
  </cols>
  <sheetData>
    <row r="1" spans="1:19" ht="14.45" customHeight="1"/>
    <row r="2" spans="1:19" ht="35.1" customHeight="1">
      <c r="B2" s="552" t="s">
        <v>7</v>
      </c>
      <c r="C2" s="552"/>
      <c r="D2" s="552"/>
      <c r="E2" s="552"/>
      <c r="F2" s="552"/>
      <c r="G2" s="552"/>
      <c r="H2" s="552"/>
    </row>
    <row r="3" spans="1:19" ht="3.6" customHeight="1">
      <c r="B3" s="23"/>
      <c r="C3" s="32"/>
      <c r="D3" s="32"/>
      <c r="E3" s="32"/>
      <c r="F3" s="32"/>
      <c r="G3" s="32"/>
      <c r="H3" s="32"/>
      <c r="I3" s="33"/>
    </row>
    <row r="4" spans="1:19" ht="20.100000000000001" customHeight="1">
      <c r="B4" s="200" t="s">
        <v>77</v>
      </c>
      <c r="C4" s="469"/>
      <c r="D4" s="469"/>
      <c r="E4" s="469"/>
      <c r="F4" s="469"/>
      <c r="G4" s="469"/>
      <c r="H4" s="469"/>
    </row>
    <row r="5" spans="1:19" ht="20.100000000000001" customHeight="1">
      <c r="B5" s="197" t="s">
        <v>83</v>
      </c>
      <c r="C5" s="469"/>
      <c r="D5" s="469"/>
      <c r="E5" s="469"/>
      <c r="F5" s="469"/>
      <c r="G5" s="469"/>
      <c r="H5" s="469"/>
    </row>
    <row r="6" spans="1:19" ht="3" customHeight="1">
      <c r="B6" s="1"/>
      <c r="C6" s="585"/>
      <c r="D6" s="585"/>
      <c r="E6" s="585"/>
      <c r="F6" s="585"/>
      <c r="G6" s="585"/>
      <c r="H6" s="585"/>
    </row>
    <row r="7" spans="1:19" s="13" customFormat="1" ht="25.35" customHeight="1">
      <c r="B7" s="198" t="s">
        <v>71</v>
      </c>
      <c r="C7" s="562" t="s">
        <v>94</v>
      </c>
      <c r="D7" s="562" t="s">
        <v>15</v>
      </c>
      <c r="E7" s="562"/>
      <c r="F7" s="562"/>
      <c r="G7" s="562"/>
      <c r="H7" s="593" t="s">
        <v>99</v>
      </c>
    </row>
    <row r="8" spans="1:19" s="13" customFormat="1" ht="43.5" customHeight="1">
      <c r="B8" s="199" t="s">
        <v>127</v>
      </c>
      <c r="C8" s="592"/>
      <c r="D8" s="182" t="s">
        <v>95</v>
      </c>
      <c r="E8" s="182" t="s">
        <v>96</v>
      </c>
      <c r="F8" s="182" t="s">
        <v>97</v>
      </c>
      <c r="G8" s="182" t="s">
        <v>98</v>
      </c>
      <c r="H8" s="594"/>
    </row>
    <row r="9" spans="1:19" ht="18" customHeight="1">
      <c r="B9" s="187"/>
      <c r="C9" s="188"/>
      <c r="D9" s="188"/>
      <c r="E9" s="188"/>
      <c r="F9" s="188"/>
      <c r="G9" s="188"/>
      <c r="H9" s="190"/>
    </row>
    <row r="10" spans="1:19" ht="18" customHeight="1">
      <c r="B10" s="187"/>
      <c r="C10" s="191"/>
      <c r="D10" s="191"/>
      <c r="E10" s="191"/>
      <c r="F10" s="191"/>
      <c r="G10" s="191"/>
      <c r="H10" s="193"/>
    </row>
    <row r="11" spans="1:19" ht="18" customHeight="1">
      <c r="B11" s="187"/>
      <c r="C11" s="191"/>
      <c r="D11" s="191"/>
      <c r="E11" s="193"/>
      <c r="F11" s="191"/>
      <c r="G11" s="191"/>
      <c r="H11" s="193"/>
    </row>
    <row r="12" spans="1:19" ht="18" customHeight="1">
      <c r="B12" s="187"/>
      <c r="C12" s="191"/>
      <c r="D12" s="191"/>
      <c r="E12" s="191"/>
      <c r="F12" s="191"/>
      <c r="G12" s="191"/>
      <c r="H12" s="193"/>
    </row>
    <row r="13" spans="1:19" ht="18" customHeight="1">
      <c r="A13" s="88"/>
      <c r="B13" s="187"/>
      <c r="C13" s="191"/>
      <c r="D13" s="191"/>
      <c r="E13" s="191"/>
      <c r="F13" s="191"/>
      <c r="G13" s="191"/>
      <c r="H13" s="193"/>
      <c r="I13" s="88"/>
      <c r="J13" s="88"/>
      <c r="K13" s="88"/>
      <c r="L13" s="88"/>
      <c r="M13" s="88"/>
      <c r="N13" s="88"/>
      <c r="O13" s="88"/>
      <c r="P13" s="88"/>
      <c r="Q13" s="88"/>
      <c r="R13" s="88"/>
      <c r="S13" s="88"/>
    </row>
    <row r="14" spans="1:19" ht="18" customHeight="1">
      <c r="B14" s="187"/>
      <c r="C14" s="191"/>
      <c r="D14" s="191"/>
      <c r="E14" s="191"/>
      <c r="F14" s="191"/>
      <c r="G14" s="191"/>
      <c r="H14" s="193"/>
    </row>
    <row r="15" spans="1:19" ht="18" customHeight="1">
      <c r="B15" s="187"/>
      <c r="C15" s="191"/>
      <c r="D15" s="191"/>
      <c r="E15" s="191"/>
      <c r="F15" s="191"/>
      <c r="G15" s="191"/>
      <c r="H15" s="193"/>
    </row>
    <row r="16" spans="1:19" ht="18" customHeight="1">
      <c r="B16" s="187"/>
      <c r="C16" s="191"/>
      <c r="D16" s="191"/>
      <c r="E16" s="191"/>
      <c r="F16" s="191"/>
      <c r="G16" s="191"/>
      <c r="H16" s="193"/>
    </row>
    <row r="17" spans="2:8" ht="18" customHeight="1">
      <c r="B17" s="187"/>
      <c r="C17" s="191"/>
      <c r="D17" s="191"/>
      <c r="E17" s="191"/>
      <c r="F17" s="191"/>
      <c r="G17" s="191"/>
      <c r="H17" s="193"/>
    </row>
    <row r="18" spans="2:8" ht="18" customHeight="1">
      <c r="B18" s="187"/>
      <c r="C18" s="191"/>
      <c r="D18" s="191"/>
      <c r="E18" s="191"/>
      <c r="F18" s="191"/>
      <c r="G18" s="191"/>
      <c r="H18" s="193"/>
    </row>
    <row r="19" spans="2:8" ht="18" customHeight="1">
      <c r="B19" s="187"/>
      <c r="C19" s="191"/>
      <c r="D19" s="191"/>
      <c r="E19" s="191"/>
      <c r="F19" s="191"/>
      <c r="G19" s="191"/>
      <c r="H19" s="193"/>
    </row>
    <row r="20" spans="2:8" ht="18" customHeight="1">
      <c r="B20" s="187"/>
      <c r="C20" s="191"/>
      <c r="D20" s="191"/>
      <c r="E20" s="191"/>
      <c r="F20" s="191"/>
      <c r="G20" s="191"/>
      <c r="H20" s="193"/>
    </row>
    <row r="21" spans="2:8" ht="18" customHeight="1">
      <c r="B21" s="191"/>
      <c r="C21" s="191"/>
      <c r="D21" s="191"/>
      <c r="E21" s="191"/>
      <c r="F21" s="191"/>
      <c r="G21" s="191"/>
      <c r="H21" s="193"/>
    </row>
    <row r="22" spans="2:8" ht="18" customHeight="1">
      <c r="B22" s="191"/>
      <c r="C22" s="191"/>
      <c r="D22" s="191"/>
      <c r="E22" s="191"/>
      <c r="F22" s="191"/>
      <c r="G22" s="191"/>
      <c r="H22" s="193"/>
    </row>
    <row r="23" spans="2:8" ht="18" customHeight="1">
      <c r="B23" s="191"/>
      <c r="C23" s="191"/>
      <c r="D23" s="191"/>
      <c r="E23" s="191"/>
      <c r="F23" s="191"/>
      <c r="G23" s="191"/>
      <c r="H23" s="193"/>
    </row>
    <row r="24" spans="2:8" ht="18" customHeight="1">
      <c r="B24" s="191"/>
      <c r="C24" s="191"/>
      <c r="D24" s="191"/>
      <c r="E24" s="191"/>
      <c r="F24" s="191"/>
      <c r="G24" s="191"/>
      <c r="H24" s="193"/>
    </row>
    <row r="25" spans="2:8" ht="18" customHeight="1">
      <c r="B25" s="191"/>
      <c r="C25" s="191"/>
      <c r="D25" s="191"/>
      <c r="E25" s="191"/>
      <c r="F25" s="191"/>
      <c r="G25" s="191"/>
      <c r="H25" s="193"/>
    </row>
    <row r="26" spans="2:8" ht="18" customHeight="1">
      <c r="B26" s="191"/>
      <c r="C26" s="148" t="s">
        <v>85</v>
      </c>
      <c r="D26" s="192"/>
      <c r="E26" s="192"/>
      <c r="F26" s="192"/>
      <c r="G26" s="192"/>
      <c r="H26" s="193"/>
    </row>
    <row r="27" spans="2:8">
      <c r="B27" s="27"/>
    </row>
    <row r="28" spans="2:8">
      <c r="B28" s="27"/>
    </row>
    <row r="29" spans="2:8">
      <c r="B29" s="27"/>
    </row>
    <row r="30" spans="2:8">
      <c r="B30" s="27"/>
    </row>
    <row r="31" spans="2:8">
      <c r="B31" s="27"/>
    </row>
    <row r="32" spans="2:8">
      <c r="B32" s="27"/>
    </row>
    <row r="33" spans="2:2">
      <c r="B33" s="27"/>
    </row>
    <row r="34" spans="2:2">
      <c r="B34" s="27"/>
    </row>
    <row r="35" spans="2:2">
      <c r="B35" s="27"/>
    </row>
    <row r="36" spans="2:2">
      <c r="B36" s="27"/>
    </row>
    <row r="37" spans="2:2">
      <c r="B37" s="27"/>
    </row>
    <row r="38" spans="2:2">
      <c r="B38" s="27"/>
    </row>
    <row r="39" spans="2:2">
      <c r="B39" s="27"/>
    </row>
    <row r="40" spans="2:2">
      <c r="B40" s="27"/>
    </row>
    <row r="41" spans="2:2">
      <c r="B41" s="27"/>
    </row>
    <row r="42" spans="2:2">
      <c r="B42" s="27"/>
    </row>
    <row r="43" spans="2:2">
      <c r="B43" s="27"/>
    </row>
    <row r="44" spans="2:2">
      <c r="B44" s="27"/>
    </row>
    <row r="45" spans="2:2">
      <c r="B45" s="27"/>
    </row>
    <row r="46" spans="2:2">
      <c r="B46" s="27"/>
    </row>
    <row r="47" spans="2:2">
      <c r="B47" s="27"/>
    </row>
    <row r="48" spans="2:2">
      <c r="B48" s="27"/>
    </row>
    <row r="49" spans="2:2">
      <c r="B49" s="27"/>
    </row>
    <row r="50" spans="2:2">
      <c r="B50" s="27"/>
    </row>
    <row r="51" spans="2:2">
      <c r="B51" s="27"/>
    </row>
    <row r="52" spans="2:2">
      <c r="B52" s="27"/>
    </row>
    <row r="53" spans="2:2">
      <c r="B53" s="27"/>
    </row>
    <row r="54" spans="2:2">
      <c r="B54" s="27"/>
    </row>
    <row r="55" spans="2:2">
      <c r="B55" s="30"/>
    </row>
    <row r="56" spans="2:2">
      <c r="B56" s="30"/>
    </row>
    <row r="57" spans="2:2">
      <c r="B57" s="30"/>
    </row>
    <row r="58" spans="2:2">
      <c r="B58" s="30"/>
    </row>
    <row r="59" spans="2:2">
      <c r="B59" s="30"/>
    </row>
    <row r="60" spans="2:2">
      <c r="B60" s="30"/>
    </row>
    <row r="61" spans="2:2">
      <c r="B61" s="30"/>
    </row>
    <row r="62" spans="2:2">
      <c r="B62" s="30"/>
    </row>
    <row r="63" spans="2:2">
      <c r="B63" s="30"/>
    </row>
    <row r="64" spans="2:2">
      <c r="B64" s="30"/>
    </row>
    <row r="65" spans="2:2">
      <c r="B65" s="30"/>
    </row>
    <row r="66" spans="2:2">
      <c r="B66" s="30"/>
    </row>
    <row r="67" spans="2:2">
      <c r="B67" s="30"/>
    </row>
    <row r="68" spans="2:2">
      <c r="B68" s="30"/>
    </row>
    <row r="69" spans="2:2">
      <c r="B69" s="30"/>
    </row>
    <row r="70" spans="2:2">
      <c r="B70" s="30"/>
    </row>
    <row r="71" spans="2:2">
      <c r="B71" s="30"/>
    </row>
    <row r="72" spans="2:2">
      <c r="B72" s="30"/>
    </row>
    <row r="73" spans="2:2">
      <c r="B73" s="30"/>
    </row>
    <row r="74" spans="2:2">
      <c r="B74" s="30"/>
    </row>
    <row r="75" spans="2:2">
      <c r="B75" s="30"/>
    </row>
    <row r="76" spans="2:2">
      <c r="B76" s="30"/>
    </row>
    <row r="77" spans="2:2">
      <c r="B77" s="30"/>
    </row>
    <row r="78" spans="2:2">
      <c r="B78" s="30"/>
    </row>
    <row r="79" spans="2:2">
      <c r="B79" s="30"/>
    </row>
    <row r="80" spans="2:2">
      <c r="B80" s="30"/>
    </row>
    <row r="81" spans="2:2">
      <c r="B81" s="30"/>
    </row>
    <row r="82" spans="2:2">
      <c r="B82" s="30"/>
    </row>
    <row r="83" spans="2:2">
      <c r="B83" s="30"/>
    </row>
    <row r="84" spans="2:2">
      <c r="B84" s="30"/>
    </row>
    <row r="85" spans="2:2">
      <c r="B85" s="30"/>
    </row>
    <row r="86" spans="2:2">
      <c r="B86" s="30"/>
    </row>
    <row r="87" spans="2:2">
      <c r="B87" s="30"/>
    </row>
    <row r="88" spans="2:2">
      <c r="B88" s="30"/>
    </row>
    <row r="89" spans="2:2">
      <c r="B89" s="30"/>
    </row>
    <row r="90" spans="2:2">
      <c r="B90" s="30"/>
    </row>
    <row r="91" spans="2:2">
      <c r="B91" s="30"/>
    </row>
    <row r="92" spans="2:2">
      <c r="B92" s="30"/>
    </row>
    <row r="93" spans="2:2">
      <c r="B93" s="30"/>
    </row>
    <row r="94" spans="2:2">
      <c r="B94" s="30"/>
    </row>
    <row r="95" spans="2:2">
      <c r="B95" s="30"/>
    </row>
    <row r="96" spans="2:2">
      <c r="B96" s="30"/>
    </row>
    <row r="97" spans="2:2">
      <c r="B97" s="30"/>
    </row>
    <row r="98" spans="2:2">
      <c r="B98" s="30"/>
    </row>
    <row r="99" spans="2:2">
      <c r="B99" s="30"/>
    </row>
    <row r="100" spans="2:2">
      <c r="B100" s="30"/>
    </row>
    <row r="101" spans="2:2">
      <c r="B101" s="31"/>
    </row>
    <row r="102" spans="2:2">
      <c r="B102" s="1"/>
    </row>
    <row r="103" spans="2:2">
      <c r="B103" s="1"/>
    </row>
    <row r="104" spans="2:2">
      <c r="B104" s="1"/>
    </row>
    <row r="105" spans="2:2">
      <c r="B105" s="1"/>
    </row>
    <row r="106" spans="2:2">
      <c r="B106" s="1"/>
    </row>
    <row r="107" spans="2:2">
      <c r="B107" s="1"/>
    </row>
    <row r="108" spans="2:2">
      <c r="B108" s="1"/>
    </row>
  </sheetData>
  <mergeCells count="7">
    <mergeCell ref="B2:H2"/>
    <mergeCell ref="C4:H4"/>
    <mergeCell ref="C5:H5"/>
    <mergeCell ref="C7:C8"/>
    <mergeCell ref="H7:H8"/>
    <mergeCell ref="D7:G7"/>
    <mergeCell ref="C6:H6"/>
  </mergeCells>
  <phoneticPr fontId="0" type="noConversion"/>
  <conditionalFormatting sqref="B27:B39">
    <cfRule type="duplicateValues" dxfId="7" priority="3"/>
  </conditionalFormatting>
  <conditionalFormatting sqref="B41:B101">
    <cfRule type="duplicateValues" dxfId="6" priority="2"/>
  </conditionalFormatting>
  <conditionalFormatting sqref="B40">
    <cfRule type="duplicateValues" dxfId="5" priority="1"/>
  </conditionalFormatting>
  <dataValidations count="21">
    <dataValidation type="list" allowBlank="1" showInputMessage="1" showErrorMessage="1" sqref="B22:B23">
      <formula1>OFFSET(INDIRECT(R23),0,0,R22,1)</formula1>
    </dataValidation>
    <dataValidation type="list" allowBlank="1" showInputMessage="1" showErrorMessage="1" sqref="B24">
      <formula1>OFFSET(INDIRECT(R24),0,0,R23,1)</formula1>
    </dataValidation>
    <dataValidation type="list" allowBlank="1" showInputMessage="1" showErrorMessage="1" sqref="B25">
      <formula1>OFFSET(INDIRECT(R24),0,0,R23,1)</formula1>
    </dataValidation>
    <dataValidation type="list" allowBlank="1" showInputMessage="1" showErrorMessage="1" sqref="B26">
      <formula1>OFFSET(INDIRECT(R24),0,0,R23,1)</formula1>
    </dataValidation>
    <dataValidation type="list" allowBlank="1" showInputMessage="1" showErrorMessage="1" sqref="B27">
      <formula1>OFFSET(INDIRECT(R24),0,0,R23,1)</formula1>
    </dataValidation>
    <dataValidation type="list" allowBlank="1" showInputMessage="1" showErrorMessage="1" sqref="B28">
      <formula1>OFFSET(INDIRECT(R24),0,0,R23,1)</formula1>
    </dataValidation>
    <dataValidation type="list" allowBlank="1" showInputMessage="1" showErrorMessage="1" sqref="B29">
      <formula1>OFFSET(INDIRECT(R24),0,0,R23,1)</formula1>
    </dataValidation>
    <dataValidation type="list" allowBlank="1" showInputMessage="1" showErrorMessage="1" sqref="B30">
      <formula1>OFFSET(INDIRECT(R24),0,0,R23,1)</formula1>
    </dataValidation>
    <dataValidation type="list" allowBlank="1" showInputMessage="1" showErrorMessage="1" sqref="B31">
      <formula1>OFFSET(INDIRECT(R24),0,0,R23,1)</formula1>
    </dataValidation>
    <dataValidation type="list" allowBlank="1" showInputMessage="1" showErrorMessage="1" sqref="B32">
      <formula1>OFFSET(INDIRECT(R24),0,0,R23,1)</formula1>
    </dataValidation>
    <dataValidation type="list" allowBlank="1" showInputMessage="1" showErrorMessage="1" sqref="B33">
      <formula1>OFFSET(INDIRECT(R24),0,0,R23,1)</formula1>
    </dataValidation>
    <dataValidation type="list" allowBlank="1" showInputMessage="1" showErrorMessage="1" sqref="B34">
      <formula1>OFFSET(INDIRECT(R24),0,0,R23,1)</formula1>
    </dataValidation>
    <dataValidation type="list" allowBlank="1" showInputMessage="1" showErrorMessage="1" sqref="B35">
      <formula1>OFFSET(INDIRECT(R24),0,0,R23,1)</formula1>
    </dataValidation>
    <dataValidation type="list" allowBlank="1" showInputMessage="1" showErrorMessage="1" sqref="B36">
      <formula1>OFFSET(INDIRECT(R24),0,0,R23,1)</formula1>
    </dataValidation>
    <dataValidation type="list" allowBlank="1" showInputMessage="1" showErrorMessage="1" sqref="B37">
      <formula1>OFFSET(INDIRECT(R24),0,0,R23,1)</formula1>
    </dataValidation>
    <dataValidation type="list" allowBlank="1" showInputMessage="1" showErrorMessage="1" sqref="B38">
      <formula1>OFFSET(INDIRECT(R24),0,0,R23,1)</formula1>
    </dataValidation>
    <dataValidation type="list" allowBlank="1" showInputMessage="1" showErrorMessage="1" sqref="B39:B41">
      <formula1>OFFSET(INDIRECT(R24),0,0,R23,1)</formula1>
    </dataValidation>
    <dataValidation type="list" allowBlank="1" showInputMessage="1" showErrorMessage="1" sqref="B45">
      <formula1>OFFSET(INDIRECT(R27),0,0,#REF!,1)</formula1>
    </dataValidation>
    <dataValidation type="list" allowBlank="1" showInputMessage="1" showErrorMessage="1" sqref="B42">
      <formula1>OFFSET(INDIRECT(#REF!),0,0,R26,1)</formula1>
    </dataValidation>
    <dataValidation type="list" allowBlank="1" showInputMessage="1" showErrorMessage="1" sqref="B46:B101">
      <formula1>OFFSET(INDIRECT(R28),0,0,R27,1)</formula1>
    </dataValidation>
    <dataValidation type="list" allowBlank="1" showInputMessage="1" showErrorMessage="1" sqref="B43:B44">
      <formula1>OFFSET(INDIRECT(#REF!),0,0,#REF!,1)</formula1>
    </dataValidation>
  </dataValidations>
  <printOptions horizontalCentered="1"/>
  <pageMargins left="0.39370078740157483" right="0.39370078740157483" top="1.3779527559055118" bottom="0.86614173228346458" header="0.39370078740157483" footer="0.59055118110236227"/>
  <pageSetup scale="72" fitToHeight="0" orientation="landscape" r:id="rId1"/>
  <headerFooter scaleWithDoc="0">
    <oddHeader>&amp;C&amp;G</oddHeader>
    <oddFooter>&amp;R&amp;G</oddFooter>
  </headerFooter>
  <legacyDrawingHF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5">
    <tabColor rgb="FFFF0000"/>
    <pageSetUpPr fitToPage="1"/>
  </sheetPr>
  <dimension ref="A1:S111"/>
  <sheetViews>
    <sheetView showGridLines="0" zoomScale="80" zoomScaleNormal="80" zoomScaleSheetLayoutView="100" workbookViewId="0">
      <selection activeCell="I1" sqref="A1:S30"/>
    </sheetView>
  </sheetViews>
  <sheetFormatPr baseColWidth="10" defaultColWidth="9.28515625" defaultRowHeight="12.75"/>
  <cols>
    <col min="1" max="1" width="0.85546875" style="1" customWidth="1"/>
    <col min="2" max="2" width="37.140625" style="3" customWidth="1"/>
    <col min="3" max="3" width="30.7109375" style="1" customWidth="1"/>
    <col min="4" max="4" width="17.7109375" style="1" customWidth="1"/>
    <col min="5" max="6" width="25.7109375" style="1" customWidth="1"/>
    <col min="7" max="7" width="15.7109375" style="1" customWidth="1"/>
    <col min="8" max="8" width="11.42578125" style="1" customWidth="1"/>
    <col min="9" max="9" width="20.7109375" style="1" customWidth="1"/>
    <col min="10" max="10" width="2.28515625" style="1" customWidth="1"/>
    <col min="11" max="16384" width="9.28515625" style="1"/>
  </cols>
  <sheetData>
    <row r="1" spans="1:19" ht="14.45" customHeight="1">
      <c r="C1" s="1" t="s">
        <v>126</v>
      </c>
    </row>
    <row r="2" spans="1:19" ht="35.1" customHeight="1">
      <c r="B2" s="552" t="s">
        <v>8</v>
      </c>
      <c r="C2" s="552"/>
      <c r="D2" s="552"/>
      <c r="E2" s="552"/>
      <c r="F2" s="552"/>
      <c r="G2" s="552"/>
      <c r="H2" s="552"/>
      <c r="I2" s="552"/>
    </row>
    <row r="3" spans="1:19" ht="3" customHeight="1">
      <c r="B3" s="23"/>
      <c r="C3" s="24"/>
      <c r="D3" s="24"/>
      <c r="E3" s="24"/>
      <c r="F3" s="24"/>
      <c r="G3" s="24"/>
      <c r="H3" s="24"/>
      <c r="I3" s="24"/>
    </row>
    <row r="4" spans="1:19" ht="19.5" customHeight="1">
      <c r="B4" s="201" t="s">
        <v>77</v>
      </c>
      <c r="C4" s="469"/>
      <c r="D4" s="469"/>
      <c r="E4" s="469"/>
      <c r="F4" s="469"/>
      <c r="G4" s="469"/>
      <c r="H4" s="469"/>
      <c r="I4" s="469"/>
    </row>
    <row r="5" spans="1:19" ht="19.5" customHeight="1">
      <c r="B5" s="202" t="s">
        <v>83</v>
      </c>
      <c r="C5" s="469"/>
      <c r="D5" s="469"/>
      <c r="E5" s="469"/>
      <c r="F5" s="469"/>
      <c r="G5" s="469"/>
      <c r="H5" s="469"/>
      <c r="I5" s="469"/>
    </row>
    <row r="6" spans="1:19" ht="2.4500000000000002" customHeight="1">
      <c r="B6" s="1"/>
      <c r="C6" s="25"/>
      <c r="D6" s="26"/>
      <c r="E6" s="26"/>
      <c r="F6" s="26"/>
      <c r="G6" s="26"/>
      <c r="H6" s="26"/>
      <c r="I6" s="26"/>
    </row>
    <row r="7" spans="1:19" s="13" customFormat="1" ht="25.15" customHeight="1">
      <c r="B7" s="198" t="s">
        <v>71</v>
      </c>
      <c r="C7" s="562" t="s">
        <v>2450</v>
      </c>
      <c r="D7" s="562" t="s">
        <v>100</v>
      </c>
      <c r="E7" s="562" t="s">
        <v>101</v>
      </c>
      <c r="F7" s="562" t="s">
        <v>102</v>
      </c>
      <c r="G7" s="562" t="s">
        <v>0</v>
      </c>
      <c r="H7" s="562"/>
      <c r="I7" s="593" t="s">
        <v>92</v>
      </c>
    </row>
    <row r="8" spans="1:19" s="14" customFormat="1" ht="34.5" customHeight="1">
      <c r="B8" s="199" t="s">
        <v>127</v>
      </c>
      <c r="C8" s="592"/>
      <c r="D8" s="592"/>
      <c r="E8" s="592"/>
      <c r="F8" s="592"/>
      <c r="G8" s="182" t="s">
        <v>103</v>
      </c>
      <c r="H8" s="182" t="s">
        <v>104</v>
      </c>
      <c r="I8" s="594"/>
    </row>
    <row r="9" spans="1:19" ht="15" customHeight="1">
      <c r="B9" s="203"/>
      <c r="C9" s="203"/>
      <c r="D9" s="204"/>
      <c r="E9" s="203"/>
      <c r="F9" s="203"/>
      <c r="G9" s="203"/>
      <c r="H9" s="203"/>
      <c r="I9" s="205"/>
    </row>
    <row r="10" spans="1:19" ht="15" customHeight="1">
      <c r="B10" s="206"/>
      <c r="C10" s="206"/>
      <c r="D10" s="207"/>
      <c r="E10" s="206"/>
      <c r="F10" s="206"/>
      <c r="G10" s="208"/>
      <c r="H10" s="208"/>
      <c r="I10" s="209"/>
    </row>
    <row r="11" spans="1:19" ht="15" customHeight="1">
      <c r="B11" s="206"/>
      <c r="C11" s="206"/>
      <c r="D11" s="210"/>
      <c r="E11" s="206"/>
      <c r="F11" s="206"/>
      <c r="G11" s="208"/>
      <c r="H11" s="208"/>
      <c r="I11" s="209"/>
    </row>
    <row r="12" spans="1:19" ht="15" customHeight="1">
      <c r="B12" s="206"/>
      <c r="C12" s="206"/>
      <c r="D12" s="207"/>
      <c r="E12" s="206"/>
      <c r="F12" s="206"/>
      <c r="G12" s="208"/>
      <c r="H12" s="208"/>
      <c r="I12" s="209"/>
    </row>
    <row r="13" spans="1:19" ht="15" customHeight="1">
      <c r="A13" s="88"/>
      <c r="B13" s="206"/>
      <c r="C13" s="206"/>
      <c r="D13" s="207"/>
      <c r="E13" s="206"/>
      <c r="F13" s="206"/>
      <c r="G13" s="208"/>
      <c r="H13" s="208"/>
      <c r="I13" s="209"/>
      <c r="J13" s="88"/>
      <c r="K13" s="88"/>
      <c r="L13" s="88"/>
      <c r="M13" s="88"/>
      <c r="N13" s="88"/>
      <c r="O13" s="88"/>
      <c r="P13" s="88"/>
      <c r="Q13" s="88"/>
      <c r="R13" s="88"/>
      <c r="S13" s="88"/>
    </row>
    <row r="14" spans="1:19" ht="15" customHeight="1">
      <c r="B14" s="206"/>
      <c r="C14" s="206"/>
      <c r="D14" s="207"/>
      <c r="E14" s="206"/>
      <c r="F14" s="206"/>
      <c r="G14" s="208"/>
      <c r="H14" s="208"/>
      <c r="I14" s="209"/>
    </row>
    <row r="15" spans="1:19" ht="15" customHeight="1">
      <c r="B15" s="206"/>
      <c r="C15" s="206"/>
      <c r="D15" s="207"/>
      <c r="E15" s="206"/>
      <c r="F15" s="206"/>
      <c r="G15" s="208"/>
      <c r="H15" s="208"/>
      <c r="I15" s="209"/>
    </row>
    <row r="16" spans="1:19" ht="15" customHeight="1">
      <c r="B16" s="206"/>
      <c r="C16" s="206"/>
      <c r="D16" s="207"/>
      <c r="E16" s="206"/>
      <c r="F16" s="206"/>
      <c r="G16" s="208"/>
      <c r="H16" s="208"/>
      <c r="I16" s="209"/>
    </row>
    <row r="17" spans="2:9" ht="15" customHeight="1">
      <c r="B17" s="206"/>
      <c r="C17" s="206"/>
      <c r="D17" s="207"/>
      <c r="E17" s="206"/>
      <c r="F17" s="206"/>
      <c r="G17" s="208"/>
      <c r="H17" s="208"/>
      <c r="I17" s="209"/>
    </row>
    <row r="18" spans="2:9" ht="15" customHeight="1">
      <c r="B18" s="206"/>
      <c r="C18" s="206"/>
      <c r="D18" s="207"/>
      <c r="E18" s="206"/>
      <c r="F18" s="206"/>
      <c r="G18" s="208"/>
      <c r="H18" s="208"/>
      <c r="I18" s="209"/>
    </row>
    <row r="19" spans="2:9" ht="15" customHeight="1">
      <c r="B19" s="206"/>
      <c r="C19" s="206"/>
      <c r="D19" s="207"/>
      <c r="E19" s="206"/>
      <c r="F19" s="206"/>
      <c r="G19" s="208"/>
      <c r="H19" s="208"/>
      <c r="I19" s="209"/>
    </row>
    <row r="20" spans="2:9" ht="15" customHeight="1">
      <c r="B20" s="206"/>
      <c r="C20" s="206"/>
      <c r="D20" s="207"/>
      <c r="E20" s="206"/>
      <c r="F20" s="206"/>
      <c r="G20" s="208"/>
      <c r="H20" s="208"/>
      <c r="I20" s="209"/>
    </row>
    <row r="21" spans="2:9" ht="15" customHeight="1">
      <c r="B21" s="206"/>
      <c r="C21" s="206"/>
      <c r="D21" s="207"/>
      <c r="E21" s="206"/>
      <c r="F21" s="206"/>
      <c r="G21" s="208"/>
      <c r="H21" s="208"/>
      <c r="I21" s="209"/>
    </row>
    <row r="22" spans="2:9" ht="15" customHeight="1">
      <c r="B22" s="211"/>
      <c r="C22" s="206"/>
      <c r="D22" s="207"/>
      <c r="E22" s="206"/>
      <c r="F22" s="206"/>
      <c r="G22" s="208"/>
      <c r="H22" s="208"/>
      <c r="I22" s="209"/>
    </row>
    <row r="23" spans="2:9" ht="15" customHeight="1">
      <c r="B23" s="206"/>
      <c r="C23" s="206"/>
      <c r="D23" s="207"/>
      <c r="E23" s="206"/>
      <c r="F23" s="206"/>
      <c r="G23" s="208"/>
      <c r="H23" s="208"/>
      <c r="I23" s="209"/>
    </row>
    <row r="24" spans="2:9" ht="15" customHeight="1">
      <c r="B24" s="206"/>
      <c r="C24" s="206"/>
      <c r="D24" s="207"/>
      <c r="E24" s="206"/>
      <c r="F24" s="206"/>
      <c r="G24" s="208"/>
      <c r="H24" s="208"/>
      <c r="I24" s="209"/>
    </row>
    <row r="25" spans="2:9" ht="15" customHeight="1">
      <c r="B25" s="206"/>
      <c r="C25" s="206"/>
      <c r="D25" s="207"/>
      <c r="E25" s="206"/>
      <c r="F25" s="206"/>
      <c r="G25" s="208"/>
      <c r="H25" s="208"/>
      <c r="I25" s="209"/>
    </row>
    <row r="26" spans="2:9" ht="15" customHeight="1">
      <c r="B26" s="206"/>
      <c r="C26" s="206"/>
      <c r="D26" s="207"/>
      <c r="E26" s="206"/>
      <c r="F26" s="206"/>
      <c r="G26" s="208"/>
      <c r="H26" s="208"/>
      <c r="I26" s="209"/>
    </row>
    <row r="27" spans="2:9" ht="15" customHeight="1">
      <c r="B27" s="206"/>
      <c r="C27" s="206"/>
      <c r="D27" s="207"/>
      <c r="E27" s="206"/>
      <c r="F27" s="206"/>
      <c r="G27" s="208"/>
      <c r="H27" s="208"/>
      <c r="I27" s="209"/>
    </row>
    <row r="28" spans="2:9" ht="15" customHeight="1">
      <c r="B28" s="206"/>
      <c r="C28" s="206"/>
      <c r="D28" s="207"/>
      <c r="E28" s="206"/>
      <c r="F28" s="206"/>
      <c r="G28" s="208"/>
      <c r="H28" s="208"/>
      <c r="I28" s="209"/>
    </row>
    <row r="29" spans="2:9" ht="15" customHeight="1">
      <c r="B29" s="206"/>
      <c r="C29" s="206"/>
      <c r="D29" s="207"/>
      <c r="E29" s="206"/>
      <c r="F29" s="206"/>
      <c r="G29" s="208"/>
      <c r="H29" s="208"/>
      <c r="I29" s="209"/>
    </row>
    <row r="30" spans="2:9" ht="15" customHeight="1">
      <c r="B30" s="206"/>
      <c r="C30" s="212" t="s">
        <v>85</v>
      </c>
      <c r="D30" s="206"/>
      <c r="E30" s="206"/>
      <c r="F30" s="206"/>
      <c r="G30" s="208"/>
      <c r="H30" s="208"/>
      <c r="I30" s="213"/>
    </row>
    <row r="31" spans="2:9" ht="15" customHeight="1">
      <c r="B31" s="214"/>
      <c r="C31" s="214"/>
      <c r="D31" s="214"/>
      <c r="E31" s="214"/>
      <c r="F31" s="214"/>
      <c r="G31" s="215"/>
      <c r="H31" s="215"/>
      <c r="I31" s="216"/>
    </row>
    <row r="32" spans="2:9">
      <c r="B32" s="217" t="s">
        <v>36</v>
      </c>
      <c r="C32" s="87"/>
      <c r="D32" s="217"/>
      <c r="E32" s="159"/>
      <c r="F32" s="159"/>
      <c r="G32" s="159"/>
      <c r="H32" s="159"/>
      <c r="I32" s="159"/>
    </row>
    <row r="33" spans="2:7">
      <c r="B33" s="27"/>
      <c r="C33" s="15"/>
      <c r="D33" s="15"/>
    </row>
    <row r="34" spans="2:7">
      <c r="B34" s="27"/>
    </row>
    <row r="35" spans="2:7">
      <c r="B35" s="27"/>
      <c r="C35" s="16"/>
      <c r="D35" s="16"/>
      <c r="G35" s="28"/>
    </row>
    <row r="36" spans="2:7">
      <c r="B36" s="27"/>
      <c r="C36" s="18"/>
      <c r="D36" s="18"/>
      <c r="G36" s="29"/>
    </row>
    <row r="37" spans="2:7">
      <c r="B37" s="27"/>
    </row>
    <row r="38" spans="2:7">
      <c r="B38" s="27"/>
    </row>
    <row r="39" spans="2:7">
      <c r="B39" s="27"/>
    </row>
    <row r="40" spans="2:7">
      <c r="B40" s="27"/>
    </row>
    <row r="41" spans="2:7">
      <c r="B41" s="27"/>
    </row>
    <row r="42" spans="2:7">
      <c r="B42" s="27"/>
    </row>
    <row r="43" spans="2:7">
      <c r="B43" s="27"/>
    </row>
    <row r="44" spans="2:7">
      <c r="B44" s="27"/>
    </row>
    <row r="45" spans="2:7">
      <c r="B45" s="27"/>
    </row>
    <row r="46" spans="2:7">
      <c r="B46" s="27"/>
    </row>
    <row r="47" spans="2:7">
      <c r="B47" s="27"/>
    </row>
    <row r="48" spans="2:7">
      <c r="B48" s="27"/>
    </row>
    <row r="49" spans="2:2">
      <c r="B49" s="27"/>
    </row>
    <row r="50" spans="2:2">
      <c r="B50" s="27"/>
    </row>
    <row r="51" spans="2:2">
      <c r="B51" s="27"/>
    </row>
    <row r="52" spans="2:2">
      <c r="B52" s="27"/>
    </row>
    <row r="53" spans="2:2">
      <c r="B53" s="27"/>
    </row>
    <row r="54" spans="2:2">
      <c r="B54" s="27"/>
    </row>
    <row r="55" spans="2:2">
      <c r="B55" s="27"/>
    </row>
    <row r="56" spans="2:2">
      <c r="B56" s="27"/>
    </row>
    <row r="57" spans="2:2">
      <c r="B57" s="27"/>
    </row>
    <row r="58" spans="2:2">
      <c r="B58" s="30"/>
    </row>
    <row r="59" spans="2:2">
      <c r="B59" s="30"/>
    </row>
    <row r="60" spans="2:2">
      <c r="B60" s="30"/>
    </row>
    <row r="61" spans="2:2">
      <c r="B61" s="30"/>
    </row>
    <row r="62" spans="2:2">
      <c r="B62" s="30"/>
    </row>
    <row r="63" spans="2:2">
      <c r="B63" s="30"/>
    </row>
    <row r="64" spans="2:2">
      <c r="B64" s="30"/>
    </row>
    <row r="65" spans="2:2">
      <c r="B65" s="30"/>
    </row>
    <row r="66" spans="2:2">
      <c r="B66" s="30"/>
    </row>
    <row r="67" spans="2:2">
      <c r="B67" s="30"/>
    </row>
    <row r="68" spans="2:2">
      <c r="B68" s="30"/>
    </row>
    <row r="69" spans="2:2">
      <c r="B69" s="30"/>
    </row>
    <row r="70" spans="2:2">
      <c r="B70" s="30"/>
    </row>
    <row r="71" spans="2:2">
      <c r="B71" s="30"/>
    </row>
    <row r="72" spans="2:2">
      <c r="B72" s="30"/>
    </row>
    <row r="73" spans="2:2">
      <c r="B73" s="30"/>
    </row>
    <row r="74" spans="2:2">
      <c r="B74" s="30"/>
    </row>
    <row r="75" spans="2:2">
      <c r="B75" s="30"/>
    </row>
    <row r="76" spans="2:2">
      <c r="B76" s="30"/>
    </row>
    <row r="77" spans="2:2">
      <c r="B77" s="30"/>
    </row>
    <row r="78" spans="2:2">
      <c r="B78" s="30"/>
    </row>
    <row r="79" spans="2:2">
      <c r="B79" s="30"/>
    </row>
    <row r="80" spans="2:2">
      <c r="B80" s="30"/>
    </row>
    <row r="81" spans="2:2">
      <c r="B81" s="30"/>
    </row>
    <row r="82" spans="2:2">
      <c r="B82" s="30"/>
    </row>
    <row r="83" spans="2:2">
      <c r="B83" s="30"/>
    </row>
    <row r="84" spans="2:2">
      <c r="B84" s="30"/>
    </row>
    <row r="85" spans="2:2">
      <c r="B85" s="30"/>
    </row>
    <row r="86" spans="2:2">
      <c r="B86" s="30"/>
    </row>
    <row r="87" spans="2:2">
      <c r="B87" s="30"/>
    </row>
    <row r="88" spans="2:2">
      <c r="B88" s="30"/>
    </row>
    <row r="89" spans="2:2">
      <c r="B89" s="30"/>
    </row>
    <row r="90" spans="2:2">
      <c r="B90" s="30"/>
    </row>
    <row r="91" spans="2:2">
      <c r="B91" s="30"/>
    </row>
    <row r="92" spans="2:2">
      <c r="B92" s="30"/>
    </row>
    <row r="93" spans="2:2">
      <c r="B93" s="30"/>
    </row>
    <row r="94" spans="2:2">
      <c r="B94" s="30"/>
    </row>
    <row r="95" spans="2:2">
      <c r="B95" s="30"/>
    </row>
    <row r="96" spans="2:2">
      <c r="B96" s="30"/>
    </row>
    <row r="97" spans="2:2">
      <c r="B97" s="30"/>
    </row>
    <row r="98" spans="2:2">
      <c r="B98" s="30"/>
    </row>
    <row r="99" spans="2:2">
      <c r="B99" s="30"/>
    </row>
    <row r="100" spans="2:2">
      <c r="B100" s="30"/>
    </row>
    <row r="101" spans="2:2">
      <c r="B101" s="30"/>
    </row>
    <row r="102" spans="2:2">
      <c r="B102" s="30"/>
    </row>
    <row r="103" spans="2:2">
      <c r="B103" s="30"/>
    </row>
    <row r="104" spans="2:2">
      <c r="B104" s="31"/>
    </row>
    <row r="105" spans="2:2">
      <c r="B105" s="1"/>
    </row>
    <row r="106" spans="2:2">
      <c r="B106" s="1"/>
    </row>
    <row r="107" spans="2:2">
      <c r="B107" s="1"/>
    </row>
    <row r="108" spans="2:2">
      <c r="B108" s="1"/>
    </row>
    <row r="109" spans="2:2">
      <c r="B109" s="1"/>
    </row>
    <row r="110" spans="2:2">
      <c r="B110" s="1"/>
    </row>
    <row r="111" spans="2:2">
      <c r="B111" s="1"/>
    </row>
  </sheetData>
  <mergeCells count="9">
    <mergeCell ref="I7:I8"/>
    <mergeCell ref="B2:I2"/>
    <mergeCell ref="C4:I4"/>
    <mergeCell ref="C5:I5"/>
    <mergeCell ref="C7:C8"/>
    <mergeCell ref="E7:E8"/>
    <mergeCell ref="F7:F8"/>
    <mergeCell ref="G7:H7"/>
    <mergeCell ref="D7:D8"/>
  </mergeCells>
  <phoneticPr fontId="0" type="noConversion"/>
  <conditionalFormatting sqref="B33:B42">
    <cfRule type="duplicateValues" dxfId="4" priority="3"/>
  </conditionalFormatting>
  <conditionalFormatting sqref="B44:B104">
    <cfRule type="duplicateValues" dxfId="3" priority="2"/>
  </conditionalFormatting>
  <conditionalFormatting sqref="B43">
    <cfRule type="duplicateValues" dxfId="2" priority="1"/>
  </conditionalFormatting>
  <dataValidations count="19">
    <dataValidation type="list" allowBlank="1" showInputMessage="1" showErrorMessage="1" sqref="B42:B104">
      <formula1>OFFSET(INDIRECT(R24),0,0,R23,1)</formula1>
    </dataValidation>
    <dataValidation type="list" allowBlank="1" showInputMessage="1" showErrorMessage="1" sqref="B41">
      <formula1>OFFSET(INDIRECT(R24),0,0,R23,1)</formula1>
    </dataValidation>
    <dataValidation type="list" allowBlank="1" showInputMessage="1" showErrorMessage="1" sqref="B40">
      <formula1>OFFSET(INDIRECT(R24),0,0,R23,1)</formula1>
    </dataValidation>
    <dataValidation type="list" allowBlank="1" showInputMessage="1" showErrorMessage="1" sqref="B39">
      <formula1>OFFSET(INDIRECT(R24),0,0,R23,1)</formula1>
    </dataValidation>
    <dataValidation type="list" allowBlank="1" showInputMessage="1" showErrorMessage="1" sqref="B38">
      <formula1>OFFSET(INDIRECT(R24),0,0,R23,1)</formula1>
    </dataValidation>
    <dataValidation type="list" allowBlank="1" showInputMessage="1" showErrorMessage="1" sqref="B37">
      <formula1>OFFSET(INDIRECT(R24),0,0,R23,1)</formula1>
    </dataValidation>
    <dataValidation type="list" allowBlank="1" showInputMessage="1" showErrorMessage="1" sqref="B36">
      <formula1>OFFSET(INDIRECT(R24),0,0,R23,1)</formula1>
    </dataValidation>
    <dataValidation type="list" allowBlank="1" showInputMessage="1" showErrorMessage="1" sqref="B35">
      <formula1>OFFSET(INDIRECT(R24),0,0,R23,1)</formula1>
    </dataValidation>
    <dataValidation type="list" allowBlank="1" showInputMessage="1" showErrorMessage="1" sqref="B34">
      <formula1>OFFSET(INDIRECT(R24),0,0,R23,1)</formula1>
    </dataValidation>
    <dataValidation type="list" allowBlank="1" showInputMessage="1" showErrorMessage="1" sqref="B33">
      <formula1>OFFSET(INDIRECT(R24),0,0,R23,1)</formula1>
    </dataValidation>
    <dataValidation type="list" allowBlank="1" showInputMessage="1" showErrorMessage="1" sqref="B31">
      <formula1>OFFSET(INDIRECT(R24),0,0,R23,1)</formula1>
    </dataValidation>
    <dataValidation type="list" allowBlank="1" showInputMessage="1" showErrorMessage="1" sqref="B30">
      <formula1>OFFSET(INDIRECT(R24),0,0,R23,1)</formula1>
    </dataValidation>
    <dataValidation type="list" allowBlank="1" showInputMessage="1" showErrorMessage="1" sqref="B29">
      <formula1>OFFSET(INDIRECT(R24),0,0,R23,1)</formula1>
    </dataValidation>
    <dataValidation type="list" allowBlank="1" showInputMessage="1" showErrorMessage="1" sqref="B28">
      <formula1>OFFSET(INDIRECT(R24),0,0,R23,1)</formula1>
    </dataValidation>
    <dataValidation type="list" allowBlank="1" showInputMessage="1" showErrorMessage="1" sqref="B27">
      <formula1>OFFSET(INDIRECT(R24),0,0,R23,1)</formula1>
    </dataValidation>
    <dataValidation type="list" allowBlank="1" showInputMessage="1" showErrorMessage="1" sqref="B26">
      <formula1>OFFSET(INDIRECT(R24),0,0,R23,1)</formula1>
    </dataValidation>
    <dataValidation type="list" allowBlank="1" showInputMessage="1" showErrorMessage="1" sqref="B25">
      <formula1>OFFSET(INDIRECT(R24),0,0,R23,1)</formula1>
    </dataValidation>
    <dataValidation type="list" allowBlank="1" showInputMessage="1" showErrorMessage="1" sqref="B24">
      <formula1>OFFSET(INDIRECT(R24),0,0,R23,1)</formula1>
    </dataValidation>
    <dataValidation type="list" allowBlank="1" showInputMessage="1" showErrorMessage="1" sqref="B22:B23">
      <formula1>OFFSET(INDIRECT(R23),0,0,R22,1)</formula1>
    </dataValidation>
  </dataValidations>
  <printOptions horizontalCentered="1"/>
  <pageMargins left="0.39370078740157483" right="0.39370078740157483" top="1.3779527559055118" bottom="0.86614173228346458" header="0.39370078740157483" footer="0.59055118110236227"/>
  <pageSetup scale="67" fitToHeight="0" orientation="landscape" r:id="rId1"/>
  <headerFooter scaleWithDoc="0">
    <oddHeader>&amp;C&amp;G</oddHeader>
    <oddFooter>&amp;R&amp;G</oddFooter>
  </headerFooter>
  <legacyDrawingHF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tabColor rgb="FFFF0000"/>
    <pageSetUpPr fitToPage="1"/>
  </sheetPr>
  <dimension ref="A1:S29"/>
  <sheetViews>
    <sheetView showGridLines="0" zoomScaleNormal="100" zoomScaleSheetLayoutView="100" workbookViewId="0">
      <selection activeCell="I1" sqref="A1:S30"/>
    </sheetView>
  </sheetViews>
  <sheetFormatPr baseColWidth="10" defaultColWidth="11.42578125" defaultRowHeight="12.75"/>
  <cols>
    <col min="1" max="1" width="0.85546875" style="20" customWidth="1"/>
    <col min="2" max="2" width="42.28515625" style="20" customWidth="1"/>
    <col min="3" max="4" width="50.7109375" style="20" customWidth="1"/>
    <col min="5" max="5" width="2.28515625" style="20" customWidth="1"/>
    <col min="6" max="16384" width="11.42578125" style="20"/>
  </cols>
  <sheetData>
    <row r="1" spans="1:19" ht="14.45" customHeight="1"/>
    <row r="2" spans="1:19" ht="35.1" customHeight="1">
      <c r="B2" s="603" t="s">
        <v>10</v>
      </c>
      <c r="C2" s="604"/>
      <c r="D2" s="605"/>
    </row>
    <row r="3" spans="1:19" ht="3" customHeight="1">
      <c r="B3" s="21"/>
      <c r="C3" s="21"/>
      <c r="D3" s="21"/>
    </row>
    <row r="4" spans="1:19" s="2" customFormat="1" ht="15" customHeight="1">
      <c r="B4" s="200" t="s">
        <v>77</v>
      </c>
      <c r="C4" s="469"/>
      <c r="D4" s="469"/>
    </row>
    <row r="5" spans="1:19" s="2" customFormat="1" ht="15" customHeight="1">
      <c r="B5" s="223" t="s">
        <v>83</v>
      </c>
      <c r="C5" s="469"/>
      <c r="D5" s="469"/>
    </row>
    <row r="6" spans="1:19" s="2" customFormat="1" ht="3" customHeight="1">
      <c r="B6" s="22"/>
      <c r="C6" s="22"/>
      <c r="D6" s="22"/>
    </row>
    <row r="7" spans="1:19" s="2" customFormat="1" ht="15" customHeight="1">
      <c r="B7" s="606" t="s">
        <v>2</v>
      </c>
      <c r="C7" s="607"/>
      <c r="D7" s="608"/>
    </row>
    <row r="8" spans="1:19" s="2" customFormat="1" ht="2.25" customHeight="1">
      <c r="B8" s="610"/>
      <c r="C8" s="610"/>
      <c r="D8" s="610"/>
    </row>
    <row r="9" spans="1:19" s="2" customFormat="1" ht="15" customHeight="1">
      <c r="B9" s="218" t="s">
        <v>105</v>
      </c>
      <c r="C9" s="601"/>
      <c r="D9" s="601"/>
    </row>
    <row r="10" spans="1:19" s="2" customFormat="1" ht="15" customHeight="1">
      <c r="B10" s="218" t="s">
        <v>106</v>
      </c>
      <c r="C10" s="601"/>
      <c r="D10" s="609"/>
    </row>
    <row r="11" spans="1:19" s="2" customFormat="1" ht="15" customHeight="1">
      <c r="B11" s="218" t="s">
        <v>107</v>
      </c>
      <c r="C11" s="601"/>
      <c r="D11" s="601"/>
    </row>
    <row r="12" spans="1:19" s="2" customFormat="1" ht="15" customHeight="1">
      <c r="B12" s="218" t="s">
        <v>108</v>
      </c>
      <c r="C12" s="601"/>
      <c r="D12" s="601"/>
    </row>
    <row r="13" spans="1:19" s="2" customFormat="1" ht="15" customHeight="1">
      <c r="A13" s="91"/>
      <c r="B13" s="219" t="s">
        <v>109</v>
      </c>
      <c r="C13" s="601"/>
      <c r="D13" s="601"/>
      <c r="E13" s="91"/>
      <c r="F13" s="91"/>
      <c r="G13" s="91"/>
      <c r="H13" s="91"/>
      <c r="I13" s="91"/>
      <c r="J13" s="91"/>
      <c r="K13" s="91"/>
      <c r="L13" s="91"/>
      <c r="M13" s="91"/>
      <c r="N13" s="91"/>
      <c r="O13" s="91"/>
      <c r="P13" s="91"/>
      <c r="Q13" s="91"/>
      <c r="R13" s="91"/>
      <c r="S13" s="91"/>
    </row>
    <row r="14" spans="1:19" s="2" customFormat="1" ht="33.6" customHeight="1">
      <c r="B14" s="219" t="s">
        <v>110</v>
      </c>
      <c r="C14" s="601"/>
      <c r="D14" s="602"/>
    </row>
    <row r="15" spans="1:19" s="2" customFormat="1" ht="33.6" customHeight="1">
      <c r="B15" s="219" t="s">
        <v>111</v>
      </c>
      <c r="C15" s="601"/>
      <c r="D15" s="601"/>
    </row>
    <row r="16" spans="1:19" s="2" customFormat="1" ht="33.6" customHeight="1">
      <c r="B16" s="219" t="s">
        <v>112</v>
      </c>
      <c r="C16" s="601"/>
      <c r="D16" s="601"/>
    </row>
    <row r="17" spans="2:4" s="2" customFormat="1" ht="3" customHeight="1">
      <c r="B17" s="22"/>
      <c r="C17" s="22"/>
      <c r="D17" s="22"/>
    </row>
    <row r="18" spans="2:4" s="2" customFormat="1" ht="15" customHeight="1">
      <c r="B18" s="595" t="s">
        <v>3</v>
      </c>
      <c r="C18" s="596"/>
      <c r="D18" s="597"/>
    </row>
    <row r="19" spans="2:4" s="2" customFormat="1" ht="29.1" customHeight="1">
      <c r="B19" s="225" t="s">
        <v>113</v>
      </c>
      <c r="C19" s="226" t="s">
        <v>114</v>
      </c>
      <c r="D19" s="227" t="s">
        <v>115</v>
      </c>
    </row>
    <row r="20" spans="2:4" s="2" customFormat="1" ht="15" customHeight="1">
      <c r="B20" s="224"/>
      <c r="C20" s="224"/>
      <c r="D20" s="224"/>
    </row>
    <row r="21" spans="2:4" s="2" customFormat="1" ht="3" customHeight="1">
      <c r="B21" s="22"/>
      <c r="C21" s="22"/>
      <c r="D21" s="22"/>
    </row>
    <row r="22" spans="2:4" s="2" customFormat="1" ht="15" customHeight="1">
      <c r="B22" s="598" t="s">
        <v>4</v>
      </c>
      <c r="C22" s="599"/>
      <c r="D22" s="600"/>
    </row>
    <row r="23" spans="2:4" s="2" customFormat="1" ht="15" customHeight="1">
      <c r="B23" s="220" t="s">
        <v>116</v>
      </c>
      <c r="C23" s="220" t="s">
        <v>117</v>
      </c>
      <c r="D23" s="220" t="s">
        <v>118</v>
      </c>
    </row>
    <row r="24" spans="2:4" s="2" customFormat="1" ht="15" customHeight="1">
      <c r="B24" s="222"/>
      <c r="C24" s="222"/>
      <c r="D24" s="222"/>
    </row>
    <row r="25" spans="2:4" s="2" customFormat="1" ht="3" customHeight="1">
      <c r="B25" s="22"/>
      <c r="C25" s="22"/>
      <c r="D25" s="22"/>
    </row>
    <row r="26" spans="2:4" s="2" customFormat="1" ht="15" customHeight="1">
      <c r="B26" s="598" t="s">
        <v>5</v>
      </c>
      <c r="C26" s="599"/>
      <c r="D26" s="600"/>
    </row>
    <row r="27" spans="2:4" s="2" customFormat="1" ht="15" customHeight="1">
      <c r="B27" s="220" t="s">
        <v>119</v>
      </c>
      <c r="C27" s="220" t="s">
        <v>120</v>
      </c>
      <c r="D27" s="220" t="s">
        <v>121</v>
      </c>
    </row>
    <row r="28" spans="2:4" s="2" customFormat="1" ht="35.1" customHeight="1">
      <c r="B28" s="221"/>
      <c r="C28" s="220"/>
      <c r="D28" s="222"/>
    </row>
    <row r="29" spans="2:4">
      <c r="B29" s="2"/>
      <c r="C29" s="2"/>
      <c r="D29" s="2"/>
    </row>
  </sheetData>
  <mergeCells count="16">
    <mergeCell ref="B2:D2"/>
    <mergeCell ref="B7:D7"/>
    <mergeCell ref="C9:D9"/>
    <mergeCell ref="C10:D10"/>
    <mergeCell ref="B8:D8"/>
    <mergeCell ref="C4:D4"/>
    <mergeCell ref="C5:D5"/>
    <mergeCell ref="B18:D18"/>
    <mergeCell ref="B22:D22"/>
    <mergeCell ref="B26:D26"/>
    <mergeCell ref="C11:D11"/>
    <mergeCell ref="C12:D12"/>
    <mergeCell ref="C13:D13"/>
    <mergeCell ref="C14:D14"/>
    <mergeCell ref="C15:D15"/>
    <mergeCell ref="C16:D16"/>
  </mergeCells>
  <printOptions horizontalCentered="1"/>
  <pageMargins left="0.39370078740157483" right="0.39370078740157483" top="1.3779527559055118" bottom="0.86614173228346458" header="0.39370078740157483" footer="0.59055118110236227"/>
  <pageSetup scale="84" fitToHeight="0" orientation="landscape" r:id="rId1"/>
  <headerFooter scaleWithDoc="0">
    <oddHeader>&amp;C&amp;G</oddHeader>
    <oddFooter>&amp;R&amp;G</oddFooter>
  </headerFooter>
  <legacyDrawingHF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rgb="FFFF0000"/>
    <pageSetUpPr fitToPage="1"/>
  </sheetPr>
  <dimension ref="A1:T34"/>
  <sheetViews>
    <sheetView showGridLines="0" zoomScale="70" zoomScaleNormal="70" zoomScaleSheetLayoutView="70" workbookViewId="0">
      <selection activeCell="I1" sqref="A1:S31"/>
    </sheetView>
  </sheetViews>
  <sheetFormatPr baseColWidth="10" defaultColWidth="11.42578125" defaultRowHeight="12.75"/>
  <cols>
    <col min="1" max="1" width="0.85546875" style="40" customWidth="1"/>
    <col min="2" max="2" width="5.85546875" style="7" customWidth="1"/>
    <col min="3" max="3" width="5.7109375" style="7" customWidth="1"/>
    <col min="4" max="4" width="5.5703125" style="7" customWidth="1"/>
    <col min="5" max="5" width="20.42578125" style="7" customWidth="1"/>
    <col min="6" max="6" width="22.140625" style="7" customWidth="1"/>
    <col min="7" max="8" width="16.140625" style="7" customWidth="1"/>
    <col min="9" max="9" width="17.42578125" style="7" customWidth="1"/>
    <col min="10" max="10" width="19.5703125" style="7" customWidth="1"/>
    <col min="11" max="11" width="17.7109375" style="7" customWidth="1"/>
    <col min="12" max="14" width="15.7109375" style="7" customWidth="1"/>
    <col min="15" max="15" width="19.28515625" style="7" customWidth="1"/>
    <col min="16" max="16" width="1.140625" style="7" customWidth="1"/>
    <col min="17" max="16384" width="11.42578125" style="7"/>
  </cols>
  <sheetData>
    <row r="1" spans="1:20" ht="14.45" customHeight="1">
      <c r="B1" s="7" t="s">
        <v>126</v>
      </c>
    </row>
    <row r="2" spans="1:20" ht="47.25" customHeight="1">
      <c r="B2" s="616" t="s">
        <v>149</v>
      </c>
      <c r="C2" s="616"/>
      <c r="D2" s="616"/>
      <c r="E2" s="616"/>
      <c r="F2" s="616"/>
      <c r="G2" s="616"/>
      <c r="H2" s="616"/>
      <c r="I2" s="616"/>
      <c r="J2" s="616"/>
      <c r="K2" s="616"/>
      <c r="L2" s="616"/>
      <c r="M2" s="616"/>
      <c r="N2" s="616"/>
      <c r="O2" s="616"/>
    </row>
    <row r="3" spans="1:20" ht="5.45" customHeight="1">
      <c r="B3" s="620"/>
      <c r="C3" s="620"/>
      <c r="D3" s="620"/>
      <c r="E3" s="620"/>
      <c r="F3" s="620"/>
      <c r="G3" s="620"/>
      <c r="H3" s="620"/>
      <c r="I3" s="620"/>
      <c r="J3" s="620"/>
      <c r="K3" s="620"/>
      <c r="L3" s="620"/>
      <c r="M3" s="620"/>
      <c r="N3" s="620"/>
      <c r="O3" s="620"/>
    </row>
    <row r="4" spans="1:20" ht="20.100000000000001" customHeight="1">
      <c r="B4" s="547" t="s">
        <v>151</v>
      </c>
      <c r="C4" s="547"/>
      <c r="D4" s="547"/>
      <c r="E4" s="547"/>
      <c r="F4" s="548"/>
      <c r="G4" s="469"/>
      <c r="H4" s="469"/>
      <c r="I4" s="469"/>
      <c r="J4" s="469"/>
      <c r="K4" s="469"/>
      <c r="L4" s="469"/>
      <c r="M4" s="469"/>
      <c r="N4" s="469"/>
      <c r="O4" s="469"/>
    </row>
    <row r="5" spans="1:20" ht="20.100000000000001" customHeight="1">
      <c r="B5" s="617" t="s">
        <v>83</v>
      </c>
      <c r="C5" s="617"/>
      <c r="D5" s="617"/>
      <c r="E5" s="617"/>
      <c r="F5" s="618"/>
      <c r="G5" s="619"/>
      <c r="H5" s="619"/>
      <c r="I5" s="619"/>
      <c r="J5" s="619"/>
      <c r="K5" s="619"/>
      <c r="L5" s="619"/>
      <c r="M5" s="619"/>
      <c r="N5" s="619"/>
      <c r="O5" s="619"/>
    </row>
    <row r="6" spans="1:20" s="62" customFormat="1" ht="5.45" customHeight="1">
      <c r="G6" s="63"/>
      <c r="H6" s="63"/>
      <c r="I6" s="63"/>
      <c r="J6" s="63"/>
      <c r="K6" s="63"/>
      <c r="L6" s="63"/>
      <c r="M6" s="63"/>
      <c r="N6" s="63"/>
      <c r="O6" s="63"/>
    </row>
    <row r="7" spans="1:20" ht="32.450000000000003" customHeight="1">
      <c r="B7" s="615" t="s">
        <v>158</v>
      </c>
      <c r="C7" s="615"/>
      <c r="D7" s="615"/>
      <c r="E7" s="106" t="s">
        <v>71</v>
      </c>
      <c r="F7" s="612" t="s">
        <v>159</v>
      </c>
      <c r="G7" s="612" t="s">
        <v>130</v>
      </c>
      <c r="H7" s="612"/>
      <c r="I7" s="612"/>
      <c r="J7" s="612"/>
      <c r="K7" s="612"/>
      <c r="L7" s="612"/>
      <c r="M7" s="612"/>
      <c r="N7" s="612"/>
      <c r="O7" s="106" t="s">
        <v>137</v>
      </c>
    </row>
    <row r="8" spans="1:20" ht="35.450000000000003" customHeight="1">
      <c r="B8" s="228" t="s">
        <v>84</v>
      </c>
      <c r="C8" s="228" t="s">
        <v>135</v>
      </c>
      <c r="D8" s="228" t="s">
        <v>134</v>
      </c>
      <c r="E8" s="237" t="s">
        <v>136</v>
      </c>
      <c r="F8" s="613"/>
      <c r="G8" s="160" t="s">
        <v>12</v>
      </c>
      <c r="H8" s="160" t="s">
        <v>2456</v>
      </c>
      <c r="I8" s="160" t="s">
        <v>1</v>
      </c>
      <c r="J8" s="160" t="s">
        <v>132</v>
      </c>
      <c r="K8" s="160" t="s">
        <v>163</v>
      </c>
      <c r="L8" s="311" t="s">
        <v>16</v>
      </c>
      <c r="M8" s="319" t="s">
        <v>21</v>
      </c>
      <c r="N8" s="160" t="s">
        <v>170</v>
      </c>
      <c r="O8" s="272" t="s">
        <v>2464</v>
      </c>
    </row>
    <row r="9" spans="1:20" s="6" customFormat="1" ht="12">
      <c r="A9" s="64"/>
      <c r="B9" s="229"/>
      <c r="C9" s="229"/>
      <c r="D9" s="233"/>
      <c r="E9" s="229"/>
      <c r="F9" s="238"/>
      <c r="G9" s="244"/>
      <c r="H9" s="252"/>
      <c r="I9" s="260"/>
      <c r="J9" s="260"/>
      <c r="K9" s="260"/>
      <c r="L9" s="312"/>
      <c r="M9" s="320"/>
      <c r="N9" s="260"/>
      <c r="O9" s="273" t="str">
        <f t="shared" ref="O9:O25" si="0">IFERROR(($K9/$G9)*100,"")</f>
        <v/>
      </c>
    </row>
    <row r="10" spans="1:20" s="6" customFormat="1" ht="15" customHeight="1">
      <c r="A10" s="64"/>
      <c r="B10" s="230"/>
      <c r="C10" s="230"/>
      <c r="D10" s="234"/>
      <c r="E10" s="230"/>
      <c r="F10" s="239"/>
      <c r="G10" s="245"/>
      <c r="H10" s="253"/>
      <c r="I10" s="261"/>
      <c r="J10" s="261"/>
      <c r="K10" s="261"/>
      <c r="L10" s="313"/>
      <c r="M10" s="321"/>
      <c r="N10" s="269"/>
      <c r="O10" s="254" t="str">
        <f>IFERROR(($N10/$I10)*100,"")</f>
        <v/>
      </c>
    </row>
    <row r="11" spans="1:20" s="6" customFormat="1" ht="15" customHeight="1">
      <c r="A11" s="64"/>
      <c r="B11" s="230"/>
      <c r="C11" s="230"/>
      <c r="D11" s="234"/>
      <c r="E11" s="230"/>
      <c r="F11" s="239"/>
      <c r="G11" s="246"/>
      <c r="H11" s="254"/>
      <c r="I11" s="262"/>
      <c r="J11" s="262"/>
      <c r="K11" s="267"/>
      <c r="L11" s="314"/>
      <c r="M11" s="322"/>
      <c r="N11" s="267"/>
      <c r="O11" s="254" t="str">
        <f t="shared" ref="O11:O24" si="1">IFERROR(($N11/$I11)*100,"")</f>
        <v/>
      </c>
    </row>
    <row r="12" spans="1:20" s="6" customFormat="1" ht="15" customHeight="1">
      <c r="A12" s="64"/>
      <c r="B12" s="230"/>
      <c r="C12" s="230"/>
      <c r="D12" s="234"/>
      <c r="E12" s="230"/>
      <c r="F12" s="240"/>
      <c r="G12" s="247"/>
      <c r="H12" s="255"/>
      <c r="I12" s="262"/>
      <c r="J12" s="262"/>
      <c r="K12" s="267"/>
      <c r="L12" s="314"/>
      <c r="M12" s="322"/>
      <c r="N12" s="267"/>
      <c r="O12" s="254" t="str">
        <f t="shared" si="1"/>
        <v/>
      </c>
    </row>
    <row r="13" spans="1:20" s="6" customFormat="1" ht="15" customHeight="1">
      <c r="A13" s="89"/>
      <c r="B13" s="231"/>
      <c r="C13" s="231"/>
      <c r="D13" s="235"/>
      <c r="E13" s="231"/>
      <c r="F13" s="241"/>
      <c r="G13" s="248"/>
      <c r="H13" s="256"/>
      <c r="I13" s="263"/>
      <c r="J13" s="263"/>
      <c r="K13" s="268"/>
      <c r="L13" s="315"/>
      <c r="M13" s="323"/>
      <c r="N13" s="268"/>
      <c r="O13" s="256" t="str">
        <f t="shared" si="1"/>
        <v/>
      </c>
      <c r="P13" s="90"/>
      <c r="Q13" s="90"/>
      <c r="R13" s="90"/>
      <c r="S13" s="90"/>
      <c r="T13" s="90"/>
    </row>
    <row r="14" spans="1:20" s="6" customFormat="1" ht="15" customHeight="1">
      <c r="A14" s="64"/>
      <c r="B14" s="230"/>
      <c r="C14" s="230"/>
      <c r="D14" s="234"/>
      <c r="E14" s="230"/>
      <c r="F14" s="239"/>
      <c r="G14" s="249"/>
      <c r="H14" s="257"/>
      <c r="I14" s="264"/>
      <c r="J14" s="264"/>
      <c r="K14" s="269"/>
      <c r="L14" s="316"/>
      <c r="M14" s="324"/>
      <c r="N14" s="269"/>
      <c r="O14" s="254" t="str">
        <f t="shared" si="1"/>
        <v/>
      </c>
    </row>
    <row r="15" spans="1:20" s="6" customFormat="1" ht="15" customHeight="1">
      <c r="A15" s="64"/>
      <c r="B15" s="230"/>
      <c r="C15" s="230"/>
      <c r="D15" s="234"/>
      <c r="E15" s="230"/>
      <c r="F15" s="239"/>
      <c r="G15" s="246"/>
      <c r="H15" s="254"/>
      <c r="I15" s="264"/>
      <c r="J15" s="264"/>
      <c r="K15" s="269"/>
      <c r="L15" s="316"/>
      <c r="M15" s="324"/>
      <c r="N15" s="269"/>
      <c r="O15" s="254" t="str">
        <f t="shared" si="1"/>
        <v/>
      </c>
    </row>
    <row r="16" spans="1:20" s="6" customFormat="1" ht="15" customHeight="1">
      <c r="A16" s="64"/>
      <c r="B16" s="230"/>
      <c r="C16" s="230"/>
      <c r="D16" s="234"/>
      <c r="E16" s="230"/>
      <c r="F16" s="239"/>
      <c r="G16" s="249"/>
      <c r="H16" s="257"/>
      <c r="I16" s="264"/>
      <c r="J16" s="264"/>
      <c r="K16" s="269"/>
      <c r="L16" s="316"/>
      <c r="M16" s="324"/>
      <c r="N16" s="269"/>
      <c r="O16" s="254" t="str">
        <f t="shared" si="1"/>
        <v/>
      </c>
    </row>
    <row r="17" spans="1:20" s="6" customFormat="1" ht="15" customHeight="1">
      <c r="A17" s="64"/>
      <c r="B17" s="230"/>
      <c r="C17" s="230"/>
      <c r="D17" s="234"/>
      <c r="E17" s="230"/>
      <c r="F17" s="239"/>
      <c r="G17" s="249"/>
      <c r="H17" s="257"/>
      <c r="I17" s="264"/>
      <c r="J17" s="264"/>
      <c r="K17" s="269"/>
      <c r="L17" s="316"/>
      <c r="M17" s="324"/>
      <c r="N17" s="269"/>
      <c r="O17" s="254" t="str">
        <f t="shared" si="1"/>
        <v/>
      </c>
    </row>
    <row r="18" spans="1:20" s="6" customFormat="1" ht="15" customHeight="1">
      <c r="A18" s="64"/>
      <c r="B18" s="230"/>
      <c r="C18" s="230"/>
      <c r="D18" s="234"/>
      <c r="E18" s="230"/>
      <c r="F18" s="239"/>
      <c r="G18" s="246"/>
      <c r="H18" s="254"/>
      <c r="I18" s="264"/>
      <c r="J18" s="264"/>
      <c r="K18" s="269"/>
      <c r="L18" s="316"/>
      <c r="M18" s="324"/>
      <c r="N18" s="269"/>
      <c r="O18" s="254" t="str">
        <f t="shared" si="1"/>
        <v/>
      </c>
    </row>
    <row r="19" spans="1:20" s="6" customFormat="1" ht="15" customHeight="1">
      <c r="A19" s="64"/>
      <c r="B19" s="230"/>
      <c r="C19" s="230"/>
      <c r="D19" s="234"/>
      <c r="E19" s="230"/>
      <c r="F19" s="239"/>
      <c r="G19" s="249"/>
      <c r="H19" s="257"/>
      <c r="I19" s="264"/>
      <c r="J19" s="264"/>
      <c r="K19" s="269"/>
      <c r="L19" s="316"/>
      <c r="M19" s="324"/>
      <c r="N19" s="269"/>
      <c r="O19" s="254" t="str">
        <f t="shared" si="1"/>
        <v/>
      </c>
    </row>
    <row r="20" spans="1:20" s="6" customFormat="1" ht="15" customHeight="1">
      <c r="A20" s="64"/>
      <c r="B20" s="230"/>
      <c r="C20" s="230"/>
      <c r="D20" s="234"/>
      <c r="E20" s="230"/>
      <c r="F20" s="239"/>
      <c r="G20" s="246"/>
      <c r="H20" s="254"/>
      <c r="I20" s="264"/>
      <c r="J20" s="264"/>
      <c r="K20" s="269"/>
      <c r="L20" s="316"/>
      <c r="M20" s="324"/>
      <c r="N20" s="269"/>
      <c r="O20" s="254" t="str">
        <f t="shared" si="1"/>
        <v/>
      </c>
    </row>
    <row r="21" spans="1:20" s="6" customFormat="1" ht="15" customHeight="1">
      <c r="A21" s="64"/>
      <c r="B21" s="230"/>
      <c r="C21" s="230"/>
      <c r="D21" s="234"/>
      <c r="E21" s="230"/>
      <c r="F21" s="239"/>
      <c r="G21" s="249"/>
      <c r="H21" s="257"/>
      <c r="I21" s="264"/>
      <c r="J21" s="264"/>
      <c r="K21" s="269"/>
      <c r="L21" s="316"/>
      <c r="M21" s="324"/>
      <c r="N21" s="269"/>
      <c r="O21" s="254" t="str">
        <f t="shared" si="1"/>
        <v/>
      </c>
    </row>
    <row r="22" spans="1:20" s="6" customFormat="1" ht="15" customHeight="1">
      <c r="A22" s="64"/>
      <c r="B22" s="230"/>
      <c r="C22" s="230"/>
      <c r="D22" s="234"/>
      <c r="E22" s="230"/>
      <c r="F22" s="239"/>
      <c r="G22" s="246"/>
      <c r="H22" s="254"/>
      <c r="I22" s="264"/>
      <c r="J22" s="264"/>
      <c r="K22" s="269"/>
      <c r="L22" s="316"/>
      <c r="M22" s="324"/>
      <c r="N22" s="269"/>
      <c r="O22" s="254" t="str">
        <f t="shared" si="1"/>
        <v/>
      </c>
    </row>
    <row r="23" spans="1:20" s="6" customFormat="1" ht="15" customHeight="1">
      <c r="A23" s="64"/>
      <c r="B23" s="230"/>
      <c r="C23" s="230"/>
      <c r="D23" s="234"/>
      <c r="E23" s="230"/>
      <c r="F23" s="239"/>
      <c r="G23" s="246"/>
      <c r="H23" s="254"/>
      <c r="I23" s="264"/>
      <c r="J23" s="264"/>
      <c r="K23" s="269"/>
      <c r="L23" s="316"/>
      <c r="M23" s="324"/>
      <c r="N23" s="269"/>
      <c r="O23" s="254" t="str">
        <f t="shared" si="1"/>
        <v/>
      </c>
    </row>
    <row r="24" spans="1:20" s="6" customFormat="1" ht="15" customHeight="1">
      <c r="A24" s="64"/>
      <c r="B24" s="230"/>
      <c r="C24" s="230"/>
      <c r="D24" s="234"/>
      <c r="E24" s="230"/>
      <c r="F24" s="242" t="s">
        <v>85</v>
      </c>
      <c r="G24" s="250"/>
      <c r="H24" s="258"/>
      <c r="I24" s="265"/>
      <c r="J24" s="265"/>
      <c r="K24" s="270"/>
      <c r="L24" s="317"/>
      <c r="M24" s="325"/>
      <c r="N24" s="270"/>
      <c r="O24" s="254" t="str">
        <f t="shared" si="1"/>
        <v/>
      </c>
    </row>
    <row r="25" spans="1:20" s="42" customFormat="1" ht="15" customHeight="1">
      <c r="A25" s="65"/>
      <c r="B25" s="232"/>
      <c r="C25" s="232"/>
      <c r="D25" s="236"/>
      <c r="E25" s="232"/>
      <c r="F25" s="243"/>
      <c r="G25" s="251"/>
      <c r="H25" s="259"/>
      <c r="I25" s="266"/>
      <c r="J25" s="266"/>
      <c r="K25" s="271"/>
      <c r="L25" s="318"/>
      <c r="M25" s="326"/>
      <c r="N25" s="271"/>
      <c r="O25" s="274" t="str">
        <f t="shared" si="0"/>
        <v/>
      </c>
      <c r="P25" s="41"/>
      <c r="Q25" s="41"/>
      <c r="R25" s="41"/>
      <c r="S25" s="41"/>
      <c r="T25" s="41"/>
    </row>
    <row r="26" spans="1:20" s="6" customFormat="1" ht="28.5" customHeight="1">
      <c r="A26" s="64"/>
      <c r="B26" s="614" t="s">
        <v>2457</v>
      </c>
      <c r="C26" s="614"/>
      <c r="D26" s="614"/>
      <c r="E26" s="614"/>
      <c r="F26" s="614"/>
      <c r="G26" s="614"/>
      <c r="H26" s="614"/>
      <c r="I26" s="614"/>
      <c r="J26" s="614"/>
      <c r="K26" s="614"/>
      <c r="L26" s="614"/>
      <c r="M26" s="614"/>
      <c r="N26" s="614"/>
      <c r="O26" s="614"/>
      <c r="P26" s="41"/>
      <c r="Q26" s="41"/>
      <c r="R26" s="41"/>
      <c r="S26" s="41"/>
      <c r="T26" s="41"/>
    </row>
    <row r="27" spans="1:20" s="6" customFormat="1" ht="15" customHeight="1">
      <c r="A27" s="64"/>
      <c r="B27" s="611"/>
      <c r="C27" s="611"/>
      <c r="D27" s="611"/>
      <c r="E27" s="611"/>
      <c r="F27" s="611"/>
      <c r="G27" s="611"/>
      <c r="H27" s="611"/>
      <c r="I27" s="611"/>
      <c r="J27" s="611"/>
      <c r="K27" s="611"/>
      <c r="L27" s="611"/>
      <c r="M27" s="611"/>
      <c r="N27" s="611"/>
      <c r="O27" s="611"/>
      <c r="P27" s="41"/>
      <c r="Q27" s="41"/>
      <c r="R27" s="41"/>
      <c r="S27" s="41"/>
      <c r="T27" s="41"/>
    </row>
    <row r="28" spans="1:20" s="6" customFormat="1" ht="15" customHeight="1">
      <c r="A28" s="64"/>
      <c r="B28" s="611"/>
      <c r="C28" s="611"/>
      <c r="D28" s="611"/>
      <c r="E28" s="611"/>
      <c r="F28" s="611"/>
      <c r="G28" s="611"/>
      <c r="H28" s="611"/>
      <c r="I28" s="611"/>
      <c r="J28" s="611"/>
      <c r="K28" s="611"/>
      <c r="L28" s="611"/>
      <c r="M28" s="611"/>
      <c r="N28" s="611"/>
      <c r="O28" s="611"/>
    </row>
    <row r="29" spans="1:20" s="6" customFormat="1" ht="15" customHeight="1">
      <c r="A29" s="64"/>
      <c r="B29" s="611"/>
      <c r="C29" s="611"/>
      <c r="D29" s="611"/>
      <c r="E29" s="611"/>
      <c r="F29" s="611"/>
      <c r="G29" s="611"/>
      <c r="H29" s="611"/>
      <c r="I29" s="611"/>
      <c r="J29" s="611"/>
      <c r="K29" s="611"/>
      <c r="L29" s="611"/>
      <c r="M29" s="611"/>
      <c r="N29" s="611"/>
      <c r="O29" s="611"/>
    </row>
    <row r="30" spans="1:20" s="6" customFormat="1" ht="15" customHeight="1">
      <c r="A30" s="64"/>
      <c r="B30" s="611"/>
      <c r="C30" s="611"/>
      <c r="D30" s="611"/>
      <c r="E30" s="611"/>
      <c r="F30" s="611"/>
      <c r="G30" s="611"/>
      <c r="H30" s="611"/>
      <c r="I30" s="611"/>
      <c r="J30" s="611"/>
      <c r="K30" s="611"/>
      <c r="L30" s="611"/>
      <c r="M30" s="611"/>
      <c r="N30" s="611"/>
      <c r="O30" s="611"/>
    </row>
    <row r="31" spans="1:20" s="6" customFormat="1" ht="15" customHeight="1">
      <c r="A31" s="64"/>
      <c r="B31" s="611"/>
      <c r="C31" s="611"/>
      <c r="D31" s="611"/>
      <c r="E31" s="611"/>
      <c r="F31" s="611"/>
      <c r="G31" s="611"/>
      <c r="H31" s="611"/>
      <c r="I31" s="611"/>
      <c r="J31" s="611"/>
      <c r="K31" s="611"/>
      <c r="L31" s="611"/>
      <c r="M31" s="611"/>
      <c r="N31" s="611"/>
      <c r="O31" s="611"/>
    </row>
    <row r="32" spans="1:20">
      <c r="B32" s="43"/>
      <c r="C32" s="44"/>
      <c r="D32" s="43"/>
      <c r="F32" s="43"/>
    </row>
    <row r="33" spans="3:13">
      <c r="C33" s="45"/>
      <c r="D33" s="46"/>
      <c r="K33" s="47"/>
      <c r="L33" s="47"/>
      <c r="M33" s="47"/>
    </row>
    <row r="34" spans="3:13">
      <c r="C34" s="48"/>
      <c r="D34" s="48"/>
      <c r="K34" s="49"/>
      <c r="L34" s="49"/>
      <c r="M34" s="49"/>
    </row>
  </sheetData>
  <mergeCells count="11">
    <mergeCell ref="B2:O2"/>
    <mergeCell ref="B4:F4"/>
    <mergeCell ref="G4:O4"/>
    <mergeCell ref="B5:F5"/>
    <mergeCell ref="G5:O5"/>
    <mergeCell ref="B3:O3"/>
    <mergeCell ref="B27:O31"/>
    <mergeCell ref="F7:F8"/>
    <mergeCell ref="B26:O26"/>
    <mergeCell ref="G7:N7"/>
    <mergeCell ref="B7:D7"/>
  </mergeCells>
  <printOptions horizontalCentered="1"/>
  <pageMargins left="0.39370078740157483" right="0.39370078740157483" top="1.3779527559055118" bottom="0.86614173228346458" header="0.39370078740157483" footer="0.59055118110236227"/>
  <pageSetup scale="61" fitToHeight="0" orientation="landscape" r:id="rId1"/>
  <headerFooter scaleWithDoc="0">
    <oddHeader>&amp;C&amp;G</oddHeader>
    <oddFooter>&amp;R&amp;G</oddFooter>
  </headerFooter>
  <legacyDrawingHF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FF0000"/>
    <pageSetUpPr fitToPage="1"/>
  </sheetPr>
  <dimension ref="A1:S38"/>
  <sheetViews>
    <sheetView showGridLines="0" topLeftCell="A4" zoomScaleNormal="100" zoomScaleSheetLayoutView="70" workbookViewId="0">
      <selection activeCell="O22" sqref="O22"/>
    </sheetView>
  </sheetViews>
  <sheetFormatPr baseColWidth="10" defaultColWidth="11.42578125" defaultRowHeight="12.75"/>
  <cols>
    <col min="1" max="1" width="0.85546875" style="1" customWidth="1"/>
    <col min="2" max="2" width="48.7109375" style="1" customWidth="1"/>
    <col min="3" max="3" width="17.7109375" style="1" customWidth="1"/>
    <col min="4" max="4" width="20.7109375" style="1" customWidth="1"/>
    <col min="5" max="8" width="17.7109375" style="1" customWidth="1"/>
    <col min="9" max="9" width="2.28515625" style="1" customWidth="1"/>
    <col min="10" max="16384" width="11.42578125" style="1"/>
  </cols>
  <sheetData>
    <row r="1" spans="1:19" ht="14.45" customHeight="1"/>
    <row r="2" spans="1:19">
      <c r="B2" s="627" t="s">
        <v>150</v>
      </c>
      <c r="C2" s="628"/>
      <c r="D2" s="628"/>
      <c r="E2" s="628"/>
      <c r="F2" s="628"/>
      <c r="G2" s="628"/>
      <c r="H2" s="629"/>
    </row>
    <row r="3" spans="1:19">
      <c r="B3" s="630" t="s">
        <v>77</v>
      </c>
      <c r="C3" s="631"/>
      <c r="D3" s="631"/>
      <c r="E3" s="631"/>
      <c r="F3" s="631"/>
      <c r="G3" s="631"/>
      <c r="H3" s="632"/>
    </row>
    <row r="4" spans="1:19">
      <c r="B4" s="630"/>
      <c r="C4" s="631"/>
      <c r="D4" s="631"/>
      <c r="E4" s="631"/>
      <c r="F4" s="631"/>
      <c r="G4" s="631"/>
      <c r="H4" s="632"/>
    </row>
    <row r="5" spans="1:19">
      <c r="B5" s="630"/>
      <c r="C5" s="631"/>
      <c r="D5" s="631"/>
      <c r="E5" s="631"/>
      <c r="F5" s="631"/>
      <c r="G5" s="631"/>
      <c r="H5" s="632"/>
    </row>
    <row r="6" spans="1:19">
      <c r="B6" s="630" t="s">
        <v>2451</v>
      </c>
      <c r="C6" s="631"/>
      <c r="D6" s="631"/>
      <c r="E6" s="631"/>
      <c r="F6" s="631"/>
      <c r="G6" s="631"/>
      <c r="H6" s="632"/>
    </row>
    <row r="7" spans="1:19">
      <c r="B7" s="633" t="s">
        <v>17</v>
      </c>
      <c r="C7" s="634"/>
      <c r="D7" s="634"/>
      <c r="E7" s="634"/>
      <c r="F7" s="634"/>
      <c r="G7" s="634"/>
      <c r="H7" s="635"/>
    </row>
    <row r="8" spans="1:19" ht="5.45" customHeight="1">
      <c r="B8" s="293"/>
      <c r="C8" s="294"/>
      <c r="D8" s="294"/>
      <c r="E8" s="294"/>
      <c r="F8" s="294"/>
      <c r="G8" s="294"/>
      <c r="H8" s="294"/>
    </row>
    <row r="9" spans="1:19">
      <c r="B9" s="295" t="s">
        <v>18</v>
      </c>
      <c r="C9" s="624" t="s">
        <v>19</v>
      </c>
      <c r="D9" s="625"/>
      <c r="E9" s="625"/>
      <c r="F9" s="625"/>
      <c r="G9" s="626"/>
      <c r="H9" s="621" t="s">
        <v>20</v>
      </c>
    </row>
    <row r="10" spans="1:19" ht="28.15" customHeight="1">
      <c r="B10" s="296"/>
      <c r="C10" s="297" t="s">
        <v>12</v>
      </c>
      <c r="D10" s="298" t="s">
        <v>139</v>
      </c>
      <c r="E10" s="299" t="s">
        <v>1</v>
      </c>
      <c r="F10" s="299" t="s">
        <v>16</v>
      </c>
      <c r="G10" s="299" t="s">
        <v>21</v>
      </c>
      <c r="H10" s="622"/>
    </row>
    <row r="11" spans="1:19">
      <c r="B11" s="300"/>
      <c r="C11" s="301"/>
      <c r="D11" s="302"/>
      <c r="E11" s="303"/>
      <c r="F11" s="303"/>
      <c r="G11" s="303"/>
      <c r="H11" s="623"/>
    </row>
    <row r="12" spans="1:19">
      <c r="B12" s="275"/>
      <c r="C12" s="276"/>
      <c r="D12" s="276"/>
      <c r="E12" s="276"/>
      <c r="F12" s="276"/>
      <c r="G12" s="276"/>
      <c r="H12" s="277"/>
    </row>
    <row r="13" spans="1:19">
      <c r="A13" s="88"/>
      <c r="B13" s="278" t="s">
        <v>26</v>
      </c>
      <c r="C13" s="279">
        <f>C14+C15+C16+C19+C20+C23</f>
        <v>0</v>
      </c>
      <c r="D13" s="279">
        <f>E13-C13</f>
        <v>0</v>
      </c>
      <c r="E13" s="279">
        <f>E14+E15+E16+E19+E20+E23</f>
        <v>0</v>
      </c>
      <c r="F13" s="279">
        <f>F14+F15+F16+F19+F20+F23</f>
        <v>0</v>
      </c>
      <c r="G13" s="279">
        <f>G14+G15+G16+G19+G20+G23</f>
        <v>0</v>
      </c>
      <c r="H13" s="280">
        <f>E13-F13</f>
        <v>0</v>
      </c>
      <c r="I13" s="88"/>
      <c r="J13" s="88"/>
      <c r="K13" s="88"/>
      <c r="L13" s="88"/>
      <c r="M13" s="88"/>
      <c r="N13" s="88"/>
      <c r="O13" s="88"/>
      <c r="P13" s="88"/>
      <c r="Q13" s="88"/>
      <c r="R13" s="88"/>
      <c r="S13" s="88"/>
    </row>
    <row r="14" spans="1:19">
      <c r="B14" s="281" t="s">
        <v>22</v>
      </c>
      <c r="C14" s="282">
        <v>0</v>
      </c>
      <c r="D14" s="279">
        <f>E14-C14</f>
        <v>0</v>
      </c>
      <c r="E14" s="282">
        <v>0</v>
      </c>
      <c r="F14" s="282">
        <v>0</v>
      </c>
      <c r="G14" s="282">
        <v>0</v>
      </c>
      <c r="H14" s="283">
        <f>E14-F14</f>
        <v>0</v>
      </c>
    </row>
    <row r="15" spans="1:19">
      <c r="B15" s="281" t="s">
        <v>23</v>
      </c>
      <c r="C15" s="282">
        <v>0</v>
      </c>
      <c r="D15" s="279">
        <f t="shared" ref="D15:D23" si="0">E15-C15</f>
        <v>0</v>
      </c>
      <c r="E15" s="282">
        <v>0</v>
      </c>
      <c r="F15" s="282">
        <v>0</v>
      </c>
      <c r="G15" s="282">
        <v>0</v>
      </c>
      <c r="H15" s="283">
        <f t="shared" ref="H15:H35" si="1">E15-F15</f>
        <v>0</v>
      </c>
    </row>
    <row r="16" spans="1:19">
      <c r="B16" s="281" t="s">
        <v>29</v>
      </c>
      <c r="C16" s="282">
        <f>C17+C18</f>
        <v>0</v>
      </c>
      <c r="D16" s="279">
        <f>E16-C16</f>
        <v>0</v>
      </c>
      <c r="E16" s="282">
        <f>E17+E18</f>
        <v>0</v>
      </c>
      <c r="F16" s="282">
        <f>F17+F18</f>
        <v>0</v>
      </c>
      <c r="G16" s="282">
        <f>G17+G18</f>
        <v>0</v>
      </c>
      <c r="H16" s="283">
        <f>E16-F16</f>
        <v>0</v>
      </c>
    </row>
    <row r="17" spans="2:8">
      <c r="B17" s="284" t="s">
        <v>30</v>
      </c>
      <c r="C17" s="282">
        <v>0</v>
      </c>
      <c r="D17" s="279">
        <f t="shared" si="0"/>
        <v>0</v>
      </c>
      <c r="E17" s="282">
        <v>0</v>
      </c>
      <c r="F17" s="282">
        <v>0</v>
      </c>
      <c r="G17" s="282">
        <v>0</v>
      </c>
      <c r="H17" s="283">
        <f>E17-F17</f>
        <v>0</v>
      </c>
    </row>
    <row r="18" spans="2:8">
      <c r="B18" s="284" t="s">
        <v>31</v>
      </c>
      <c r="C18" s="282">
        <v>0</v>
      </c>
      <c r="D18" s="279">
        <f t="shared" si="0"/>
        <v>0</v>
      </c>
      <c r="E18" s="282">
        <v>0</v>
      </c>
      <c r="F18" s="282">
        <v>0</v>
      </c>
      <c r="G18" s="282">
        <v>0</v>
      </c>
      <c r="H18" s="283">
        <f>E18-F18</f>
        <v>0</v>
      </c>
    </row>
    <row r="19" spans="2:8">
      <c r="B19" s="281" t="s">
        <v>24</v>
      </c>
      <c r="C19" s="282">
        <v>0</v>
      </c>
      <c r="D19" s="279">
        <f t="shared" si="0"/>
        <v>0</v>
      </c>
      <c r="E19" s="282">
        <v>0</v>
      </c>
      <c r="F19" s="282">
        <v>0</v>
      </c>
      <c r="G19" s="282">
        <v>0</v>
      </c>
      <c r="H19" s="283">
        <f t="shared" si="1"/>
        <v>0</v>
      </c>
    </row>
    <row r="20" spans="2:8" ht="22.5">
      <c r="B20" s="285" t="s">
        <v>32</v>
      </c>
      <c r="C20" s="282">
        <f>C21+C22</f>
        <v>0</v>
      </c>
      <c r="D20" s="279">
        <f>E20-C20</f>
        <v>0</v>
      </c>
      <c r="E20" s="282">
        <f>E21+E22</f>
        <v>0</v>
      </c>
      <c r="F20" s="282">
        <f>F21+F22</f>
        <v>0</v>
      </c>
      <c r="G20" s="282">
        <f>G21+G22</f>
        <v>0</v>
      </c>
      <c r="H20" s="283">
        <f t="shared" si="1"/>
        <v>0</v>
      </c>
    </row>
    <row r="21" spans="2:8">
      <c r="B21" s="284" t="s">
        <v>33</v>
      </c>
      <c r="C21" s="282">
        <v>0</v>
      </c>
      <c r="D21" s="279">
        <f t="shared" si="0"/>
        <v>0</v>
      </c>
      <c r="E21" s="282">
        <v>0</v>
      </c>
      <c r="F21" s="282">
        <v>0</v>
      </c>
      <c r="G21" s="282">
        <v>0</v>
      </c>
      <c r="H21" s="283">
        <f t="shared" si="1"/>
        <v>0</v>
      </c>
    </row>
    <row r="22" spans="2:8">
      <c r="B22" s="284" t="s">
        <v>34</v>
      </c>
      <c r="C22" s="282">
        <v>0</v>
      </c>
      <c r="D22" s="279">
        <f t="shared" si="0"/>
        <v>0</v>
      </c>
      <c r="E22" s="282">
        <v>0</v>
      </c>
      <c r="F22" s="282">
        <v>0</v>
      </c>
      <c r="G22" s="282">
        <v>0</v>
      </c>
      <c r="H22" s="283">
        <f t="shared" si="1"/>
        <v>0</v>
      </c>
    </row>
    <row r="23" spans="2:8">
      <c r="B23" s="281" t="s">
        <v>25</v>
      </c>
      <c r="C23" s="282">
        <v>0</v>
      </c>
      <c r="D23" s="279">
        <f t="shared" si="0"/>
        <v>0</v>
      </c>
      <c r="E23" s="282">
        <v>0</v>
      </c>
      <c r="F23" s="282">
        <v>0</v>
      </c>
      <c r="G23" s="282">
        <v>0</v>
      </c>
      <c r="H23" s="283">
        <f t="shared" si="1"/>
        <v>0</v>
      </c>
    </row>
    <row r="24" spans="2:8">
      <c r="B24" s="281"/>
      <c r="C24" s="282"/>
      <c r="D24" s="286"/>
      <c r="E24" s="282"/>
      <c r="F24" s="282"/>
      <c r="G24" s="282"/>
      <c r="H24" s="287"/>
    </row>
    <row r="25" spans="2:8">
      <c r="B25" s="278" t="s">
        <v>27</v>
      </c>
      <c r="C25" s="279">
        <f>C26+C27+C28+C31+C32+C35</f>
        <v>0</v>
      </c>
      <c r="D25" s="279">
        <f>D26+D27+D28+D31+D32+D35</f>
        <v>0</v>
      </c>
      <c r="E25" s="279">
        <f>E26+E27+E28+E31+E32+E35</f>
        <v>0</v>
      </c>
      <c r="F25" s="279">
        <f>F26+F27+F28+F31+F32+F35</f>
        <v>0</v>
      </c>
      <c r="G25" s="279">
        <f>G26+G27+G28+G31+G32+G35</f>
        <v>0</v>
      </c>
      <c r="H25" s="280">
        <f t="shared" si="1"/>
        <v>0</v>
      </c>
    </row>
    <row r="26" spans="2:8">
      <c r="B26" s="281" t="s">
        <v>22</v>
      </c>
      <c r="C26" s="282">
        <v>0</v>
      </c>
      <c r="D26" s="279">
        <f t="shared" ref="D26:D35" si="2">E26-C26</f>
        <v>0</v>
      </c>
      <c r="E26" s="282">
        <v>0</v>
      </c>
      <c r="F26" s="282">
        <v>0</v>
      </c>
      <c r="G26" s="282">
        <v>0</v>
      </c>
      <c r="H26" s="283">
        <f t="shared" si="1"/>
        <v>0</v>
      </c>
    </row>
    <row r="27" spans="2:8">
      <c r="B27" s="281" t="s">
        <v>23</v>
      </c>
      <c r="C27" s="282">
        <v>0</v>
      </c>
      <c r="D27" s="279">
        <f t="shared" si="2"/>
        <v>0</v>
      </c>
      <c r="E27" s="282">
        <v>0</v>
      </c>
      <c r="F27" s="282">
        <v>0</v>
      </c>
      <c r="G27" s="282">
        <v>0</v>
      </c>
      <c r="H27" s="283">
        <f>E27-F27</f>
        <v>0</v>
      </c>
    </row>
    <row r="28" spans="2:8">
      <c r="B28" s="281" t="s">
        <v>29</v>
      </c>
      <c r="C28" s="282">
        <f>C29+C30</f>
        <v>0</v>
      </c>
      <c r="D28" s="279">
        <f t="shared" si="2"/>
        <v>0</v>
      </c>
      <c r="E28" s="282">
        <f>E29+E30</f>
        <v>0</v>
      </c>
      <c r="F28" s="282">
        <f>F29+F30</f>
        <v>0</v>
      </c>
      <c r="G28" s="282">
        <f>G29+G30</f>
        <v>0</v>
      </c>
      <c r="H28" s="283">
        <f t="shared" si="1"/>
        <v>0</v>
      </c>
    </row>
    <row r="29" spans="2:8">
      <c r="B29" s="284" t="s">
        <v>30</v>
      </c>
      <c r="C29" s="282">
        <v>0</v>
      </c>
      <c r="D29" s="279">
        <f t="shared" si="2"/>
        <v>0</v>
      </c>
      <c r="E29" s="282">
        <v>0</v>
      </c>
      <c r="F29" s="282">
        <v>0</v>
      </c>
      <c r="G29" s="282">
        <v>0</v>
      </c>
      <c r="H29" s="283">
        <f t="shared" si="1"/>
        <v>0</v>
      </c>
    </row>
    <row r="30" spans="2:8">
      <c r="B30" s="284" t="s">
        <v>31</v>
      </c>
      <c r="C30" s="282">
        <v>0</v>
      </c>
      <c r="D30" s="279">
        <f t="shared" si="2"/>
        <v>0</v>
      </c>
      <c r="E30" s="282">
        <v>0</v>
      </c>
      <c r="F30" s="282">
        <v>0</v>
      </c>
      <c r="G30" s="282">
        <v>0</v>
      </c>
      <c r="H30" s="283">
        <f>E30-F30</f>
        <v>0</v>
      </c>
    </row>
    <row r="31" spans="2:8">
      <c r="B31" s="281" t="s">
        <v>24</v>
      </c>
      <c r="C31" s="282">
        <v>0</v>
      </c>
      <c r="D31" s="279">
        <f t="shared" si="2"/>
        <v>0</v>
      </c>
      <c r="E31" s="282">
        <v>0</v>
      </c>
      <c r="F31" s="282">
        <v>0</v>
      </c>
      <c r="G31" s="282">
        <v>0</v>
      </c>
      <c r="H31" s="283">
        <f t="shared" si="1"/>
        <v>0</v>
      </c>
    </row>
    <row r="32" spans="2:8" ht="22.5">
      <c r="B32" s="285" t="s">
        <v>32</v>
      </c>
      <c r="C32" s="282">
        <f>C33+C34</f>
        <v>0</v>
      </c>
      <c r="D32" s="279">
        <f t="shared" si="2"/>
        <v>0</v>
      </c>
      <c r="E32" s="282">
        <f>E33+E34</f>
        <v>0</v>
      </c>
      <c r="F32" s="282">
        <f>F33+F34</f>
        <v>0</v>
      </c>
      <c r="G32" s="282">
        <f>G33+G34</f>
        <v>0</v>
      </c>
      <c r="H32" s="283">
        <f t="shared" si="1"/>
        <v>0</v>
      </c>
    </row>
    <row r="33" spans="2:8">
      <c r="B33" s="284" t="s">
        <v>33</v>
      </c>
      <c r="C33" s="282">
        <v>0</v>
      </c>
      <c r="D33" s="279">
        <f t="shared" si="2"/>
        <v>0</v>
      </c>
      <c r="E33" s="282">
        <v>0</v>
      </c>
      <c r="F33" s="282">
        <v>0</v>
      </c>
      <c r="G33" s="282">
        <v>0</v>
      </c>
      <c r="H33" s="283">
        <f t="shared" si="1"/>
        <v>0</v>
      </c>
    </row>
    <row r="34" spans="2:8">
      <c r="B34" s="284" t="s">
        <v>34</v>
      </c>
      <c r="C34" s="282">
        <v>0</v>
      </c>
      <c r="D34" s="279">
        <f t="shared" si="2"/>
        <v>0</v>
      </c>
      <c r="E34" s="282">
        <v>0</v>
      </c>
      <c r="F34" s="282">
        <v>0</v>
      </c>
      <c r="G34" s="282">
        <v>0</v>
      </c>
      <c r="H34" s="283">
        <f t="shared" si="1"/>
        <v>0</v>
      </c>
    </row>
    <row r="35" spans="2:8">
      <c r="B35" s="281" t="s">
        <v>25</v>
      </c>
      <c r="C35" s="282">
        <v>0</v>
      </c>
      <c r="D35" s="279">
        <f t="shared" si="2"/>
        <v>0</v>
      </c>
      <c r="E35" s="282">
        <v>0</v>
      </c>
      <c r="F35" s="282">
        <v>0</v>
      </c>
      <c r="G35" s="282">
        <v>0</v>
      </c>
      <c r="H35" s="283">
        <f t="shared" si="1"/>
        <v>0</v>
      </c>
    </row>
    <row r="36" spans="2:8">
      <c r="B36" s="281"/>
      <c r="C36" s="282"/>
      <c r="D36" s="286"/>
      <c r="E36" s="282"/>
      <c r="F36" s="282"/>
      <c r="G36" s="282"/>
      <c r="H36" s="287"/>
    </row>
    <row r="37" spans="2:8">
      <c r="B37" s="278" t="s">
        <v>28</v>
      </c>
      <c r="C37" s="279">
        <f>C13+C25</f>
        <v>0</v>
      </c>
      <c r="D37" s="279">
        <f>E37-C37</f>
        <v>0</v>
      </c>
      <c r="E37" s="279">
        <f>E13+E25</f>
        <v>0</v>
      </c>
      <c r="F37" s="279">
        <f>F13+F25</f>
        <v>0</v>
      </c>
      <c r="G37" s="279">
        <f>G13+G25</f>
        <v>0</v>
      </c>
      <c r="H37" s="280">
        <f>E37-F37</f>
        <v>0</v>
      </c>
    </row>
    <row r="38" spans="2:8">
      <c r="B38" s="288"/>
      <c r="C38" s="289"/>
      <c r="D38" s="289"/>
      <c r="E38" s="289"/>
      <c r="F38" s="289"/>
      <c r="G38" s="289"/>
      <c r="H38" s="290"/>
    </row>
  </sheetData>
  <mergeCells count="8">
    <mergeCell ref="H9:H11"/>
    <mergeCell ref="C9:G9"/>
    <mergeCell ref="B2:H2"/>
    <mergeCell ref="B3:H3"/>
    <mergeCell ref="B5:H5"/>
    <mergeCell ref="B6:H6"/>
    <mergeCell ref="B7:H7"/>
    <mergeCell ref="B4:H4"/>
  </mergeCells>
  <conditionalFormatting sqref="C38">
    <cfRule type="cellIs" dxfId="1" priority="2" operator="equal">
      <formula>0</formula>
    </cfRule>
  </conditionalFormatting>
  <conditionalFormatting sqref="C12:H12">
    <cfRule type="cellIs" dxfId="0" priority="1" operator="equal">
      <formula>0</formula>
    </cfRule>
  </conditionalFormatting>
  <printOptions horizontalCentered="1"/>
  <pageMargins left="0.39370078740157483" right="0.39370078740157483" top="1.3779527559055118" bottom="0.86614173228346458" header="0.39370078740157483" footer="0.59055118110236227"/>
  <pageSetup scale="77" fitToHeight="0" orientation="landscape" r:id="rId1"/>
  <headerFooter scaleWithDoc="0">
    <oddHeader>&amp;C&amp;G</oddHeader>
    <oddFooter>&amp;R&amp;G</oddFooter>
  </headerFooter>
  <legacyDrawingHF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B112"/>
  <sheetViews>
    <sheetView topLeftCell="A104" workbookViewId="0">
      <selection activeCell="B5" sqref="B5:H5"/>
    </sheetView>
  </sheetViews>
  <sheetFormatPr baseColWidth="10" defaultColWidth="11.42578125" defaultRowHeight="12.75"/>
  <cols>
    <col min="1" max="16384" width="11.42578125" style="71"/>
  </cols>
  <sheetData>
    <row r="1" spans="1:2">
      <c r="A1" s="69" t="s">
        <v>171</v>
      </c>
      <c r="B1" s="70" t="s">
        <v>172</v>
      </c>
    </row>
    <row r="2" spans="1:2">
      <c r="A2" s="72" t="s">
        <v>173</v>
      </c>
      <c r="B2" s="72" t="s">
        <v>174</v>
      </c>
    </row>
    <row r="3" spans="1:2">
      <c r="A3" s="73" t="s">
        <v>175</v>
      </c>
      <c r="B3" s="73" t="s">
        <v>176</v>
      </c>
    </row>
    <row r="4" spans="1:2">
      <c r="A4" s="73" t="s">
        <v>177</v>
      </c>
      <c r="B4" s="73" t="s">
        <v>178</v>
      </c>
    </row>
    <row r="5" spans="1:2">
      <c r="A5" s="73" t="s">
        <v>179</v>
      </c>
      <c r="B5" s="73" t="s">
        <v>180</v>
      </c>
    </row>
    <row r="6" spans="1:2">
      <c r="A6" s="73" t="s">
        <v>181</v>
      </c>
      <c r="B6" s="73" t="s">
        <v>182</v>
      </c>
    </row>
    <row r="7" spans="1:2">
      <c r="A7" s="73" t="s">
        <v>183</v>
      </c>
      <c r="B7" s="73" t="s">
        <v>184</v>
      </c>
    </row>
    <row r="8" spans="1:2">
      <c r="A8" s="73" t="s">
        <v>185</v>
      </c>
      <c r="B8" s="73" t="s">
        <v>186</v>
      </c>
    </row>
    <row r="9" spans="1:2">
      <c r="A9" s="73" t="s">
        <v>187</v>
      </c>
      <c r="B9" s="73" t="s">
        <v>188</v>
      </c>
    </row>
    <row r="10" spans="1:2">
      <c r="A10" s="73" t="s">
        <v>189</v>
      </c>
      <c r="B10" s="73" t="s">
        <v>190</v>
      </c>
    </row>
    <row r="11" spans="1:2">
      <c r="A11" s="73" t="s">
        <v>191</v>
      </c>
      <c r="B11" s="73" t="s">
        <v>192</v>
      </c>
    </row>
    <row r="12" spans="1:2">
      <c r="A12" s="73" t="s">
        <v>193</v>
      </c>
      <c r="B12" s="73" t="s">
        <v>194</v>
      </c>
    </row>
    <row r="13" spans="1:2">
      <c r="A13" s="73" t="s">
        <v>195</v>
      </c>
      <c r="B13" s="73" t="s">
        <v>196</v>
      </c>
    </row>
    <row r="14" spans="1:2">
      <c r="A14" s="73" t="s">
        <v>197</v>
      </c>
      <c r="B14" s="73" t="s">
        <v>198</v>
      </c>
    </row>
    <row r="15" spans="1:2">
      <c r="A15" s="73" t="s">
        <v>199</v>
      </c>
      <c r="B15" s="73" t="s">
        <v>200</v>
      </c>
    </row>
    <row r="16" spans="1:2">
      <c r="A16" s="73" t="s">
        <v>201</v>
      </c>
      <c r="B16" s="73" t="s">
        <v>202</v>
      </c>
    </row>
    <row r="17" spans="1:2">
      <c r="A17" s="73" t="s">
        <v>203</v>
      </c>
      <c r="B17" s="73" t="s">
        <v>204</v>
      </c>
    </row>
    <row r="18" spans="1:2">
      <c r="A18" s="73" t="s">
        <v>205</v>
      </c>
      <c r="B18" s="73" t="s">
        <v>206</v>
      </c>
    </row>
    <row r="19" spans="1:2">
      <c r="A19" s="73" t="s">
        <v>207</v>
      </c>
      <c r="B19" s="73" t="s">
        <v>208</v>
      </c>
    </row>
    <row r="20" spans="1:2">
      <c r="A20" s="73" t="s">
        <v>209</v>
      </c>
      <c r="B20" s="73" t="s">
        <v>210</v>
      </c>
    </row>
    <row r="21" spans="1:2">
      <c r="A21" s="73" t="s">
        <v>211</v>
      </c>
      <c r="B21" s="73" t="s">
        <v>212</v>
      </c>
    </row>
    <row r="22" spans="1:2">
      <c r="A22" s="73" t="s">
        <v>213</v>
      </c>
      <c r="B22" s="73" t="s">
        <v>214</v>
      </c>
    </row>
    <row r="23" spans="1:2">
      <c r="A23" s="73" t="s">
        <v>215</v>
      </c>
      <c r="B23" s="73" t="s">
        <v>216</v>
      </c>
    </row>
    <row r="24" spans="1:2">
      <c r="A24" s="73" t="s">
        <v>217</v>
      </c>
      <c r="B24" s="73" t="s">
        <v>218</v>
      </c>
    </row>
    <row r="25" spans="1:2">
      <c r="A25" s="73" t="s">
        <v>219</v>
      </c>
      <c r="B25" s="73" t="s">
        <v>220</v>
      </c>
    </row>
    <row r="26" spans="1:2">
      <c r="A26" s="73" t="s">
        <v>221</v>
      </c>
      <c r="B26" s="73" t="s">
        <v>222</v>
      </c>
    </row>
    <row r="27" spans="1:2">
      <c r="A27" s="73" t="s">
        <v>223</v>
      </c>
      <c r="B27" s="73" t="s">
        <v>224</v>
      </c>
    </row>
    <row r="28" spans="1:2">
      <c r="A28" s="73" t="s">
        <v>225</v>
      </c>
      <c r="B28" s="73" t="s">
        <v>226</v>
      </c>
    </row>
    <row r="29" spans="1:2">
      <c r="A29" s="73" t="s">
        <v>227</v>
      </c>
      <c r="B29" s="73" t="s">
        <v>228</v>
      </c>
    </row>
    <row r="30" spans="1:2">
      <c r="A30" s="73" t="s">
        <v>229</v>
      </c>
      <c r="B30" s="73" t="s">
        <v>230</v>
      </c>
    </row>
    <row r="31" spans="1:2">
      <c r="A31" s="73" t="s">
        <v>231</v>
      </c>
      <c r="B31" s="73" t="s">
        <v>232</v>
      </c>
    </row>
    <row r="32" spans="1:2">
      <c r="A32" s="73" t="s">
        <v>233</v>
      </c>
      <c r="B32" s="73" t="s">
        <v>234</v>
      </c>
    </row>
    <row r="33" spans="1:2">
      <c r="A33" s="73" t="s">
        <v>235</v>
      </c>
      <c r="B33" s="73" t="s">
        <v>236</v>
      </c>
    </row>
    <row r="34" spans="1:2">
      <c r="A34" s="73" t="s">
        <v>237</v>
      </c>
      <c r="B34" s="73" t="s">
        <v>238</v>
      </c>
    </row>
    <row r="35" spans="1:2">
      <c r="A35" s="73" t="s">
        <v>239</v>
      </c>
      <c r="B35" s="73" t="s">
        <v>240</v>
      </c>
    </row>
    <row r="36" spans="1:2">
      <c r="A36" s="73" t="s">
        <v>241</v>
      </c>
      <c r="B36" s="73" t="s">
        <v>242</v>
      </c>
    </row>
    <row r="37" spans="1:2">
      <c r="A37" s="73" t="s">
        <v>243</v>
      </c>
      <c r="B37" s="73" t="s">
        <v>244</v>
      </c>
    </row>
    <row r="38" spans="1:2">
      <c r="A38" s="73" t="s">
        <v>245</v>
      </c>
      <c r="B38" s="73" t="s">
        <v>246</v>
      </c>
    </row>
    <row r="39" spans="1:2">
      <c r="A39" s="73" t="s">
        <v>247</v>
      </c>
      <c r="B39" s="73" t="s">
        <v>248</v>
      </c>
    </row>
    <row r="40" spans="1:2">
      <c r="A40" s="73" t="s">
        <v>249</v>
      </c>
      <c r="B40" s="73" t="s">
        <v>250</v>
      </c>
    </row>
    <row r="41" spans="1:2">
      <c r="A41" s="73" t="s">
        <v>251</v>
      </c>
      <c r="B41" s="73" t="s">
        <v>252</v>
      </c>
    </row>
    <row r="42" spans="1:2">
      <c r="A42" s="73" t="s">
        <v>253</v>
      </c>
      <c r="B42" s="73" t="s">
        <v>254</v>
      </c>
    </row>
    <row r="43" spans="1:2">
      <c r="A43" s="73" t="s">
        <v>255</v>
      </c>
      <c r="B43" s="73" t="s">
        <v>256</v>
      </c>
    </row>
    <row r="44" spans="1:2">
      <c r="A44" s="73" t="s">
        <v>257</v>
      </c>
      <c r="B44" s="73" t="s">
        <v>258</v>
      </c>
    </row>
    <row r="45" spans="1:2">
      <c r="A45" s="73" t="s">
        <v>259</v>
      </c>
      <c r="B45" s="73" t="s">
        <v>260</v>
      </c>
    </row>
    <row r="46" spans="1:2">
      <c r="A46" s="73" t="s">
        <v>261</v>
      </c>
      <c r="B46" s="73" t="s">
        <v>262</v>
      </c>
    </row>
    <row r="47" spans="1:2">
      <c r="A47" s="73" t="s">
        <v>263</v>
      </c>
      <c r="B47" s="73" t="s">
        <v>264</v>
      </c>
    </row>
    <row r="48" spans="1:2">
      <c r="A48" s="73" t="s">
        <v>265</v>
      </c>
      <c r="B48" s="73" t="s">
        <v>266</v>
      </c>
    </row>
    <row r="49" spans="1:2">
      <c r="A49" s="73" t="s">
        <v>267</v>
      </c>
      <c r="B49" s="73" t="s">
        <v>268</v>
      </c>
    </row>
    <row r="50" spans="1:2">
      <c r="A50" s="73" t="s">
        <v>269</v>
      </c>
      <c r="B50" s="73" t="s">
        <v>270</v>
      </c>
    </row>
    <row r="51" spans="1:2">
      <c r="A51" s="73" t="s">
        <v>271</v>
      </c>
      <c r="B51" s="73" t="s">
        <v>272</v>
      </c>
    </row>
    <row r="52" spans="1:2">
      <c r="A52" s="73" t="s">
        <v>273</v>
      </c>
      <c r="B52" s="73" t="s">
        <v>274</v>
      </c>
    </row>
    <row r="53" spans="1:2">
      <c r="A53" s="73" t="s">
        <v>275</v>
      </c>
      <c r="B53" s="73" t="s">
        <v>276</v>
      </c>
    </row>
    <row r="54" spans="1:2">
      <c r="A54" s="73" t="s">
        <v>277</v>
      </c>
      <c r="B54" s="73" t="s">
        <v>278</v>
      </c>
    </row>
    <row r="55" spans="1:2">
      <c r="A55" s="73" t="s">
        <v>279</v>
      </c>
      <c r="B55" s="73" t="s">
        <v>280</v>
      </c>
    </row>
    <row r="56" spans="1:2">
      <c r="A56" s="73" t="s">
        <v>281</v>
      </c>
      <c r="B56" s="73" t="s">
        <v>282</v>
      </c>
    </row>
    <row r="57" spans="1:2">
      <c r="A57" s="73" t="s">
        <v>283</v>
      </c>
      <c r="B57" s="73" t="s">
        <v>284</v>
      </c>
    </row>
    <row r="58" spans="1:2">
      <c r="A58" s="73" t="s">
        <v>285</v>
      </c>
      <c r="B58" s="73" t="s">
        <v>286</v>
      </c>
    </row>
    <row r="59" spans="1:2">
      <c r="A59" s="73" t="s">
        <v>287</v>
      </c>
      <c r="B59" s="73" t="s">
        <v>288</v>
      </c>
    </row>
    <row r="60" spans="1:2">
      <c r="A60" s="73" t="s">
        <v>289</v>
      </c>
      <c r="B60" s="73" t="s">
        <v>290</v>
      </c>
    </row>
    <row r="61" spans="1:2">
      <c r="A61" s="73" t="s">
        <v>291</v>
      </c>
      <c r="B61" s="73" t="s">
        <v>292</v>
      </c>
    </row>
    <row r="62" spans="1:2">
      <c r="A62" s="73" t="s">
        <v>293</v>
      </c>
      <c r="B62" s="73" t="s">
        <v>294</v>
      </c>
    </row>
    <row r="63" spans="1:2">
      <c r="A63" s="73" t="s">
        <v>295</v>
      </c>
      <c r="B63" s="73" t="s">
        <v>296</v>
      </c>
    </row>
    <row r="64" spans="1:2">
      <c r="A64" s="73" t="s">
        <v>297</v>
      </c>
      <c r="B64" s="73" t="s">
        <v>298</v>
      </c>
    </row>
    <row r="65" spans="1:2">
      <c r="A65" s="73" t="s">
        <v>299</v>
      </c>
      <c r="B65" s="73" t="s">
        <v>300</v>
      </c>
    </row>
    <row r="66" spans="1:2">
      <c r="A66" s="73" t="s">
        <v>301</v>
      </c>
      <c r="B66" s="73" t="s">
        <v>302</v>
      </c>
    </row>
    <row r="67" spans="1:2">
      <c r="A67" s="73" t="s">
        <v>303</v>
      </c>
      <c r="B67" s="73" t="s">
        <v>304</v>
      </c>
    </row>
    <row r="68" spans="1:2">
      <c r="A68" s="73" t="s">
        <v>305</v>
      </c>
      <c r="B68" s="73" t="s">
        <v>306</v>
      </c>
    </row>
    <row r="69" spans="1:2">
      <c r="A69" s="73" t="s">
        <v>307</v>
      </c>
      <c r="B69" s="73" t="s">
        <v>308</v>
      </c>
    </row>
    <row r="70" spans="1:2">
      <c r="A70" s="73" t="s">
        <v>309</v>
      </c>
      <c r="B70" s="73" t="s">
        <v>310</v>
      </c>
    </row>
    <row r="71" spans="1:2">
      <c r="A71" s="73" t="s">
        <v>311</v>
      </c>
      <c r="B71" s="73" t="s">
        <v>312</v>
      </c>
    </row>
    <row r="72" spans="1:2">
      <c r="A72" s="73" t="s">
        <v>313</v>
      </c>
      <c r="B72" s="73" t="s">
        <v>314</v>
      </c>
    </row>
    <row r="73" spans="1:2">
      <c r="A73" s="73" t="s">
        <v>315</v>
      </c>
      <c r="B73" s="73" t="s">
        <v>316</v>
      </c>
    </row>
    <row r="74" spans="1:2">
      <c r="A74" s="73" t="s">
        <v>317</v>
      </c>
      <c r="B74" s="73" t="s">
        <v>318</v>
      </c>
    </row>
    <row r="75" spans="1:2">
      <c r="A75" s="73" t="s">
        <v>319</v>
      </c>
      <c r="B75" s="73" t="s">
        <v>320</v>
      </c>
    </row>
    <row r="76" spans="1:2">
      <c r="A76" s="73" t="s">
        <v>321</v>
      </c>
      <c r="B76" s="73" t="s">
        <v>322</v>
      </c>
    </row>
    <row r="77" spans="1:2">
      <c r="A77" s="73" t="s">
        <v>323</v>
      </c>
      <c r="B77" s="73" t="s">
        <v>324</v>
      </c>
    </row>
    <row r="78" spans="1:2">
      <c r="A78" s="73" t="s">
        <v>325</v>
      </c>
      <c r="B78" s="73" t="s">
        <v>326</v>
      </c>
    </row>
    <row r="79" spans="1:2">
      <c r="A79" s="73" t="s">
        <v>327</v>
      </c>
      <c r="B79" s="73" t="s">
        <v>328</v>
      </c>
    </row>
    <row r="80" spans="1:2">
      <c r="A80" s="73" t="s">
        <v>329</v>
      </c>
      <c r="B80" s="73" t="s">
        <v>330</v>
      </c>
    </row>
    <row r="81" spans="1:2">
      <c r="A81" s="73" t="s">
        <v>331</v>
      </c>
      <c r="B81" s="73" t="s">
        <v>332</v>
      </c>
    </row>
    <row r="82" spans="1:2">
      <c r="A82" s="73" t="s">
        <v>333</v>
      </c>
      <c r="B82" s="73" t="s">
        <v>334</v>
      </c>
    </row>
    <row r="83" spans="1:2">
      <c r="A83" s="73" t="s">
        <v>335</v>
      </c>
      <c r="B83" s="73" t="s">
        <v>336</v>
      </c>
    </row>
    <row r="84" spans="1:2">
      <c r="A84" s="73" t="s">
        <v>337</v>
      </c>
      <c r="B84" s="73" t="s">
        <v>338</v>
      </c>
    </row>
    <row r="85" spans="1:2">
      <c r="A85" s="73" t="s">
        <v>339</v>
      </c>
      <c r="B85" s="73" t="s">
        <v>340</v>
      </c>
    </row>
    <row r="86" spans="1:2">
      <c r="A86" s="73" t="s">
        <v>341</v>
      </c>
      <c r="B86" s="73" t="s">
        <v>342</v>
      </c>
    </row>
    <row r="87" spans="1:2">
      <c r="A87" s="73" t="s">
        <v>343</v>
      </c>
      <c r="B87" s="73" t="s">
        <v>344</v>
      </c>
    </row>
    <row r="88" spans="1:2">
      <c r="A88" s="73" t="s">
        <v>345</v>
      </c>
      <c r="B88" s="73" t="s">
        <v>346</v>
      </c>
    </row>
    <row r="89" spans="1:2">
      <c r="A89" s="73" t="s">
        <v>347</v>
      </c>
      <c r="B89" s="73" t="s">
        <v>348</v>
      </c>
    </row>
    <row r="90" spans="1:2">
      <c r="A90" s="73" t="s">
        <v>349</v>
      </c>
      <c r="B90" s="73" t="s">
        <v>350</v>
      </c>
    </row>
    <row r="91" spans="1:2">
      <c r="A91" s="73" t="s">
        <v>351</v>
      </c>
      <c r="B91" s="73" t="s">
        <v>352</v>
      </c>
    </row>
    <row r="92" spans="1:2">
      <c r="A92" s="73" t="s">
        <v>353</v>
      </c>
      <c r="B92" s="73" t="s">
        <v>354</v>
      </c>
    </row>
    <row r="93" spans="1:2">
      <c r="A93" s="73" t="s">
        <v>355</v>
      </c>
      <c r="B93" s="73" t="s">
        <v>356</v>
      </c>
    </row>
    <row r="94" spans="1:2">
      <c r="A94" s="73" t="s">
        <v>357</v>
      </c>
      <c r="B94" s="73" t="s">
        <v>358</v>
      </c>
    </row>
    <row r="95" spans="1:2">
      <c r="A95" s="73" t="s">
        <v>359</v>
      </c>
      <c r="B95" s="73" t="s">
        <v>360</v>
      </c>
    </row>
    <row r="96" spans="1:2">
      <c r="A96" s="73" t="s">
        <v>361</v>
      </c>
      <c r="B96" s="73" t="s">
        <v>362</v>
      </c>
    </row>
    <row r="97" spans="1:2">
      <c r="A97" s="73" t="s">
        <v>363</v>
      </c>
      <c r="B97" s="73" t="s">
        <v>364</v>
      </c>
    </row>
    <row r="98" spans="1:2">
      <c r="A98" s="73" t="s">
        <v>365</v>
      </c>
      <c r="B98" s="73" t="s">
        <v>366</v>
      </c>
    </row>
    <row r="99" spans="1:2">
      <c r="A99" s="73" t="s">
        <v>367</v>
      </c>
      <c r="B99" s="73" t="s">
        <v>368</v>
      </c>
    </row>
    <row r="100" spans="1:2">
      <c r="A100" s="73" t="s">
        <v>369</v>
      </c>
      <c r="B100" s="73" t="s">
        <v>370</v>
      </c>
    </row>
    <row r="101" spans="1:2">
      <c r="A101" s="73" t="s">
        <v>371</v>
      </c>
      <c r="B101" s="73" t="s">
        <v>372</v>
      </c>
    </row>
    <row r="102" spans="1:2">
      <c r="A102" s="73" t="s">
        <v>373</v>
      </c>
      <c r="B102" s="73" t="s">
        <v>374</v>
      </c>
    </row>
    <row r="103" spans="1:2">
      <c r="A103" s="73" t="s">
        <v>375</v>
      </c>
      <c r="B103" s="73" t="s">
        <v>376</v>
      </c>
    </row>
    <row r="104" spans="1:2">
      <c r="A104" s="73" t="s">
        <v>377</v>
      </c>
      <c r="B104" s="73" t="s">
        <v>378</v>
      </c>
    </row>
    <row r="105" spans="1:2">
      <c r="A105" s="73" t="s">
        <v>379</v>
      </c>
      <c r="B105" s="73" t="s">
        <v>380</v>
      </c>
    </row>
    <row r="106" spans="1:2">
      <c r="A106" s="73" t="s">
        <v>381</v>
      </c>
      <c r="B106" s="73" t="s">
        <v>382</v>
      </c>
    </row>
    <row r="107" spans="1:2">
      <c r="A107" s="73" t="s">
        <v>383</v>
      </c>
      <c r="B107" s="73" t="s">
        <v>384</v>
      </c>
    </row>
    <row r="108" spans="1:2">
      <c r="A108" s="73" t="s">
        <v>385</v>
      </c>
      <c r="B108" s="73" t="s">
        <v>386</v>
      </c>
    </row>
    <row r="109" spans="1:2">
      <c r="A109" s="73" t="s">
        <v>387</v>
      </c>
      <c r="B109" s="73" t="s">
        <v>388</v>
      </c>
    </row>
    <row r="110" spans="1:2">
      <c r="A110" s="73" t="s">
        <v>389</v>
      </c>
      <c r="B110" s="73" t="s">
        <v>390</v>
      </c>
    </row>
    <row r="111" spans="1:2">
      <c r="A111" s="73" t="s">
        <v>391</v>
      </c>
      <c r="B111" s="73" t="s">
        <v>392</v>
      </c>
    </row>
    <row r="112" spans="1:2">
      <c r="A112" s="73" t="s">
        <v>393</v>
      </c>
      <c r="B112" s="73" t="s">
        <v>394</v>
      </c>
    </row>
  </sheetData>
  <sheetProtection algorithmName="SHA-512" hashValue="Lhs8zicFNkA1ktMLA4U2ewq0A1X8OlF/6w8HBezPkL6+yC/r6Ulo15GPxCW7EO4xssFxVZ2zNuwKj8ce3dxqPw==" saltValue="QeZ1Vl5wxNV0WMCs2YbhJw==" spinCount="100000" sheet="1" objects="1" scenarios="1"/>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dimension ref="A1:F1656"/>
  <sheetViews>
    <sheetView topLeftCell="A834" workbookViewId="0">
      <selection activeCell="B5" sqref="B5:H5"/>
    </sheetView>
  </sheetViews>
  <sheetFormatPr baseColWidth="10" defaultRowHeight="12.75"/>
  <sheetData>
    <row r="1" spans="1:6" ht="15">
      <c r="A1" s="77" t="s">
        <v>172</v>
      </c>
      <c r="B1" s="77" t="s">
        <v>396</v>
      </c>
      <c r="E1" s="76" t="s">
        <v>164</v>
      </c>
      <c r="F1" s="76" t="s">
        <v>2444</v>
      </c>
    </row>
    <row r="2" spans="1:6">
      <c r="A2" s="78" t="s">
        <v>178</v>
      </c>
      <c r="B2" s="79" t="s">
        <v>437</v>
      </c>
      <c r="E2" s="79" t="s">
        <v>178</v>
      </c>
      <c r="F2">
        <f>COUNTIF(A$1:A$1656,E2)</f>
        <v>3</v>
      </c>
    </row>
    <row r="3" spans="1:6">
      <c r="A3" s="78" t="s">
        <v>178</v>
      </c>
      <c r="B3" s="79" t="s">
        <v>439</v>
      </c>
      <c r="E3" s="79" t="s">
        <v>180</v>
      </c>
      <c r="F3">
        <f t="shared" ref="F3:F66" si="0">COUNTIF(A$1:A$1656,E3)</f>
        <v>4</v>
      </c>
    </row>
    <row r="4" spans="1:6">
      <c r="A4" s="78" t="s">
        <v>178</v>
      </c>
      <c r="B4" s="79" t="s">
        <v>1272</v>
      </c>
      <c r="E4" s="79" t="s">
        <v>184</v>
      </c>
      <c r="F4">
        <f t="shared" si="0"/>
        <v>3</v>
      </c>
    </row>
    <row r="5" spans="1:6">
      <c r="A5" s="78" t="s">
        <v>180</v>
      </c>
      <c r="B5" s="79" t="s">
        <v>442</v>
      </c>
      <c r="E5" s="79" t="s">
        <v>186</v>
      </c>
      <c r="F5">
        <f t="shared" si="0"/>
        <v>275</v>
      </c>
    </row>
    <row r="6" spans="1:6">
      <c r="A6" s="78" t="s">
        <v>180</v>
      </c>
      <c r="B6" s="79" t="s">
        <v>441</v>
      </c>
      <c r="E6" s="79" t="s">
        <v>188</v>
      </c>
      <c r="F6">
        <f t="shared" si="0"/>
        <v>95</v>
      </c>
    </row>
    <row r="7" spans="1:6">
      <c r="A7" s="78" t="s">
        <v>180</v>
      </c>
      <c r="B7" s="79" t="s">
        <v>1273</v>
      </c>
      <c r="E7" s="79" t="s">
        <v>190</v>
      </c>
      <c r="F7">
        <f t="shared" si="0"/>
        <v>40</v>
      </c>
    </row>
    <row r="8" spans="1:6">
      <c r="A8" s="78" t="s">
        <v>180</v>
      </c>
      <c r="B8" s="79" t="s">
        <v>1274</v>
      </c>
      <c r="E8" s="79" t="s">
        <v>192</v>
      </c>
      <c r="F8">
        <f t="shared" si="0"/>
        <v>68</v>
      </c>
    </row>
    <row r="9" spans="1:6">
      <c r="A9" s="78" t="s">
        <v>184</v>
      </c>
      <c r="B9" s="79" t="s">
        <v>450</v>
      </c>
      <c r="E9" s="79" t="s">
        <v>194</v>
      </c>
      <c r="F9">
        <f t="shared" si="0"/>
        <v>57</v>
      </c>
    </row>
    <row r="10" spans="1:6">
      <c r="A10" s="78" t="s">
        <v>184</v>
      </c>
      <c r="B10" s="79" t="s">
        <v>1275</v>
      </c>
      <c r="E10" s="79" t="s">
        <v>196</v>
      </c>
      <c r="F10">
        <f t="shared" si="0"/>
        <v>10</v>
      </c>
    </row>
    <row r="11" spans="1:6">
      <c r="A11" s="78" t="s">
        <v>184</v>
      </c>
      <c r="B11" s="79" t="s">
        <v>449</v>
      </c>
      <c r="E11" s="79" t="s">
        <v>198</v>
      </c>
      <c r="F11">
        <f t="shared" si="0"/>
        <v>18</v>
      </c>
    </row>
    <row r="12" spans="1:6">
      <c r="A12" s="78" t="s">
        <v>186</v>
      </c>
      <c r="B12" s="79" t="s">
        <v>484</v>
      </c>
      <c r="E12" s="79" t="s">
        <v>200</v>
      </c>
      <c r="F12">
        <f t="shared" si="0"/>
        <v>82</v>
      </c>
    </row>
    <row r="13" spans="1:6">
      <c r="A13" s="78" t="s">
        <v>186</v>
      </c>
      <c r="B13" s="79" t="s">
        <v>482</v>
      </c>
      <c r="E13" s="79" t="s">
        <v>202</v>
      </c>
      <c r="F13">
        <f t="shared" si="0"/>
        <v>41</v>
      </c>
    </row>
    <row r="14" spans="1:6">
      <c r="A14" s="78" t="s">
        <v>186</v>
      </c>
      <c r="B14" s="79" t="s">
        <v>468</v>
      </c>
      <c r="E14" s="79" t="s">
        <v>204</v>
      </c>
      <c r="F14">
        <f t="shared" si="0"/>
        <v>68</v>
      </c>
    </row>
    <row r="15" spans="1:6">
      <c r="A15" s="78" t="s">
        <v>186</v>
      </c>
      <c r="B15" s="79" t="s">
        <v>470</v>
      </c>
      <c r="E15" s="79" t="s">
        <v>206</v>
      </c>
      <c r="F15">
        <f t="shared" si="0"/>
        <v>40</v>
      </c>
    </row>
    <row r="16" spans="1:6">
      <c r="A16" s="78" t="s">
        <v>186</v>
      </c>
      <c r="B16" s="79" t="s">
        <v>471</v>
      </c>
      <c r="E16" s="79" t="s">
        <v>208</v>
      </c>
      <c r="F16">
        <f t="shared" si="0"/>
        <v>33</v>
      </c>
    </row>
    <row r="17" spans="1:6">
      <c r="A17" s="78" t="s">
        <v>186</v>
      </c>
      <c r="B17" s="79" t="s">
        <v>472</v>
      </c>
      <c r="E17" s="79" t="s">
        <v>210</v>
      </c>
      <c r="F17">
        <f t="shared" si="0"/>
        <v>18</v>
      </c>
    </row>
    <row r="18" spans="1:6">
      <c r="A18" s="78" t="s">
        <v>186</v>
      </c>
      <c r="B18" s="79" t="s">
        <v>486</v>
      </c>
      <c r="E18" s="79" t="s">
        <v>212</v>
      </c>
      <c r="F18">
        <f t="shared" si="0"/>
        <v>178</v>
      </c>
    </row>
    <row r="19" spans="1:6">
      <c r="A19" s="78" t="s">
        <v>186</v>
      </c>
      <c r="B19" s="79" t="s">
        <v>478</v>
      </c>
      <c r="E19" s="79" t="s">
        <v>214</v>
      </c>
      <c r="F19">
        <f t="shared" si="0"/>
        <v>24</v>
      </c>
    </row>
    <row r="20" spans="1:6">
      <c r="A20" s="78" t="s">
        <v>186</v>
      </c>
      <c r="B20" s="79" t="s">
        <v>481</v>
      </c>
      <c r="E20" s="79" t="s">
        <v>216</v>
      </c>
      <c r="F20">
        <f t="shared" si="0"/>
        <v>157</v>
      </c>
    </row>
    <row r="21" spans="1:6">
      <c r="A21" s="78" t="s">
        <v>186</v>
      </c>
      <c r="B21" s="79" t="s">
        <v>514</v>
      </c>
      <c r="E21" s="79" t="s">
        <v>218</v>
      </c>
      <c r="F21">
        <f t="shared" si="0"/>
        <v>12</v>
      </c>
    </row>
    <row r="22" spans="1:6">
      <c r="A22" s="78" t="s">
        <v>186</v>
      </c>
      <c r="B22" s="79" t="s">
        <v>463</v>
      </c>
      <c r="E22" s="79" t="s">
        <v>220</v>
      </c>
      <c r="F22">
        <f t="shared" si="0"/>
        <v>1</v>
      </c>
    </row>
    <row r="23" spans="1:6">
      <c r="A23" s="78" t="s">
        <v>186</v>
      </c>
      <c r="B23" s="79" t="s">
        <v>469</v>
      </c>
      <c r="E23" s="79" t="s">
        <v>2436</v>
      </c>
      <c r="F23">
        <f t="shared" si="0"/>
        <v>3</v>
      </c>
    </row>
    <row r="24" spans="1:6">
      <c r="A24" s="78" t="s">
        <v>186</v>
      </c>
      <c r="B24" s="79" t="s">
        <v>509</v>
      </c>
      <c r="E24" s="79" t="s">
        <v>228</v>
      </c>
      <c r="F24">
        <f t="shared" si="0"/>
        <v>1</v>
      </c>
    </row>
    <row r="25" spans="1:6">
      <c r="A25" s="78" t="s">
        <v>186</v>
      </c>
      <c r="B25" s="79" t="s">
        <v>479</v>
      </c>
      <c r="E25" s="79" t="s">
        <v>230</v>
      </c>
      <c r="F25">
        <f t="shared" si="0"/>
        <v>3</v>
      </c>
    </row>
    <row r="26" spans="1:6">
      <c r="A26" s="78" t="s">
        <v>186</v>
      </c>
      <c r="B26" s="79" t="s">
        <v>515</v>
      </c>
      <c r="E26" s="79" t="s">
        <v>232</v>
      </c>
      <c r="F26">
        <f t="shared" si="0"/>
        <v>2</v>
      </c>
    </row>
    <row r="27" spans="1:6">
      <c r="A27" s="78" t="s">
        <v>186</v>
      </c>
      <c r="B27" s="79" t="s">
        <v>516</v>
      </c>
      <c r="E27" s="79" t="s">
        <v>236</v>
      </c>
      <c r="F27">
        <f t="shared" si="0"/>
        <v>2</v>
      </c>
    </row>
    <row r="28" spans="1:6">
      <c r="A28" s="78" t="s">
        <v>186</v>
      </c>
      <c r="B28" s="79" t="s">
        <v>512</v>
      </c>
      <c r="E28" s="79" t="s">
        <v>242</v>
      </c>
      <c r="F28">
        <f t="shared" si="0"/>
        <v>8</v>
      </c>
    </row>
    <row r="29" spans="1:6">
      <c r="A29" s="78" t="s">
        <v>186</v>
      </c>
      <c r="B29" s="79" t="s">
        <v>1285</v>
      </c>
      <c r="E29" s="79" t="s">
        <v>244</v>
      </c>
      <c r="F29">
        <f t="shared" si="0"/>
        <v>94</v>
      </c>
    </row>
    <row r="30" spans="1:6">
      <c r="A30" s="78" t="s">
        <v>186</v>
      </c>
      <c r="B30" s="79" t="s">
        <v>1283</v>
      </c>
      <c r="E30" s="79" t="s">
        <v>248</v>
      </c>
      <c r="F30">
        <f t="shared" si="0"/>
        <v>2</v>
      </c>
    </row>
    <row r="31" spans="1:6">
      <c r="A31" s="78" t="s">
        <v>186</v>
      </c>
      <c r="B31" s="79" t="s">
        <v>1277</v>
      </c>
      <c r="E31" s="79" t="s">
        <v>250</v>
      </c>
      <c r="F31">
        <f t="shared" si="0"/>
        <v>1</v>
      </c>
    </row>
    <row r="32" spans="1:6">
      <c r="A32" s="78" t="s">
        <v>186</v>
      </c>
      <c r="B32" s="79" t="s">
        <v>1284</v>
      </c>
      <c r="E32" s="79" t="s">
        <v>252</v>
      </c>
      <c r="F32">
        <f t="shared" si="0"/>
        <v>149</v>
      </c>
    </row>
    <row r="33" spans="1:6">
      <c r="A33" s="78" t="s">
        <v>186</v>
      </c>
      <c r="B33" s="79" t="s">
        <v>1278</v>
      </c>
      <c r="E33" s="79" t="s">
        <v>254</v>
      </c>
      <c r="F33">
        <f t="shared" si="0"/>
        <v>1</v>
      </c>
    </row>
    <row r="34" spans="1:6">
      <c r="A34" s="78" t="s">
        <v>186</v>
      </c>
      <c r="B34" s="79" t="s">
        <v>1287</v>
      </c>
      <c r="E34" s="79" t="s">
        <v>256</v>
      </c>
      <c r="F34">
        <f t="shared" si="0"/>
        <v>26</v>
      </c>
    </row>
    <row r="35" spans="1:6">
      <c r="A35" s="78" t="s">
        <v>186</v>
      </c>
      <c r="B35" s="79" t="s">
        <v>1286</v>
      </c>
      <c r="E35" s="79" t="s">
        <v>258</v>
      </c>
      <c r="F35">
        <f t="shared" si="0"/>
        <v>1</v>
      </c>
    </row>
    <row r="36" spans="1:6">
      <c r="A36" s="78" t="s">
        <v>186</v>
      </c>
      <c r="B36" s="79" t="s">
        <v>1288</v>
      </c>
      <c r="E36" s="79" t="s">
        <v>260</v>
      </c>
      <c r="F36">
        <f t="shared" si="0"/>
        <v>1</v>
      </c>
    </row>
    <row r="37" spans="1:6">
      <c r="A37" s="78" t="s">
        <v>186</v>
      </c>
      <c r="B37" s="79" t="s">
        <v>1514</v>
      </c>
      <c r="E37" s="79" t="s">
        <v>262</v>
      </c>
      <c r="F37">
        <f t="shared" si="0"/>
        <v>4</v>
      </c>
    </row>
    <row r="38" spans="1:6">
      <c r="A38" s="78" t="s">
        <v>186</v>
      </c>
      <c r="B38" s="79" t="s">
        <v>1280</v>
      </c>
      <c r="E38" s="79" t="s">
        <v>264</v>
      </c>
      <c r="F38">
        <f t="shared" si="0"/>
        <v>2</v>
      </c>
    </row>
    <row r="39" spans="1:6">
      <c r="A39" s="78" t="s">
        <v>186</v>
      </c>
      <c r="B39" s="79" t="s">
        <v>1281</v>
      </c>
      <c r="E39" s="79" t="s">
        <v>274</v>
      </c>
      <c r="F39">
        <f t="shared" si="0"/>
        <v>1</v>
      </c>
    </row>
    <row r="40" spans="1:6">
      <c r="A40" s="78" t="s">
        <v>186</v>
      </c>
      <c r="B40" s="79" t="s">
        <v>1282</v>
      </c>
      <c r="E40" s="79" t="s">
        <v>276</v>
      </c>
      <c r="F40">
        <f t="shared" si="0"/>
        <v>2</v>
      </c>
    </row>
    <row r="41" spans="1:6">
      <c r="A41" s="78" t="s">
        <v>186</v>
      </c>
      <c r="B41" s="79" t="s">
        <v>1279</v>
      </c>
      <c r="E41" s="79" t="s">
        <v>282</v>
      </c>
      <c r="F41">
        <f t="shared" si="0"/>
        <v>3</v>
      </c>
    </row>
    <row r="42" spans="1:6">
      <c r="A42" s="78" t="s">
        <v>186</v>
      </c>
      <c r="B42" s="79" t="s">
        <v>1276</v>
      </c>
      <c r="E42" s="79" t="s">
        <v>286</v>
      </c>
      <c r="F42">
        <f t="shared" si="0"/>
        <v>2</v>
      </c>
    </row>
    <row r="43" spans="1:6">
      <c r="A43" s="78" t="s">
        <v>186</v>
      </c>
      <c r="B43" s="79" t="s">
        <v>489</v>
      </c>
      <c r="E43" s="79" t="s">
        <v>288</v>
      </c>
      <c r="F43">
        <f t="shared" si="0"/>
        <v>6</v>
      </c>
    </row>
    <row r="44" spans="1:6">
      <c r="A44" s="78" t="s">
        <v>186</v>
      </c>
      <c r="B44" s="79" t="s">
        <v>488</v>
      </c>
      <c r="E44" s="79" t="s">
        <v>290</v>
      </c>
      <c r="F44">
        <f t="shared" si="0"/>
        <v>2</v>
      </c>
    </row>
    <row r="45" spans="1:6">
      <c r="A45" s="78" t="s">
        <v>186</v>
      </c>
      <c r="B45" s="79" t="s">
        <v>474</v>
      </c>
      <c r="E45" s="79" t="s">
        <v>292</v>
      </c>
      <c r="F45">
        <f t="shared" si="0"/>
        <v>6</v>
      </c>
    </row>
    <row r="46" spans="1:6">
      <c r="A46" s="78" t="s">
        <v>186</v>
      </c>
      <c r="B46" s="79" t="s">
        <v>475</v>
      </c>
      <c r="E46" s="79" t="s">
        <v>294</v>
      </c>
      <c r="F46">
        <f t="shared" si="0"/>
        <v>2</v>
      </c>
    </row>
    <row r="47" spans="1:6">
      <c r="A47" s="78" t="s">
        <v>186</v>
      </c>
      <c r="B47" s="79" t="s">
        <v>503</v>
      </c>
      <c r="E47" s="79" t="s">
        <v>296</v>
      </c>
      <c r="F47">
        <f t="shared" si="0"/>
        <v>2</v>
      </c>
    </row>
    <row r="48" spans="1:6">
      <c r="A48" s="78" t="s">
        <v>186</v>
      </c>
      <c r="B48" s="79" t="s">
        <v>504</v>
      </c>
      <c r="E48" s="79" t="s">
        <v>298</v>
      </c>
      <c r="F48">
        <f t="shared" si="0"/>
        <v>1</v>
      </c>
    </row>
    <row r="49" spans="1:6">
      <c r="A49" s="78" t="s">
        <v>186</v>
      </c>
      <c r="B49" s="79" t="s">
        <v>494</v>
      </c>
      <c r="E49" s="79" t="s">
        <v>300</v>
      </c>
      <c r="F49">
        <f t="shared" si="0"/>
        <v>2</v>
      </c>
    </row>
    <row r="50" spans="1:6">
      <c r="A50" s="78" t="s">
        <v>186</v>
      </c>
      <c r="B50" s="79" t="s">
        <v>495</v>
      </c>
      <c r="E50" s="79" t="s">
        <v>302</v>
      </c>
      <c r="F50">
        <f t="shared" si="0"/>
        <v>13</v>
      </c>
    </row>
    <row r="51" spans="1:6">
      <c r="A51" s="78" t="s">
        <v>186</v>
      </c>
      <c r="B51" s="79" t="s">
        <v>499</v>
      </c>
      <c r="E51" s="79" t="s">
        <v>306</v>
      </c>
      <c r="F51">
        <f t="shared" si="0"/>
        <v>5</v>
      </c>
    </row>
    <row r="52" spans="1:6">
      <c r="A52" s="78" t="s">
        <v>186</v>
      </c>
      <c r="B52" s="79" t="s">
        <v>500</v>
      </c>
      <c r="E52" s="79" t="s">
        <v>308</v>
      </c>
      <c r="F52">
        <f t="shared" si="0"/>
        <v>7</v>
      </c>
    </row>
    <row r="53" spans="1:6">
      <c r="A53" s="78" t="s">
        <v>186</v>
      </c>
      <c r="B53" s="79" t="s">
        <v>496</v>
      </c>
      <c r="E53" s="79" t="s">
        <v>310</v>
      </c>
      <c r="F53">
        <f t="shared" si="0"/>
        <v>2</v>
      </c>
    </row>
    <row r="54" spans="1:6">
      <c r="A54" s="78" t="s">
        <v>186</v>
      </c>
      <c r="B54" s="79" t="s">
        <v>497</v>
      </c>
      <c r="E54" s="79" t="s">
        <v>314</v>
      </c>
      <c r="F54">
        <f t="shared" si="0"/>
        <v>1</v>
      </c>
    </row>
    <row r="55" spans="1:6">
      <c r="A55" s="78" t="s">
        <v>186</v>
      </c>
      <c r="B55" s="79" t="s">
        <v>491</v>
      </c>
      <c r="E55" s="79" t="s">
        <v>316</v>
      </c>
      <c r="F55">
        <f t="shared" si="0"/>
        <v>11</v>
      </c>
    </row>
    <row r="56" spans="1:6">
      <c r="A56" s="78" t="s">
        <v>186</v>
      </c>
      <c r="B56" s="79" t="s">
        <v>498</v>
      </c>
      <c r="E56" s="79" t="s">
        <v>344</v>
      </c>
      <c r="F56">
        <f t="shared" si="0"/>
        <v>2</v>
      </c>
    </row>
    <row r="57" spans="1:6">
      <c r="A57" s="78" t="s">
        <v>186</v>
      </c>
      <c r="B57" s="79" t="s">
        <v>492</v>
      </c>
      <c r="E57" s="79" t="s">
        <v>346</v>
      </c>
      <c r="F57">
        <f t="shared" si="0"/>
        <v>2</v>
      </c>
    </row>
    <row r="58" spans="1:6">
      <c r="A58" s="78" t="s">
        <v>186</v>
      </c>
      <c r="B58" s="79" t="s">
        <v>493</v>
      </c>
      <c r="E58" s="79" t="s">
        <v>348</v>
      </c>
      <c r="F58">
        <f t="shared" si="0"/>
        <v>1</v>
      </c>
    </row>
    <row r="59" spans="1:6">
      <c r="A59" s="78" t="s">
        <v>186</v>
      </c>
      <c r="B59" s="79" t="s">
        <v>501</v>
      </c>
      <c r="E59" s="79" t="s">
        <v>352</v>
      </c>
      <c r="F59">
        <f t="shared" si="0"/>
        <v>12</v>
      </c>
    </row>
    <row r="60" spans="1:6">
      <c r="A60" s="78" t="s">
        <v>186</v>
      </c>
      <c r="B60" s="79" t="s">
        <v>506</v>
      </c>
      <c r="E60" s="79" t="s">
        <v>358</v>
      </c>
      <c r="F60">
        <f t="shared" si="0"/>
        <v>2</v>
      </c>
    </row>
    <row r="61" spans="1:6">
      <c r="A61" s="78" t="s">
        <v>186</v>
      </c>
      <c r="B61" s="79" t="s">
        <v>476</v>
      </c>
      <c r="E61" s="79" t="s">
        <v>368</v>
      </c>
      <c r="F61">
        <f t="shared" si="0"/>
        <v>2</v>
      </c>
    </row>
    <row r="62" spans="1:6">
      <c r="A62" s="78" t="s">
        <v>186</v>
      </c>
      <c r="B62" s="79" t="s">
        <v>1289</v>
      </c>
      <c r="E62" s="79" t="s">
        <v>372</v>
      </c>
      <c r="F62">
        <f t="shared" si="0"/>
        <v>1</v>
      </c>
    </row>
    <row r="63" spans="1:6">
      <c r="A63" s="78" t="s">
        <v>186</v>
      </c>
      <c r="B63" s="79" t="s">
        <v>1290</v>
      </c>
      <c r="E63" s="79" t="s">
        <v>374</v>
      </c>
      <c r="F63">
        <f t="shared" si="0"/>
        <v>3</v>
      </c>
    </row>
    <row r="64" spans="1:6">
      <c r="A64" s="78" t="s">
        <v>186</v>
      </c>
      <c r="B64" s="79" t="s">
        <v>1291</v>
      </c>
      <c r="E64" s="79" t="s">
        <v>378</v>
      </c>
      <c r="F64">
        <f t="shared" si="0"/>
        <v>7</v>
      </c>
    </row>
    <row r="65" spans="1:6">
      <c r="A65" s="78" t="s">
        <v>186</v>
      </c>
      <c r="B65" s="79" t="s">
        <v>1292</v>
      </c>
      <c r="E65" s="79" t="s">
        <v>380</v>
      </c>
      <c r="F65">
        <f t="shared" si="0"/>
        <v>6</v>
      </c>
    </row>
    <row r="66" spans="1:6">
      <c r="A66" s="78" t="s">
        <v>186</v>
      </c>
      <c r="B66" s="79" t="s">
        <v>1293</v>
      </c>
      <c r="E66" s="79" t="s">
        <v>382</v>
      </c>
      <c r="F66">
        <f t="shared" si="0"/>
        <v>13</v>
      </c>
    </row>
    <row r="67" spans="1:6">
      <c r="A67" s="78" t="s">
        <v>186</v>
      </c>
      <c r="B67" s="79" t="s">
        <v>1294</v>
      </c>
      <c r="E67" s="79" t="s">
        <v>384</v>
      </c>
      <c r="F67">
        <f t="shared" ref="F67:F70" si="1">COUNTIF(A$1:A$1656,E67)</f>
        <v>3</v>
      </c>
    </row>
    <row r="68" spans="1:6">
      <c r="A68" s="78" t="s">
        <v>186</v>
      </c>
      <c r="B68" s="79" t="s">
        <v>1295</v>
      </c>
      <c r="E68" s="79" t="s">
        <v>388</v>
      </c>
      <c r="F68">
        <f t="shared" si="1"/>
        <v>1</v>
      </c>
    </row>
    <row r="69" spans="1:6">
      <c r="A69" s="78" t="s">
        <v>186</v>
      </c>
      <c r="B69" s="79" t="s">
        <v>1296</v>
      </c>
      <c r="E69" s="79" t="s">
        <v>390</v>
      </c>
      <c r="F69">
        <f t="shared" si="1"/>
        <v>5</v>
      </c>
    </row>
    <row r="70" spans="1:6">
      <c r="A70" s="78" t="s">
        <v>186</v>
      </c>
      <c r="B70" s="79" t="s">
        <v>1297</v>
      </c>
      <c r="E70" s="79" t="s">
        <v>390</v>
      </c>
      <c r="F70">
        <f t="shared" si="1"/>
        <v>5</v>
      </c>
    </row>
    <row r="71" spans="1:6">
      <c r="A71" s="78" t="s">
        <v>186</v>
      </c>
      <c r="B71" s="79" t="s">
        <v>1298</v>
      </c>
    </row>
    <row r="72" spans="1:6">
      <c r="A72" s="78" t="s">
        <v>186</v>
      </c>
      <c r="B72" s="79" t="s">
        <v>1299</v>
      </c>
    </row>
    <row r="73" spans="1:6">
      <c r="A73" s="78" t="s">
        <v>186</v>
      </c>
      <c r="B73" s="79" t="s">
        <v>1300</v>
      </c>
    </row>
    <row r="74" spans="1:6">
      <c r="A74" s="78" t="s">
        <v>186</v>
      </c>
      <c r="B74" s="79" t="s">
        <v>1301</v>
      </c>
    </row>
    <row r="75" spans="1:6">
      <c r="A75" s="78" t="s">
        <v>186</v>
      </c>
      <c r="B75" s="79" t="s">
        <v>1302</v>
      </c>
    </row>
    <row r="76" spans="1:6">
      <c r="A76" s="78" t="s">
        <v>186</v>
      </c>
      <c r="B76" s="79" t="s">
        <v>1303</v>
      </c>
    </row>
    <row r="77" spans="1:6">
      <c r="A77" s="78" t="s">
        <v>186</v>
      </c>
      <c r="B77" s="79" t="s">
        <v>1362</v>
      </c>
    </row>
    <row r="78" spans="1:6">
      <c r="A78" s="78" t="s">
        <v>186</v>
      </c>
      <c r="B78" s="79" t="s">
        <v>1363</v>
      </c>
    </row>
    <row r="79" spans="1:6">
      <c r="A79" s="78" t="s">
        <v>186</v>
      </c>
      <c r="B79" s="79" t="s">
        <v>1364</v>
      </c>
    </row>
    <row r="80" spans="1:6">
      <c r="A80" s="78" t="s">
        <v>186</v>
      </c>
      <c r="B80" s="79" t="s">
        <v>1365</v>
      </c>
    </row>
    <row r="81" spans="1:2">
      <c r="A81" s="78" t="s">
        <v>186</v>
      </c>
      <c r="B81" s="79" t="s">
        <v>1366</v>
      </c>
    </row>
    <row r="82" spans="1:2">
      <c r="A82" s="78" t="s">
        <v>186</v>
      </c>
      <c r="B82" s="79" t="s">
        <v>1367</v>
      </c>
    </row>
    <row r="83" spans="1:2">
      <c r="A83" s="78" t="s">
        <v>186</v>
      </c>
      <c r="B83" s="79" t="s">
        <v>1368</v>
      </c>
    </row>
    <row r="84" spans="1:2">
      <c r="A84" s="78" t="s">
        <v>186</v>
      </c>
      <c r="B84" s="79" t="s">
        <v>1369</v>
      </c>
    </row>
    <row r="85" spans="1:2">
      <c r="A85" s="78" t="s">
        <v>186</v>
      </c>
      <c r="B85" s="79" t="s">
        <v>1370</v>
      </c>
    </row>
    <row r="86" spans="1:2">
      <c r="A86" s="78" t="s">
        <v>186</v>
      </c>
      <c r="B86" s="79" t="s">
        <v>1371</v>
      </c>
    </row>
    <row r="87" spans="1:2">
      <c r="A87" s="78" t="s">
        <v>186</v>
      </c>
      <c r="B87" s="79" t="s">
        <v>1372</v>
      </c>
    </row>
    <row r="88" spans="1:2">
      <c r="A88" s="78" t="s">
        <v>186</v>
      </c>
      <c r="B88" s="79" t="s">
        <v>1373</v>
      </c>
    </row>
    <row r="89" spans="1:2">
      <c r="A89" s="78" t="s">
        <v>186</v>
      </c>
      <c r="B89" s="79" t="s">
        <v>1374</v>
      </c>
    </row>
    <row r="90" spans="1:2">
      <c r="A90" s="78" t="s">
        <v>186</v>
      </c>
      <c r="B90" s="79" t="s">
        <v>1375</v>
      </c>
    </row>
    <row r="91" spans="1:2">
      <c r="A91" s="78" t="s">
        <v>186</v>
      </c>
      <c r="B91" s="79" t="s">
        <v>1376</v>
      </c>
    </row>
    <row r="92" spans="1:2">
      <c r="A92" s="78" t="s">
        <v>186</v>
      </c>
      <c r="B92" s="79" t="s">
        <v>1377</v>
      </c>
    </row>
    <row r="93" spans="1:2">
      <c r="A93" s="78" t="s">
        <v>186</v>
      </c>
      <c r="B93" s="79" t="s">
        <v>1378</v>
      </c>
    </row>
    <row r="94" spans="1:2">
      <c r="A94" s="78" t="s">
        <v>186</v>
      </c>
      <c r="B94" s="79" t="s">
        <v>1379</v>
      </c>
    </row>
    <row r="95" spans="1:2">
      <c r="A95" s="78" t="s">
        <v>186</v>
      </c>
      <c r="B95" s="79" t="s">
        <v>1380</v>
      </c>
    </row>
    <row r="96" spans="1:2">
      <c r="A96" s="78" t="s">
        <v>186</v>
      </c>
      <c r="B96" s="79" t="s">
        <v>1381</v>
      </c>
    </row>
    <row r="97" spans="1:2">
      <c r="A97" s="78" t="s">
        <v>186</v>
      </c>
      <c r="B97" s="79" t="s">
        <v>1382</v>
      </c>
    </row>
    <row r="98" spans="1:2">
      <c r="A98" s="78" t="s">
        <v>186</v>
      </c>
      <c r="B98" s="79" t="s">
        <v>1383</v>
      </c>
    </row>
    <row r="99" spans="1:2">
      <c r="A99" s="78" t="s">
        <v>186</v>
      </c>
      <c r="B99" s="79" t="s">
        <v>1384</v>
      </c>
    </row>
    <row r="100" spans="1:2">
      <c r="A100" s="78" t="s">
        <v>186</v>
      </c>
      <c r="B100" s="79" t="s">
        <v>1385</v>
      </c>
    </row>
    <row r="101" spans="1:2">
      <c r="A101" s="78" t="s">
        <v>186</v>
      </c>
      <c r="B101" s="79" t="s">
        <v>1386</v>
      </c>
    </row>
    <row r="102" spans="1:2">
      <c r="A102" s="78" t="s">
        <v>186</v>
      </c>
      <c r="B102" s="79" t="s">
        <v>1387</v>
      </c>
    </row>
    <row r="103" spans="1:2">
      <c r="A103" s="78" t="s">
        <v>186</v>
      </c>
      <c r="B103" s="79" t="s">
        <v>1388</v>
      </c>
    </row>
    <row r="104" spans="1:2">
      <c r="A104" s="78" t="s">
        <v>186</v>
      </c>
      <c r="B104" s="79" t="s">
        <v>1389</v>
      </c>
    </row>
    <row r="105" spans="1:2">
      <c r="A105" s="78" t="s">
        <v>186</v>
      </c>
      <c r="B105" s="79" t="s">
        <v>1390</v>
      </c>
    </row>
    <row r="106" spans="1:2">
      <c r="A106" s="78" t="s">
        <v>186</v>
      </c>
      <c r="B106" s="79" t="s">
        <v>1391</v>
      </c>
    </row>
    <row r="107" spans="1:2">
      <c r="A107" s="78" t="s">
        <v>186</v>
      </c>
      <c r="B107" s="79" t="s">
        <v>1392</v>
      </c>
    </row>
    <row r="108" spans="1:2">
      <c r="A108" s="78" t="s">
        <v>186</v>
      </c>
      <c r="B108" s="79" t="s">
        <v>1393</v>
      </c>
    </row>
    <row r="109" spans="1:2">
      <c r="A109" s="78" t="s">
        <v>186</v>
      </c>
      <c r="B109" s="79" t="s">
        <v>1394</v>
      </c>
    </row>
    <row r="110" spans="1:2">
      <c r="A110" s="78" t="s">
        <v>186</v>
      </c>
      <c r="B110" s="79" t="s">
        <v>1395</v>
      </c>
    </row>
    <row r="111" spans="1:2">
      <c r="A111" s="78" t="s">
        <v>186</v>
      </c>
      <c r="B111" s="79" t="s">
        <v>1396</v>
      </c>
    </row>
    <row r="112" spans="1:2">
      <c r="A112" s="78" t="s">
        <v>186</v>
      </c>
      <c r="B112" s="79" t="s">
        <v>1397</v>
      </c>
    </row>
    <row r="113" spans="1:2">
      <c r="A113" s="78" t="s">
        <v>186</v>
      </c>
      <c r="B113" s="79" t="s">
        <v>1398</v>
      </c>
    </row>
    <row r="114" spans="1:2">
      <c r="A114" s="78" t="s">
        <v>186</v>
      </c>
      <c r="B114" s="79" t="s">
        <v>1399</v>
      </c>
    </row>
    <row r="115" spans="1:2">
      <c r="A115" s="78" t="s">
        <v>186</v>
      </c>
      <c r="B115" s="79" t="s">
        <v>1400</v>
      </c>
    </row>
    <row r="116" spans="1:2">
      <c r="A116" s="78" t="s">
        <v>186</v>
      </c>
      <c r="B116" s="79" t="s">
        <v>1401</v>
      </c>
    </row>
    <row r="117" spans="1:2">
      <c r="A117" s="78" t="s">
        <v>186</v>
      </c>
      <c r="B117" s="79" t="s">
        <v>1402</v>
      </c>
    </row>
    <row r="118" spans="1:2">
      <c r="A118" s="78" t="s">
        <v>186</v>
      </c>
      <c r="B118" s="79" t="s">
        <v>1403</v>
      </c>
    </row>
    <row r="119" spans="1:2">
      <c r="A119" s="78" t="s">
        <v>186</v>
      </c>
      <c r="B119" s="79" t="s">
        <v>1404</v>
      </c>
    </row>
    <row r="120" spans="1:2">
      <c r="A120" s="78" t="s">
        <v>186</v>
      </c>
      <c r="B120" s="79" t="s">
        <v>1405</v>
      </c>
    </row>
    <row r="121" spans="1:2">
      <c r="A121" s="78" t="s">
        <v>186</v>
      </c>
      <c r="B121" s="79" t="s">
        <v>1406</v>
      </c>
    </row>
    <row r="122" spans="1:2">
      <c r="A122" s="78" t="s">
        <v>186</v>
      </c>
      <c r="B122" s="79" t="s">
        <v>1407</v>
      </c>
    </row>
    <row r="123" spans="1:2">
      <c r="A123" s="78" t="s">
        <v>186</v>
      </c>
      <c r="B123" s="79" t="s">
        <v>1408</v>
      </c>
    </row>
    <row r="124" spans="1:2">
      <c r="A124" s="78" t="s">
        <v>186</v>
      </c>
      <c r="B124" s="79" t="s">
        <v>1409</v>
      </c>
    </row>
    <row r="125" spans="1:2">
      <c r="A125" s="78" t="s">
        <v>186</v>
      </c>
      <c r="B125" s="79" t="s">
        <v>1410</v>
      </c>
    </row>
    <row r="126" spans="1:2">
      <c r="A126" s="78" t="s">
        <v>186</v>
      </c>
      <c r="B126" s="79" t="s">
        <v>1411</v>
      </c>
    </row>
    <row r="127" spans="1:2">
      <c r="A127" s="78" t="s">
        <v>186</v>
      </c>
      <c r="B127" s="79" t="s">
        <v>1412</v>
      </c>
    </row>
    <row r="128" spans="1:2">
      <c r="A128" s="78" t="s">
        <v>186</v>
      </c>
      <c r="B128" s="79" t="s">
        <v>1413</v>
      </c>
    </row>
    <row r="129" spans="1:2">
      <c r="A129" s="78" t="s">
        <v>186</v>
      </c>
      <c r="B129" s="79" t="s">
        <v>1414</v>
      </c>
    </row>
    <row r="130" spans="1:2">
      <c r="A130" s="78" t="s">
        <v>186</v>
      </c>
      <c r="B130" s="79" t="s">
        <v>1415</v>
      </c>
    </row>
    <row r="131" spans="1:2">
      <c r="A131" s="78" t="s">
        <v>186</v>
      </c>
      <c r="B131" s="79" t="s">
        <v>1416</v>
      </c>
    </row>
    <row r="132" spans="1:2">
      <c r="A132" s="78" t="s">
        <v>186</v>
      </c>
      <c r="B132" s="79" t="s">
        <v>1417</v>
      </c>
    </row>
    <row r="133" spans="1:2">
      <c r="A133" s="78" t="s">
        <v>186</v>
      </c>
      <c r="B133" s="79" t="s">
        <v>1418</v>
      </c>
    </row>
    <row r="134" spans="1:2">
      <c r="A134" s="78" t="s">
        <v>186</v>
      </c>
      <c r="B134" s="79" t="s">
        <v>1419</v>
      </c>
    </row>
    <row r="135" spans="1:2">
      <c r="A135" s="78" t="s">
        <v>186</v>
      </c>
      <c r="B135" s="79" t="s">
        <v>1420</v>
      </c>
    </row>
    <row r="136" spans="1:2">
      <c r="A136" s="78" t="s">
        <v>186</v>
      </c>
      <c r="B136" s="79" t="s">
        <v>1421</v>
      </c>
    </row>
    <row r="137" spans="1:2">
      <c r="A137" s="78" t="s">
        <v>186</v>
      </c>
      <c r="B137" s="79" t="s">
        <v>1422</v>
      </c>
    </row>
    <row r="138" spans="1:2">
      <c r="A138" s="78" t="s">
        <v>186</v>
      </c>
      <c r="B138" s="79" t="s">
        <v>1423</v>
      </c>
    </row>
    <row r="139" spans="1:2">
      <c r="A139" s="78" t="s">
        <v>186</v>
      </c>
      <c r="B139" s="79" t="s">
        <v>1424</v>
      </c>
    </row>
    <row r="140" spans="1:2">
      <c r="A140" s="78" t="s">
        <v>186</v>
      </c>
      <c r="B140" s="79" t="s">
        <v>1425</v>
      </c>
    </row>
    <row r="141" spans="1:2">
      <c r="A141" s="78" t="s">
        <v>186</v>
      </c>
      <c r="B141" s="79" t="s">
        <v>1426</v>
      </c>
    </row>
    <row r="142" spans="1:2">
      <c r="A142" s="78" t="s">
        <v>186</v>
      </c>
      <c r="B142" s="79" t="s">
        <v>1427</v>
      </c>
    </row>
    <row r="143" spans="1:2">
      <c r="A143" s="78" t="s">
        <v>186</v>
      </c>
      <c r="B143" s="79" t="s">
        <v>1428</v>
      </c>
    </row>
    <row r="144" spans="1:2">
      <c r="A144" s="78" t="s">
        <v>186</v>
      </c>
      <c r="B144" s="79" t="s">
        <v>1429</v>
      </c>
    </row>
    <row r="145" spans="1:2">
      <c r="A145" s="78" t="s">
        <v>186</v>
      </c>
      <c r="B145" s="79" t="s">
        <v>1430</v>
      </c>
    </row>
    <row r="146" spans="1:2">
      <c r="A146" s="78" t="s">
        <v>186</v>
      </c>
      <c r="B146" s="79" t="s">
        <v>1431</v>
      </c>
    </row>
    <row r="147" spans="1:2">
      <c r="A147" s="78" t="s">
        <v>186</v>
      </c>
      <c r="B147" s="79" t="s">
        <v>1432</v>
      </c>
    </row>
    <row r="148" spans="1:2">
      <c r="A148" s="78" t="s">
        <v>186</v>
      </c>
      <c r="B148" s="79" t="s">
        <v>1433</v>
      </c>
    </row>
    <row r="149" spans="1:2">
      <c r="A149" s="78" t="s">
        <v>186</v>
      </c>
      <c r="B149" s="79" t="s">
        <v>1434</v>
      </c>
    </row>
    <row r="150" spans="1:2">
      <c r="A150" s="78" t="s">
        <v>186</v>
      </c>
      <c r="B150" s="79" t="s">
        <v>1440</v>
      </c>
    </row>
    <row r="151" spans="1:2">
      <c r="A151" s="78" t="s">
        <v>186</v>
      </c>
      <c r="B151" s="79" t="s">
        <v>1441</v>
      </c>
    </row>
    <row r="152" spans="1:2">
      <c r="A152" s="78" t="s">
        <v>186</v>
      </c>
      <c r="B152" s="79" t="s">
        <v>1442</v>
      </c>
    </row>
    <row r="153" spans="1:2">
      <c r="A153" s="78" t="s">
        <v>186</v>
      </c>
      <c r="B153" s="79" t="s">
        <v>1443</v>
      </c>
    </row>
    <row r="154" spans="1:2">
      <c r="A154" s="78" t="s">
        <v>186</v>
      </c>
      <c r="B154" s="79" t="s">
        <v>1444</v>
      </c>
    </row>
    <row r="155" spans="1:2">
      <c r="A155" s="78" t="s">
        <v>186</v>
      </c>
      <c r="B155" s="79" t="s">
        <v>1445</v>
      </c>
    </row>
    <row r="156" spans="1:2">
      <c r="A156" s="78" t="s">
        <v>186</v>
      </c>
      <c r="B156" s="79" t="s">
        <v>1446</v>
      </c>
    </row>
    <row r="157" spans="1:2">
      <c r="A157" s="78" t="s">
        <v>186</v>
      </c>
      <c r="B157" s="79" t="s">
        <v>1447</v>
      </c>
    </row>
    <row r="158" spans="1:2">
      <c r="A158" s="78" t="s">
        <v>186</v>
      </c>
      <c r="B158" s="79" t="s">
        <v>1448</v>
      </c>
    </row>
    <row r="159" spans="1:2">
      <c r="A159" s="78" t="s">
        <v>186</v>
      </c>
      <c r="B159" s="79" t="s">
        <v>1449</v>
      </c>
    </row>
    <row r="160" spans="1:2">
      <c r="A160" s="78" t="s">
        <v>186</v>
      </c>
      <c r="B160" s="79" t="s">
        <v>1450</v>
      </c>
    </row>
    <row r="161" spans="1:2">
      <c r="A161" s="78" t="s">
        <v>186</v>
      </c>
      <c r="B161" s="79" t="s">
        <v>1451</v>
      </c>
    </row>
    <row r="162" spans="1:2">
      <c r="A162" s="78" t="s">
        <v>186</v>
      </c>
      <c r="B162" s="79" t="s">
        <v>1452</v>
      </c>
    </row>
    <row r="163" spans="1:2">
      <c r="A163" s="78" t="s">
        <v>186</v>
      </c>
      <c r="B163" s="79" t="s">
        <v>1453</v>
      </c>
    </row>
    <row r="164" spans="1:2">
      <c r="A164" s="78" t="s">
        <v>186</v>
      </c>
      <c r="B164" s="79" t="s">
        <v>1454</v>
      </c>
    </row>
    <row r="165" spans="1:2">
      <c r="A165" s="78" t="s">
        <v>186</v>
      </c>
      <c r="B165" s="79" t="s">
        <v>1455</v>
      </c>
    </row>
    <row r="166" spans="1:2">
      <c r="A166" s="78" t="s">
        <v>186</v>
      </c>
      <c r="B166" s="79" t="s">
        <v>1456</v>
      </c>
    </row>
    <row r="167" spans="1:2">
      <c r="A167" s="78" t="s">
        <v>186</v>
      </c>
      <c r="B167" s="79" t="s">
        <v>1457</v>
      </c>
    </row>
    <row r="168" spans="1:2">
      <c r="A168" s="78" t="s">
        <v>186</v>
      </c>
      <c r="B168" s="79" t="s">
        <v>1458</v>
      </c>
    </row>
    <row r="169" spans="1:2">
      <c r="A169" s="78" t="s">
        <v>186</v>
      </c>
      <c r="B169" s="79" t="s">
        <v>1459</v>
      </c>
    </row>
    <row r="170" spans="1:2">
      <c r="A170" s="78" t="s">
        <v>186</v>
      </c>
      <c r="B170" s="79" t="s">
        <v>1460</v>
      </c>
    </row>
    <row r="171" spans="1:2">
      <c r="A171" s="78" t="s">
        <v>186</v>
      </c>
      <c r="B171" s="79" t="s">
        <v>1461</v>
      </c>
    </row>
    <row r="172" spans="1:2">
      <c r="A172" s="78" t="s">
        <v>186</v>
      </c>
      <c r="B172" s="79" t="s">
        <v>1462</v>
      </c>
    </row>
    <row r="173" spans="1:2">
      <c r="A173" s="78" t="s">
        <v>186</v>
      </c>
      <c r="B173" s="79" t="s">
        <v>1463</v>
      </c>
    </row>
    <row r="174" spans="1:2">
      <c r="A174" s="78" t="s">
        <v>186</v>
      </c>
      <c r="B174" s="79" t="s">
        <v>1464</v>
      </c>
    </row>
    <row r="175" spans="1:2">
      <c r="A175" s="78" t="s">
        <v>186</v>
      </c>
      <c r="B175" s="79" t="s">
        <v>1465</v>
      </c>
    </row>
    <row r="176" spans="1:2">
      <c r="A176" s="78" t="s">
        <v>186</v>
      </c>
      <c r="B176" s="79" t="s">
        <v>1466</v>
      </c>
    </row>
    <row r="177" spans="1:2">
      <c r="A177" s="78" t="s">
        <v>186</v>
      </c>
      <c r="B177" s="79" t="s">
        <v>1467</v>
      </c>
    </row>
    <row r="178" spans="1:2">
      <c r="A178" s="78" t="s">
        <v>186</v>
      </c>
      <c r="B178" s="79" t="s">
        <v>1468</v>
      </c>
    </row>
    <row r="179" spans="1:2">
      <c r="A179" s="78" t="s">
        <v>186</v>
      </c>
      <c r="B179" s="79" t="s">
        <v>1469</v>
      </c>
    </row>
    <row r="180" spans="1:2">
      <c r="A180" s="78" t="s">
        <v>186</v>
      </c>
      <c r="B180" s="79" t="s">
        <v>1470</v>
      </c>
    </row>
    <row r="181" spans="1:2">
      <c r="A181" s="78" t="s">
        <v>186</v>
      </c>
      <c r="B181" s="79" t="s">
        <v>1471</v>
      </c>
    </row>
    <row r="182" spans="1:2">
      <c r="A182" s="78" t="s">
        <v>186</v>
      </c>
      <c r="B182" s="79" t="s">
        <v>1472</v>
      </c>
    </row>
    <row r="183" spans="1:2">
      <c r="A183" s="78" t="s">
        <v>186</v>
      </c>
      <c r="B183" s="79" t="s">
        <v>1473</v>
      </c>
    </row>
    <row r="184" spans="1:2">
      <c r="A184" s="78" t="s">
        <v>186</v>
      </c>
      <c r="B184" s="79" t="s">
        <v>1474</v>
      </c>
    </row>
    <row r="185" spans="1:2">
      <c r="A185" s="78" t="s">
        <v>186</v>
      </c>
      <c r="B185" s="79" t="s">
        <v>1475</v>
      </c>
    </row>
    <row r="186" spans="1:2">
      <c r="A186" s="78" t="s">
        <v>186</v>
      </c>
      <c r="B186" s="79" t="s">
        <v>1476</v>
      </c>
    </row>
    <row r="187" spans="1:2">
      <c r="A187" s="78" t="s">
        <v>186</v>
      </c>
      <c r="B187" s="79" t="s">
        <v>1477</v>
      </c>
    </row>
    <row r="188" spans="1:2">
      <c r="A188" s="78" t="s">
        <v>186</v>
      </c>
      <c r="B188" s="79" t="s">
        <v>1478</v>
      </c>
    </row>
    <row r="189" spans="1:2">
      <c r="A189" s="78" t="s">
        <v>186</v>
      </c>
      <c r="B189" s="79" t="s">
        <v>1479</v>
      </c>
    </row>
    <row r="190" spans="1:2">
      <c r="A190" s="78" t="s">
        <v>186</v>
      </c>
      <c r="B190" s="79" t="s">
        <v>1480</v>
      </c>
    </row>
    <row r="191" spans="1:2">
      <c r="A191" s="78" t="s">
        <v>186</v>
      </c>
      <c r="B191" s="79" t="s">
        <v>1484</v>
      </c>
    </row>
    <row r="192" spans="1:2">
      <c r="A192" s="78" t="s">
        <v>186</v>
      </c>
      <c r="B192" s="79" t="s">
        <v>1485</v>
      </c>
    </row>
    <row r="193" spans="1:2">
      <c r="A193" s="78" t="s">
        <v>186</v>
      </c>
      <c r="B193" s="79" t="s">
        <v>1486</v>
      </c>
    </row>
    <row r="194" spans="1:2">
      <c r="A194" s="78" t="s">
        <v>186</v>
      </c>
      <c r="B194" s="79" t="s">
        <v>1487</v>
      </c>
    </row>
    <row r="195" spans="1:2">
      <c r="A195" s="78" t="s">
        <v>186</v>
      </c>
      <c r="B195" s="79" t="s">
        <v>1488</v>
      </c>
    </row>
    <row r="196" spans="1:2">
      <c r="A196" s="78" t="s">
        <v>186</v>
      </c>
      <c r="B196" s="79" t="s">
        <v>1489</v>
      </c>
    </row>
    <row r="197" spans="1:2">
      <c r="A197" s="78" t="s">
        <v>186</v>
      </c>
      <c r="B197" s="79" t="s">
        <v>1490</v>
      </c>
    </row>
    <row r="198" spans="1:2">
      <c r="A198" s="78" t="s">
        <v>186</v>
      </c>
      <c r="B198" s="79" t="s">
        <v>1491</v>
      </c>
    </row>
    <row r="199" spans="1:2">
      <c r="A199" s="78" t="s">
        <v>186</v>
      </c>
      <c r="B199" s="79" t="s">
        <v>1492</v>
      </c>
    </row>
    <row r="200" spans="1:2">
      <c r="A200" s="78" t="s">
        <v>186</v>
      </c>
      <c r="B200" s="79" t="s">
        <v>1493</v>
      </c>
    </row>
    <row r="201" spans="1:2">
      <c r="A201" s="78" t="s">
        <v>186</v>
      </c>
      <c r="B201" s="79" t="s">
        <v>1494</v>
      </c>
    </row>
    <row r="202" spans="1:2">
      <c r="A202" s="78" t="s">
        <v>186</v>
      </c>
      <c r="B202" s="79" t="s">
        <v>1500</v>
      </c>
    </row>
    <row r="203" spans="1:2">
      <c r="A203" s="78" t="s">
        <v>186</v>
      </c>
      <c r="B203" s="79" t="s">
        <v>1501</v>
      </c>
    </row>
    <row r="204" spans="1:2">
      <c r="A204" s="78" t="s">
        <v>186</v>
      </c>
      <c r="B204" s="79" t="s">
        <v>1502</v>
      </c>
    </row>
    <row r="205" spans="1:2">
      <c r="A205" s="78" t="s">
        <v>186</v>
      </c>
      <c r="B205" s="79" t="s">
        <v>1503</v>
      </c>
    </row>
    <row r="206" spans="1:2">
      <c r="A206" s="78" t="s">
        <v>186</v>
      </c>
      <c r="B206" s="79" t="s">
        <v>1504</v>
      </c>
    </row>
    <row r="207" spans="1:2">
      <c r="A207" s="78" t="s">
        <v>186</v>
      </c>
      <c r="B207" s="79" t="s">
        <v>1505</v>
      </c>
    </row>
    <row r="208" spans="1:2">
      <c r="A208" s="78" t="s">
        <v>186</v>
      </c>
      <c r="B208" s="79" t="s">
        <v>1506</v>
      </c>
    </row>
    <row r="209" spans="1:2">
      <c r="A209" s="78" t="s">
        <v>186</v>
      </c>
      <c r="B209" s="79" t="s">
        <v>1507</v>
      </c>
    </row>
    <row r="210" spans="1:2">
      <c r="A210" s="78" t="s">
        <v>186</v>
      </c>
      <c r="B210" s="79" t="s">
        <v>1508</v>
      </c>
    </row>
    <row r="211" spans="1:2">
      <c r="A211" s="78" t="s">
        <v>186</v>
      </c>
      <c r="B211" s="79" t="s">
        <v>1509</v>
      </c>
    </row>
    <row r="212" spans="1:2">
      <c r="A212" s="78" t="s">
        <v>186</v>
      </c>
      <c r="B212" s="79" t="s">
        <v>1510</v>
      </c>
    </row>
    <row r="213" spans="1:2">
      <c r="A213" s="78" t="s">
        <v>186</v>
      </c>
      <c r="B213" s="79" t="s">
        <v>1511</v>
      </c>
    </row>
    <row r="214" spans="1:2">
      <c r="A214" s="78" t="s">
        <v>186</v>
      </c>
      <c r="B214" s="79" t="s">
        <v>1512</v>
      </c>
    </row>
    <row r="215" spans="1:2">
      <c r="A215" s="78" t="s">
        <v>186</v>
      </c>
      <c r="B215" s="79" t="s">
        <v>1513</v>
      </c>
    </row>
    <row r="216" spans="1:2">
      <c r="A216" s="78" t="s">
        <v>186</v>
      </c>
      <c r="B216" s="79" t="s">
        <v>1435</v>
      </c>
    </row>
    <row r="217" spans="1:2">
      <c r="A217" s="78" t="s">
        <v>186</v>
      </c>
      <c r="B217" s="79" t="s">
        <v>1481</v>
      </c>
    </row>
    <row r="218" spans="1:2">
      <c r="A218" s="78" t="s">
        <v>186</v>
      </c>
      <c r="B218" s="79" t="s">
        <v>1483</v>
      </c>
    </row>
    <row r="219" spans="1:2">
      <c r="A219" s="78" t="s">
        <v>186</v>
      </c>
      <c r="B219" s="79" t="s">
        <v>1482</v>
      </c>
    </row>
    <row r="220" spans="1:2">
      <c r="A220" s="78" t="s">
        <v>186</v>
      </c>
      <c r="B220" s="79" t="s">
        <v>1436</v>
      </c>
    </row>
    <row r="221" spans="1:2">
      <c r="A221" s="78" t="s">
        <v>186</v>
      </c>
      <c r="B221" s="79" t="s">
        <v>1304</v>
      </c>
    </row>
    <row r="222" spans="1:2">
      <c r="A222" s="78" t="s">
        <v>186</v>
      </c>
      <c r="B222" s="79" t="s">
        <v>1305</v>
      </c>
    </row>
    <row r="223" spans="1:2">
      <c r="A223" s="78" t="s">
        <v>186</v>
      </c>
      <c r="B223" s="79" t="s">
        <v>1306</v>
      </c>
    </row>
    <row r="224" spans="1:2">
      <c r="A224" s="78" t="s">
        <v>186</v>
      </c>
      <c r="B224" s="79" t="s">
        <v>1307</v>
      </c>
    </row>
    <row r="225" spans="1:2">
      <c r="A225" s="78" t="s">
        <v>186</v>
      </c>
      <c r="B225" s="79" t="s">
        <v>1308</v>
      </c>
    </row>
    <row r="226" spans="1:2">
      <c r="A226" s="78" t="s">
        <v>186</v>
      </c>
      <c r="B226" s="79" t="s">
        <v>1309</v>
      </c>
    </row>
    <row r="227" spans="1:2">
      <c r="A227" s="78" t="s">
        <v>186</v>
      </c>
      <c r="B227" s="79" t="s">
        <v>1310</v>
      </c>
    </row>
    <row r="228" spans="1:2">
      <c r="A228" s="78" t="s">
        <v>186</v>
      </c>
      <c r="B228" s="79" t="s">
        <v>1311</v>
      </c>
    </row>
    <row r="229" spans="1:2">
      <c r="A229" s="78" t="s">
        <v>186</v>
      </c>
      <c r="B229" s="79" t="s">
        <v>1312</v>
      </c>
    </row>
    <row r="230" spans="1:2">
      <c r="A230" s="78" t="s">
        <v>186</v>
      </c>
      <c r="B230" s="79" t="s">
        <v>1313</v>
      </c>
    </row>
    <row r="231" spans="1:2">
      <c r="A231" s="78" t="s">
        <v>186</v>
      </c>
      <c r="B231" s="79" t="s">
        <v>1314</v>
      </c>
    </row>
    <row r="232" spans="1:2">
      <c r="A232" s="78" t="s">
        <v>186</v>
      </c>
      <c r="B232" s="79" t="s">
        <v>1315</v>
      </c>
    </row>
    <row r="233" spans="1:2">
      <c r="A233" s="78" t="s">
        <v>186</v>
      </c>
      <c r="B233" s="79" t="s">
        <v>1316</v>
      </c>
    </row>
    <row r="234" spans="1:2">
      <c r="A234" s="78" t="s">
        <v>186</v>
      </c>
      <c r="B234" s="79" t="s">
        <v>1317</v>
      </c>
    </row>
    <row r="235" spans="1:2">
      <c r="A235" s="78" t="s">
        <v>186</v>
      </c>
      <c r="B235" s="79" t="s">
        <v>1318</v>
      </c>
    </row>
    <row r="236" spans="1:2">
      <c r="A236" s="78" t="s">
        <v>186</v>
      </c>
      <c r="B236" s="79" t="s">
        <v>1319</v>
      </c>
    </row>
    <row r="237" spans="1:2">
      <c r="A237" s="78" t="s">
        <v>186</v>
      </c>
      <c r="B237" s="79" t="s">
        <v>1320</v>
      </c>
    </row>
    <row r="238" spans="1:2">
      <c r="A238" s="78" t="s">
        <v>186</v>
      </c>
      <c r="B238" s="79" t="s">
        <v>1321</v>
      </c>
    </row>
    <row r="239" spans="1:2">
      <c r="A239" s="78" t="s">
        <v>186</v>
      </c>
      <c r="B239" s="79" t="s">
        <v>1322</v>
      </c>
    </row>
    <row r="240" spans="1:2">
      <c r="A240" s="78" t="s">
        <v>186</v>
      </c>
      <c r="B240" s="79" t="s">
        <v>1323</v>
      </c>
    </row>
    <row r="241" spans="1:2">
      <c r="A241" s="78" t="s">
        <v>186</v>
      </c>
      <c r="B241" s="79" t="s">
        <v>1324</v>
      </c>
    </row>
    <row r="242" spans="1:2">
      <c r="A242" s="78" t="s">
        <v>186</v>
      </c>
      <c r="B242" s="79" t="s">
        <v>1325</v>
      </c>
    </row>
    <row r="243" spans="1:2">
      <c r="A243" s="78" t="s">
        <v>186</v>
      </c>
      <c r="B243" s="79" t="s">
        <v>1326</v>
      </c>
    </row>
    <row r="244" spans="1:2">
      <c r="A244" s="78" t="s">
        <v>186</v>
      </c>
      <c r="B244" s="79" t="s">
        <v>1327</v>
      </c>
    </row>
    <row r="245" spans="1:2">
      <c r="A245" s="78" t="s">
        <v>186</v>
      </c>
      <c r="B245" s="79" t="s">
        <v>1328</v>
      </c>
    </row>
    <row r="246" spans="1:2">
      <c r="A246" s="78" t="s">
        <v>186</v>
      </c>
      <c r="B246" s="79" t="s">
        <v>1329</v>
      </c>
    </row>
    <row r="247" spans="1:2">
      <c r="A247" s="78" t="s">
        <v>186</v>
      </c>
      <c r="B247" s="79" t="s">
        <v>1330</v>
      </c>
    </row>
    <row r="248" spans="1:2">
      <c r="A248" s="78" t="s">
        <v>186</v>
      </c>
      <c r="B248" s="79" t="s">
        <v>1331</v>
      </c>
    </row>
    <row r="249" spans="1:2">
      <c r="A249" s="78" t="s">
        <v>186</v>
      </c>
      <c r="B249" s="79" t="s">
        <v>1332</v>
      </c>
    </row>
    <row r="250" spans="1:2">
      <c r="A250" s="78" t="s">
        <v>186</v>
      </c>
      <c r="B250" s="79" t="s">
        <v>1333</v>
      </c>
    </row>
    <row r="251" spans="1:2">
      <c r="A251" s="78" t="s">
        <v>186</v>
      </c>
      <c r="B251" s="79" t="s">
        <v>1334</v>
      </c>
    </row>
    <row r="252" spans="1:2">
      <c r="A252" s="78" t="s">
        <v>186</v>
      </c>
      <c r="B252" s="79" t="s">
        <v>1335</v>
      </c>
    </row>
    <row r="253" spans="1:2">
      <c r="A253" s="78" t="s">
        <v>186</v>
      </c>
      <c r="B253" s="79" t="s">
        <v>1336</v>
      </c>
    </row>
    <row r="254" spans="1:2">
      <c r="A254" s="78" t="s">
        <v>186</v>
      </c>
      <c r="B254" s="79" t="s">
        <v>1337</v>
      </c>
    </row>
    <row r="255" spans="1:2">
      <c r="A255" s="78" t="s">
        <v>186</v>
      </c>
      <c r="B255" s="79" t="s">
        <v>1338</v>
      </c>
    </row>
    <row r="256" spans="1:2">
      <c r="A256" s="78" t="s">
        <v>186</v>
      </c>
      <c r="B256" s="79" t="s">
        <v>1339</v>
      </c>
    </row>
    <row r="257" spans="1:2">
      <c r="A257" s="78" t="s">
        <v>186</v>
      </c>
      <c r="B257" s="79" t="s">
        <v>1340</v>
      </c>
    </row>
    <row r="258" spans="1:2">
      <c r="A258" s="78" t="s">
        <v>186</v>
      </c>
      <c r="B258" s="79" t="s">
        <v>1341</v>
      </c>
    </row>
    <row r="259" spans="1:2">
      <c r="A259" s="78" t="s">
        <v>186</v>
      </c>
      <c r="B259" s="79" t="s">
        <v>1342</v>
      </c>
    </row>
    <row r="260" spans="1:2">
      <c r="A260" s="78" t="s">
        <v>186</v>
      </c>
      <c r="B260" s="79" t="s">
        <v>1343</v>
      </c>
    </row>
    <row r="261" spans="1:2">
      <c r="A261" s="78" t="s">
        <v>186</v>
      </c>
      <c r="B261" s="79" t="s">
        <v>1344</v>
      </c>
    </row>
    <row r="262" spans="1:2">
      <c r="A262" s="78" t="s">
        <v>186</v>
      </c>
      <c r="B262" s="79" t="s">
        <v>1345</v>
      </c>
    </row>
    <row r="263" spans="1:2">
      <c r="A263" s="78" t="s">
        <v>186</v>
      </c>
      <c r="B263" s="79" t="s">
        <v>1346</v>
      </c>
    </row>
    <row r="264" spans="1:2">
      <c r="A264" s="78" t="s">
        <v>186</v>
      </c>
      <c r="B264" s="79" t="s">
        <v>1347</v>
      </c>
    </row>
    <row r="265" spans="1:2">
      <c r="A265" s="78" t="s">
        <v>186</v>
      </c>
      <c r="B265" s="79" t="s">
        <v>1348</v>
      </c>
    </row>
    <row r="266" spans="1:2">
      <c r="A266" s="78" t="s">
        <v>186</v>
      </c>
      <c r="B266" s="79" t="s">
        <v>1349</v>
      </c>
    </row>
    <row r="267" spans="1:2">
      <c r="A267" s="78" t="s">
        <v>186</v>
      </c>
      <c r="B267" s="79" t="s">
        <v>1350</v>
      </c>
    </row>
    <row r="268" spans="1:2">
      <c r="A268" s="78" t="s">
        <v>186</v>
      </c>
      <c r="B268" s="79" t="s">
        <v>1351</v>
      </c>
    </row>
    <row r="269" spans="1:2">
      <c r="A269" s="78" t="s">
        <v>186</v>
      </c>
      <c r="B269" s="79" t="s">
        <v>1352</v>
      </c>
    </row>
    <row r="270" spans="1:2">
      <c r="A270" s="78" t="s">
        <v>186</v>
      </c>
      <c r="B270" s="79" t="s">
        <v>1353</v>
      </c>
    </row>
    <row r="271" spans="1:2">
      <c r="A271" s="78" t="s">
        <v>186</v>
      </c>
      <c r="B271" s="79" t="s">
        <v>1354</v>
      </c>
    </row>
    <row r="272" spans="1:2">
      <c r="A272" s="78" t="s">
        <v>186</v>
      </c>
      <c r="B272" s="79" t="s">
        <v>1355</v>
      </c>
    </row>
    <row r="273" spans="1:2">
      <c r="A273" s="78" t="s">
        <v>186</v>
      </c>
      <c r="B273" s="79" t="s">
        <v>1356</v>
      </c>
    </row>
    <row r="274" spans="1:2">
      <c r="A274" s="78" t="s">
        <v>186</v>
      </c>
      <c r="B274" s="79" t="s">
        <v>1357</v>
      </c>
    </row>
    <row r="275" spans="1:2">
      <c r="A275" s="78" t="s">
        <v>186</v>
      </c>
      <c r="B275" s="79" t="s">
        <v>1358</v>
      </c>
    </row>
    <row r="276" spans="1:2">
      <c r="A276" s="78" t="s">
        <v>186</v>
      </c>
      <c r="B276" s="79" t="s">
        <v>1359</v>
      </c>
    </row>
    <row r="277" spans="1:2">
      <c r="A277" s="78" t="s">
        <v>186</v>
      </c>
      <c r="B277" s="79" t="s">
        <v>1360</v>
      </c>
    </row>
    <row r="278" spans="1:2">
      <c r="A278" s="78" t="s">
        <v>186</v>
      </c>
      <c r="B278" s="79" t="s">
        <v>1361</v>
      </c>
    </row>
    <row r="279" spans="1:2">
      <c r="A279" s="78" t="s">
        <v>186</v>
      </c>
      <c r="B279" s="79" t="s">
        <v>1495</v>
      </c>
    </row>
    <row r="280" spans="1:2">
      <c r="A280" s="78" t="s">
        <v>186</v>
      </c>
      <c r="B280" s="79" t="s">
        <v>1496</v>
      </c>
    </row>
    <row r="281" spans="1:2">
      <c r="A281" s="78" t="s">
        <v>186</v>
      </c>
      <c r="B281" s="79" t="s">
        <v>1497</v>
      </c>
    </row>
    <row r="282" spans="1:2">
      <c r="A282" s="78" t="s">
        <v>186</v>
      </c>
      <c r="B282" s="79" t="s">
        <v>1498</v>
      </c>
    </row>
    <row r="283" spans="1:2">
      <c r="A283" s="78" t="s">
        <v>186</v>
      </c>
      <c r="B283" s="79" t="s">
        <v>1499</v>
      </c>
    </row>
    <row r="284" spans="1:2">
      <c r="A284" s="78" t="s">
        <v>186</v>
      </c>
      <c r="B284" s="79" t="s">
        <v>1437</v>
      </c>
    </row>
    <row r="285" spans="1:2">
      <c r="A285" s="78" t="s">
        <v>186</v>
      </c>
      <c r="B285" s="79" t="s">
        <v>1438</v>
      </c>
    </row>
    <row r="286" spans="1:2">
      <c r="A286" s="78" t="s">
        <v>186</v>
      </c>
      <c r="B286" s="79" t="s">
        <v>1439</v>
      </c>
    </row>
    <row r="287" spans="1:2">
      <c r="A287" s="78" t="s">
        <v>188</v>
      </c>
      <c r="B287" s="79" t="s">
        <v>1598</v>
      </c>
    </row>
    <row r="288" spans="1:2">
      <c r="A288" s="78" t="s">
        <v>188</v>
      </c>
      <c r="B288" s="79" t="s">
        <v>1515</v>
      </c>
    </row>
    <row r="289" spans="1:2">
      <c r="A289" s="78" t="s">
        <v>188</v>
      </c>
      <c r="B289" s="79" t="s">
        <v>1597</v>
      </c>
    </row>
    <row r="290" spans="1:2">
      <c r="A290" s="78" t="s">
        <v>188</v>
      </c>
      <c r="B290" s="79" t="s">
        <v>1601</v>
      </c>
    </row>
    <row r="291" spans="1:2">
      <c r="A291" s="78" t="s">
        <v>188</v>
      </c>
      <c r="B291" s="79" t="s">
        <v>1578</v>
      </c>
    </row>
    <row r="292" spans="1:2">
      <c r="A292" s="78" t="s">
        <v>188</v>
      </c>
      <c r="B292" s="79" t="s">
        <v>1599</v>
      </c>
    </row>
    <row r="293" spans="1:2">
      <c r="A293" s="78" t="s">
        <v>188</v>
      </c>
      <c r="B293" s="79" t="s">
        <v>1600</v>
      </c>
    </row>
    <row r="294" spans="1:2">
      <c r="A294" s="78" t="s">
        <v>188</v>
      </c>
      <c r="B294" s="79" t="s">
        <v>536</v>
      </c>
    </row>
    <row r="295" spans="1:2">
      <c r="A295" s="78" t="s">
        <v>188</v>
      </c>
      <c r="B295" s="79" t="s">
        <v>533</v>
      </c>
    </row>
    <row r="296" spans="1:2">
      <c r="A296" s="78" t="s">
        <v>188</v>
      </c>
      <c r="B296" s="79" t="s">
        <v>532</v>
      </c>
    </row>
    <row r="297" spans="1:2">
      <c r="A297" s="78" t="s">
        <v>188</v>
      </c>
      <c r="B297" s="79" t="s">
        <v>537</v>
      </c>
    </row>
    <row r="298" spans="1:2">
      <c r="A298" s="78" t="s">
        <v>188</v>
      </c>
      <c r="B298" s="79" t="s">
        <v>529</v>
      </c>
    </row>
    <row r="299" spans="1:2">
      <c r="A299" s="78" t="s">
        <v>188</v>
      </c>
      <c r="B299" s="79" t="s">
        <v>530</v>
      </c>
    </row>
    <row r="300" spans="1:2">
      <c r="A300" s="78" t="s">
        <v>188</v>
      </c>
      <c r="B300" s="79" t="s">
        <v>531</v>
      </c>
    </row>
    <row r="301" spans="1:2">
      <c r="A301" s="78" t="s">
        <v>188</v>
      </c>
      <c r="B301" s="79" t="s">
        <v>534</v>
      </c>
    </row>
    <row r="302" spans="1:2">
      <c r="A302" s="78" t="s">
        <v>188</v>
      </c>
      <c r="B302" s="79" t="s">
        <v>1517</v>
      </c>
    </row>
    <row r="303" spans="1:2">
      <c r="A303" s="78" t="s">
        <v>188</v>
      </c>
      <c r="B303" s="79" t="s">
        <v>1581</v>
      </c>
    </row>
    <row r="304" spans="1:2">
      <c r="A304" s="78" t="s">
        <v>188</v>
      </c>
      <c r="B304" s="79" t="s">
        <v>1582</v>
      </c>
    </row>
    <row r="305" spans="1:2">
      <c r="A305" s="78" t="s">
        <v>188</v>
      </c>
      <c r="B305" s="79" t="s">
        <v>1518</v>
      </c>
    </row>
    <row r="306" spans="1:2">
      <c r="A306" s="78" t="s">
        <v>188</v>
      </c>
      <c r="B306" s="79" t="s">
        <v>1539</v>
      </c>
    </row>
    <row r="307" spans="1:2">
      <c r="A307" s="78" t="s">
        <v>188</v>
      </c>
      <c r="B307" s="79" t="s">
        <v>1540</v>
      </c>
    </row>
    <row r="308" spans="1:2">
      <c r="A308" s="78" t="s">
        <v>188</v>
      </c>
      <c r="B308" s="79" t="s">
        <v>1541</v>
      </c>
    </row>
    <row r="309" spans="1:2">
      <c r="A309" s="78" t="s">
        <v>188</v>
      </c>
      <c r="B309" s="79" t="s">
        <v>1542</v>
      </c>
    </row>
    <row r="310" spans="1:2">
      <c r="A310" s="78" t="s">
        <v>188</v>
      </c>
      <c r="B310" s="79" t="s">
        <v>1543</v>
      </c>
    </row>
    <row r="311" spans="1:2">
      <c r="A311" s="78" t="s">
        <v>188</v>
      </c>
      <c r="B311" s="79" t="s">
        <v>1544</v>
      </c>
    </row>
    <row r="312" spans="1:2">
      <c r="A312" s="78" t="s">
        <v>188</v>
      </c>
      <c r="B312" s="79" t="s">
        <v>1519</v>
      </c>
    </row>
    <row r="313" spans="1:2">
      <c r="A313" s="78" t="s">
        <v>188</v>
      </c>
      <c r="B313" s="79" t="s">
        <v>1520</v>
      </c>
    </row>
    <row r="314" spans="1:2">
      <c r="A314" s="78" t="s">
        <v>188</v>
      </c>
      <c r="B314" s="79" t="s">
        <v>1545</v>
      </c>
    </row>
    <row r="315" spans="1:2">
      <c r="A315" s="78" t="s">
        <v>188</v>
      </c>
      <c r="B315" s="79" t="s">
        <v>1546</v>
      </c>
    </row>
    <row r="316" spans="1:2">
      <c r="A316" s="78" t="s">
        <v>188</v>
      </c>
      <c r="B316" s="79" t="s">
        <v>1521</v>
      </c>
    </row>
    <row r="317" spans="1:2">
      <c r="A317" s="78" t="s">
        <v>188</v>
      </c>
      <c r="B317" s="79" t="s">
        <v>1547</v>
      </c>
    </row>
    <row r="318" spans="1:2">
      <c r="A318" s="78" t="s">
        <v>188</v>
      </c>
      <c r="B318" s="79" t="s">
        <v>1522</v>
      </c>
    </row>
    <row r="319" spans="1:2">
      <c r="A319" s="78" t="s">
        <v>188</v>
      </c>
      <c r="B319" s="79" t="s">
        <v>1583</v>
      </c>
    </row>
    <row r="320" spans="1:2">
      <c r="A320" s="78" t="s">
        <v>188</v>
      </c>
      <c r="B320" s="79" t="s">
        <v>1548</v>
      </c>
    </row>
    <row r="321" spans="1:2">
      <c r="A321" s="78" t="s">
        <v>188</v>
      </c>
      <c r="B321" s="79" t="s">
        <v>1549</v>
      </c>
    </row>
    <row r="322" spans="1:2">
      <c r="A322" s="78" t="s">
        <v>188</v>
      </c>
      <c r="B322" s="79" t="s">
        <v>1550</v>
      </c>
    </row>
    <row r="323" spans="1:2">
      <c r="A323" s="78" t="s">
        <v>188</v>
      </c>
      <c r="B323" s="79" t="s">
        <v>1551</v>
      </c>
    </row>
    <row r="324" spans="1:2">
      <c r="A324" s="78" t="s">
        <v>188</v>
      </c>
      <c r="B324" s="79" t="s">
        <v>1552</v>
      </c>
    </row>
    <row r="325" spans="1:2">
      <c r="A325" s="78" t="s">
        <v>188</v>
      </c>
      <c r="B325" s="79" t="s">
        <v>1553</v>
      </c>
    </row>
    <row r="326" spans="1:2">
      <c r="A326" s="78" t="s">
        <v>188</v>
      </c>
      <c r="B326" s="79" t="s">
        <v>1554</v>
      </c>
    </row>
    <row r="327" spans="1:2">
      <c r="A327" s="78" t="s">
        <v>188</v>
      </c>
      <c r="B327" s="79" t="s">
        <v>1584</v>
      </c>
    </row>
    <row r="328" spans="1:2">
      <c r="A328" s="78" t="s">
        <v>188</v>
      </c>
      <c r="B328" s="79" t="s">
        <v>1585</v>
      </c>
    </row>
    <row r="329" spans="1:2">
      <c r="A329" s="78" t="s">
        <v>188</v>
      </c>
      <c r="B329" s="79" t="s">
        <v>1586</v>
      </c>
    </row>
    <row r="330" spans="1:2">
      <c r="A330" s="78" t="s">
        <v>188</v>
      </c>
      <c r="B330" s="79" t="s">
        <v>1587</v>
      </c>
    </row>
    <row r="331" spans="1:2">
      <c r="A331" s="78" t="s">
        <v>188</v>
      </c>
      <c r="B331" s="79" t="s">
        <v>1588</v>
      </c>
    </row>
    <row r="332" spans="1:2">
      <c r="A332" s="78" t="s">
        <v>188</v>
      </c>
      <c r="B332" s="79" t="s">
        <v>1555</v>
      </c>
    </row>
    <row r="333" spans="1:2">
      <c r="A333" s="78" t="s">
        <v>188</v>
      </c>
      <c r="B333" s="79" t="s">
        <v>1556</v>
      </c>
    </row>
    <row r="334" spans="1:2">
      <c r="A334" s="78" t="s">
        <v>188</v>
      </c>
      <c r="B334" s="79" t="s">
        <v>1557</v>
      </c>
    </row>
    <row r="335" spans="1:2">
      <c r="A335" s="78" t="s">
        <v>188</v>
      </c>
      <c r="B335" s="79" t="s">
        <v>1523</v>
      </c>
    </row>
    <row r="336" spans="1:2">
      <c r="A336" s="78" t="s">
        <v>188</v>
      </c>
      <c r="B336" s="79" t="s">
        <v>1589</v>
      </c>
    </row>
    <row r="337" spans="1:2">
      <c r="A337" s="78" t="s">
        <v>188</v>
      </c>
      <c r="B337" s="79" t="s">
        <v>1590</v>
      </c>
    </row>
    <row r="338" spans="1:2">
      <c r="A338" s="78" t="s">
        <v>188</v>
      </c>
      <c r="B338" s="79" t="s">
        <v>1558</v>
      </c>
    </row>
    <row r="339" spans="1:2">
      <c r="A339" s="78" t="s">
        <v>188</v>
      </c>
      <c r="B339" s="79" t="s">
        <v>1524</v>
      </c>
    </row>
    <row r="340" spans="1:2">
      <c r="A340" s="78" t="s">
        <v>188</v>
      </c>
      <c r="B340" s="79" t="s">
        <v>1579</v>
      </c>
    </row>
    <row r="341" spans="1:2">
      <c r="A341" s="78" t="s">
        <v>188</v>
      </c>
      <c r="B341" s="79" t="s">
        <v>1525</v>
      </c>
    </row>
    <row r="342" spans="1:2">
      <c r="A342" s="78" t="s">
        <v>188</v>
      </c>
      <c r="B342" s="79" t="s">
        <v>1567</v>
      </c>
    </row>
    <row r="343" spans="1:2">
      <c r="A343" s="78" t="s">
        <v>188</v>
      </c>
      <c r="B343" s="79" t="s">
        <v>1568</v>
      </c>
    </row>
    <row r="344" spans="1:2">
      <c r="A344" s="78" t="s">
        <v>188</v>
      </c>
      <c r="B344" s="79" t="s">
        <v>1526</v>
      </c>
    </row>
    <row r="345" spans="1:2">
      <c r="A345" s="78" t="s">
        <v>188</v>
      </c>
      <c r="B345" s="79" t="s">
        <v>1527</v>
      </c>
    </row>
    <row r="346" spans="1:2">
      <c r="A346" s="78" t="s">
        <v>188</v>
      </c>
      <c r="B346" s="79" t="s">
        <v>1569</v>
      </c>
    </row>
    <row r="347" spans="1:2">
      <c r="A347" s="78" t="s">
        <v>188</v>
      </c>
      <c r="B347" s="79" t="s">
        <v>1570</v>
      </c>
    </row>
    <row r="348" spans="1:2">
      <c r="A348" s="78" t="s">
        <v>188</v>
      </c>
      <c r="B348" s="79" t="s">
        <v>1571</v>
      </c>
    </row>
    <row r="349" spans="1:2">
      <c r="A349" s="78" t="s">
        <v>188</v>
      </c>
      <c r="B349" s="79" t="s">
        <v>1572</v>
      </c>
    </row>
    <row r="350" spans="1:2">
      <c r="A350" s="78" t="s">
        <v>188</v>
      </c>
      <c r="B350" s="79" t="s">
        <v>1528</v>
      </c>
    </row>
    <row r="351" spans="1:2">
      <c r="A351" s="78" t="s">
        <v>188</v>
      </c>
      <c r="B351" s="79" t="s">
        <v>1516</v>
      </c>
    </row>
    <row r="352" spans="1:2">
      <c r="A352" s="78" t="s">
        <v>188</v>
      </c>
      <c r="B352" s="79" t="s">
        <v>1559</v>
      </c>
    </row>
    <row r="353" spans="1:2">
      <c r="A353" s="78" t="s">
        <v>188</v>
      </c>
      <c r="B353" s="79" t="s">
        <v>1561</v>
      </c>
    </row>
    <row r="354" spans="1:2">
      <c r="A354" s="78" t="s">
        <v>188</v>
      </c>
      <c r="B354" s="79" t="s">
        <v>1560</v>
      </c>
    </row>
    <row r="355" spans="1:2">
      <c r="A355" s="78" t="s">
        <v>188</v>
      </c>
      <c r="B355" s="79" t="s">
        <v>1573</v>
      </c>
    </row>
    <row r="356" spans="1:2">
      <c r="A356" s="78" t="s">
        <v>188</v>
      </c>
      <c r="B356" s="79" t="s">
        <v>1562</v>
      </c>
    </row>
    <row r="357" spans="1:2">
      <c r="A357" s="78" t="s">
        <v>188</v>
      </c>
      <c r="B357" s="79" t="s">
        <v>1563</v>
      </c>
    </row>
    <row r="358" spans="1:2">
      <c r="A358" s="78" t="s">
        <v>188</v>
      </c>
      <c r="B358" s="79" t="s">
        <v>1591</v>
      </c>
    </row>
    <row r="359" spans="1:2">
      <c r="A359" s="78" t="s">
        <v>188</v>
      </c>
      <c r="B359" s="79" t="s">
        <v>1592</v>
      </c>
    </row>
    <row r="360" spans="1:2">
      <c r="A360" s="78" t="s">
        <v>188</v>
      </c>
      <c r="B360" s="79" t="s">
        <v>1529</v>
      </c>
    </row>
    <row r="361" spans="1:2">
      <c r="A361" s="78" t="s">
        <v>188</v>
      </c>
      <c r="B361" s="79" t="s">
        <v>1530</v>
      </c>
    </row>
    <row r="362" spans="1:2">
      <c r="A362" s="78" t="s">
        <v>188</v>
      </c>
      <c r="B362" s="79" t="s">
        <v>1564</v>
      </c>
    </row>
    <row r="363" spans="1:2">
      <c r="A363" s="78" t="s">
        <v>188</v>
      </c>
      <c r="B363" s="79" t="s">
        <v>1531</v>
      </c>
    </row>
    <row r="364" spans="1:2">
      <c r="A364" s="78" t="s">
        <v>188</v>
      </c>
      <c r="B364" s="79" t="s">
        <v>1532</v>
      </c>
    </row>
    <row r="365" spans="1:2">
      <c r="A365" s="78" t="s">
        <v>188</v>
      </c>
      <c r="B365" s="79" t="s">
        <v>1533</v>
      </c>
    </row>
    <row r="366" spans="1:2">
      <c r="A366" s="78" t="s">
        <v>188</v>
      </c>
      <c r="B366" s="79" t="s">
        <v>1534</v>
      </c>
    </row>
    <row r="367" spans="1:2">
      <c r="A367" s="78" t="s">
        <v>188</v>
      </c>
      <c r="B367" s="79" t="s">
        <v>1535</v>
      </c>
    </row>
    <row r="368" spans="1:2">
      <c r="A368" s="78" t="s">
        <v>188</v>
      </c>
      <c r="B368" s="79" t="s">
        <v>1536</v>
      </c>
    </row>
    <row r="369" spans="1:2">
      <c r="A369" s="78" t="s">
        <v>188</v>
      </c>
      <c r="B369" s="79" t="s">
        <v>1537</v>
      </c>
    </row>
    <row r="370" spans="1:2">
      <c r="A370" s="78" t="s">
        <v>188</v>
      </c>
      <c r="B370" s="79" t="s">
        <v>1538</v>
      </c>
    </row>
    <row r="371" spans="1:2">
      <c r="A371" s="78" t="s">
        <v>188</v>
      </c>
      <c r="B371" s="79" t="s">
        <v>1593</v>
      </c>
    </row>
    <row r="372" spans="1:2">
      <c r="A372" s="78" t="s">
        <v>188</v>
      </c>
      <c r="B372" s="79" t="s">
        <v>1594</v>
      </c>
    </row>
    <row r="373" spans="1:2">
      <c r="A373" s="78" t="s">
        <v>188</v>
      </c>
      <c r="B373" s="79" t="s">
        <v>1580</v>
      </c>
    </row>
    <row r="374" spans="1:2">
      <c r="A374" s="78" t="s">
        <v>188</v>
      </c>
      <c r="B374" s="79" t="s">
        <v>1565</v>
      </c>
    </row>
    <row r="375" spans="1:2">
      <c r="A375" s="78" t="s">
        <v>188</v>
      </c>
      <c r="B375" s="79" t="s">
        <v>1566</v>
      </c>
    </row>
    <row r="376" spans="1:2">
      <c r="A376" s="78" t="s">
        <v>188</v>
      </c>
      <c r="B376" s="79" t="s">
        <v>1574</v>
      </c>
    </row>
    <row r="377" spans="1:2">
      <c r="A377" s="78" t="s">
        <v>188</v>
      </c>
      <c r="B377" s="79" t="s">
        <v>1575</v>
      </c>
    </row>
    <row r="378" spans="1:2">
      <c r="A378" s="78" t="s">
        <v>188</v>
      </c>
      <c r="B378" s="79" t="s">
        <v>1595</v>
      </c>
    </row>
    <row r="379" spans="1:2">
      <c r="A379" s="78" t="s">
        <v>188</v>
      </c>
      <c r="B379" s="79" t="s">
        <v>1596</v>
      </c>
    </row>
    <row r="380" spans="1:2">
      <c r="A380" s="78" t="s">
        <v>188</v>
      </c>
      <c r="B380" s="79" t="s">
        <v>1576</v>
      </c>
    </row>
    <row r="381" spans="1:2">
      <c r="A381" s="78" t="s">
        <v>188</v>
      </c>
      <c r="B381" s="79" t="s">
        <v>1577</v>
      </c>
    </row>
    <row r="382" spans="1:2">
      <c r="A382" s="78" t="s">
        <v>190</v>
      </c>
      <c r="B382" s="79" t="s">
        <v>565</v>
      </c>
    </row>
    <row r="383" spans="1:2">
      <c r="A383" s="78" t="s">
        <v>190</v>
      </c>
      <c r="B383" s="79" t="s">
        <v>564</v>
      </c>
    </row>
    <row r="384" spans="1:2">
      <c r="A384" s="78" t="s">
        <v>190</v>
      </c>
      <c r="B384" s="79" t="s">
        <v>562</v>
      </c>
    </row>
    <row r="385" spans="1:2">
      <c r="A385" s="78" t="s">
        <v>190</v>
      </c>
      <c r="B385" s="79" t="s">
        <v>563</v>
      </c>
    </row>
    <row r="386" spans="1:2">
      <c r="A386" s="78" t="s">
        <v>190</v>
      </c>
      <c r="B386" s="79" t="s">
        <v>1622</v>
      </c>
    </row>
    <row r="387" spans="1:2">
      <c r="A387" s="78" t="s">
        <v>190</v>
      </c>
      <c r="B387" s="79" t="s">
        <v>1603</v>
      </c>
    </row>
    <row r="388" spans="1:2">
      <c r="A388" s="78" t="s">
        <v>190</v>
      </c>
      <c r="B388" s="79" t="s">
        <v>1604</v>
      </c>
    </row>
    <row r="389" spans="1:2">
      <c r="A389" s="78" t="s">
        <v>190</v>
      </c>
      <c r="B389" s="79" t="s">
        <v>1602</v>
      </c>
    </row>
    <row r="390" spans="1:2">
      <c r="A390" s="78" t="s">
        <v>190</v>
      </c>
      <c r="B390" s="79" t="s">
        <v>555</v>
      </c>
    </row>
    <row r="391" spans="1:2">
      <c r="A391" s="78" t="s">
        <v>190</v>
      </c>
      <c r="B391" s="79" t="s">
        <v>554</v>
      </c>
    </row>
    <row r="392" spans="1:2">
      <c r="A392" s="78" t="s">
        <v>190</v>
      </c>
      <c r="B392" s="79" t="s">
        <v>557</v>
      </c>
    </row>
    <row r="393" spans="1:2">
      <c r="A393" s="78" t="s">
        <v>190</v>
      </c>
      <c r="B393" s="79" t="s">
        <v>547</v>
      </c>
    </row>
    <row r="394" spans="1:2">
      <c r="A394" s="78" t="s">
        <v>190</v>
      </c>
      <c r="B394" s="79" t="s">
        <v>558</v>
      </c>
    </row>
    <row r="395" spans="1:2">
      <c r="A395" s="78" t="s">
        <v>190</v>
      </c>
      <c r="B395" s="79" t="s">
        <v>548</v>
      </c>
    </row>
    <row r="396" spans="1:2">
      <c r="A396" s="78" t="s">
        <v>190</v>
      </c>
      <c r="B396" s="79" t="s">
        <v>560</v>
      </c>
    </row>
    <row r="397" spans="1:2">
      <c r="A397" s="78" t="s">
        <v>190</v>
      </c>
      <c r="B397" s="79" t="s">
        <v>561</v>
      </c>
    </row>
    <row r="398" spans="1:2">
      <c r="A398" s="78" t="s">
        <v>190</v>
      </c>
      <c r="B398" s="79" t="s">
        <v>553</v>
      </c>
    </row>
    <row r="399" spans="1:2">
      <c r="A399" s="78" t="s">
        <v>190</v>
      </c>
      <c r="B399" s="79" t="s">
        <v>549</v>
      </c>
    </row>
    <row r="400" spans="1:2">
      <c r="A400" s="78" t="s">
        <v>190</v>
      </c>
      <c r="B400" s="79" t="s">
        <v>550</v>
      </c>
    </row>
    <row r="401" spans="1:2">
      <c r="A401" s="78" t="s">
        <v>190</v>
      </c>
      <c r="B401" s="79" t="s">
        <v>551</v>
      </c>
    </row>
    <row r="402" spans="1:2">
      <c r="A402" s="78" t="s">
        <v>190</v>
      </c>
      <c r="B402" s="79" t="s">
        <v>552</v>
      </c>
    </row>
    <row r="403" spans="1:2">
      <c r="A403" s="78" t="s">
        <v>190</v>
      </c>
      <c r="B403" s="79" t="s">
        <v>556</v>
      </c>
    </row>
    <row r="404" spans="1:2">
      <c r="A404" s="78" t="s">
        <v>190</v>
      </c>
      <c r="B404" s="79" t="s">
        <v>559</v>
      </c>
    </row>
    <row r="405" spans="1:2">
      <c r="A405" s="78" t="s">
        <v>190</v>
      </c>
      <c r="B405" s="79" t="s">
        <v>1618</v>
      </c>
    </row>
    <row r="406" spans="1:2">
      <c r="A406" s="78" t="s">
        <v>190</v>
      </c>
      <c r="B406" s="79" t="s">
        <v>1621</v>
      </c>
    </row>
    <row r="407" spans="1:2">
      <c r="A407" s="78" t="s">
        <v>190</v>
      </c>
      <c r="B407" s="79" t="s">
        <v>1613</v>
      </c>
    </row>
    <row r="408" spans="1:2">
      <c r="A408" s="78" t="s">
        <v>190</v>
      </c>
      <c r="B408" s="79" t="s">
        <v>1605</v>
      </c>
    </row>
    <row r="409" spans="1:2">
      <c r="A409" s="78" t="s">
        <v>190</v>
      </c>
      <c r="B409" s="79" t="s">
        <v>1620</v>
      </c>
    </row>
    <row r="410" spans="1:2">
      <c r="A410" s="78" t="s">
        <v>190</v>
      </c>
      <c r="B410" s="79" t="s">
        <v>1616</v>
      </c>
    </row>
    <row r="411" spans="1:2">
      <c r="A411" s="78" t="s">
        <v>190</v>
      </c>
      <c r="B411" s="79" t="s">
        <v>1617</v>
      </c>
    </row>
    <row r="412" spans="1:2">
      <c r="A412" s="78" t="s">
        <v>190</v>
      </c>
      <c r="B412" s="79" t="s">
        <v>1610</v>
      </c>
    </row>
    <row r="413" spans="1:2">
      <c r="A413" s="78" t="s">
        <v>190</v>
      </c>
      <c r="B413" s="79" t="s">
        <v>1611</v>
      </c>
    </row>
    <row r="414" spans="1:2">
      <c r="A414" s="78" t="s">
        <v>190</v>
      </c>
      <c r="B414" s="79" t="s">
        <v>1612</v>
      </c>
    </row>
    <row r="415" spans="1:2">
      <c r="A415" s="78" t="s">
        <v>190</v>
      </c>
      <c r="B415" s="79" t="s">
        <v>1619</v>
      </c>
    </row>
    <row r="416" spans="1:2">
      <c r="A416" s="78" t="s">
        <v>190</v>
      </c>
      <c r="B416" s="79" t="s">
        <v>1614</v>
      </c>
    </row>
    <row r="417" spans="1:2">
      <c r="A417" s="78" t="s">
        <v>190</v>
      </c>
      <c r="B417" s="79" t="s">
        <v>1615</v>
      </c>
    </row>
    <row r="418" spans="1:2">
      <c r="A418" s="78" t="s">
        <v>190</v>
      </c>
      <c r="B418" s="79" t="s">
        <v>1606</v>
      </c>
    </row>
    <row r="419" spans="1:2">
      <c r="A419" s="78" t="s">
        <v>190</v>
      </c>
      <c r="B419" s="79" t="s">
        <v>1607</v>
      </c>
    </row>
    <row r="420" spans="1:2">
      <c r="A420" s="78" t="s">
        <v>190</v>
      </c>
      <c r="B420" s="79" t="s">
        <v>1608</v>
      </c>
    </row>
    <row r="421" spans="1:2">
      <c r="A421" s="78" t="s">
        <v>190</v>
      </c>
      <c r="B421" s="79" t="s">
        <v>1609</v>
      </c>
    </row>
    <row r="422" spans="1:2">
      <c r="A422" s="78" t="s">
        <v>192</v>
      </c>
      <c r="B422" s="79" t="s">
        <v>583</v>
      </c>
    </row>
    <row r="423" spans="1:2">
      <c r="A423" s="78" t="s">
        <v>192</v>
      </c>
      <c r="B423" s="79" t="s">
        <v>591</v>
      </c>
    </row>
    <row r="424" spans="1:2">
      <c r="A424" s="78" t="s">
        <v>192</v>
      </c>
      <c r="B424" s="79" t="s">
        <v>592</v>
      </c>
    </row>
    <row r="425" spans="1:2">
      <c r="A425" s="78" t="s">
        <v>192</v>
      </c>
      <c r="B425" s="79" t="s">
        <v>588</v>
      </c>
    </row>
    <row r="426" spans="1:2">
      <c r="A426" s="78" t="s">
        <v>192</v>
      </c>
      <c r="B426" s="79" t="s">
        <v>595</v>
      </c>
    </row>
    <row r="427" spans="1:2">
      <c r="A427" s="78" t="s">
        <v>192</v>
      </c>
      <c r="B427" s="79" t="s">
        <v>584</v>
      </c>
    </row>
    <row r="428" spans="1:2">
      <c r="A428" s="78" t="s">
        <v>192</v>
      </c>
      <c r="B428" s="79" t="s">
        <v>593</v>
      </c>
    </row>
    <row r="429" spans="1:2">
      <c r="A429" s="78" t="s">
        <v>192</v>
      </c>
      <c r="B429" s="79" t="s">
        <v>585</v>
      </c>
    </row>
    <row r="430" spans="1:2">
      <c r="A430" s="78" t="s">
        <v>192</v>
      </c>
      <c r="B430" s="79" t="s">
        <v>582</v>
      </c>
    </row>
    <row r="431" spans="1:2">
      <c r="A431" s="78" t="s">
        <v>192</v>
      </c>
      <c r="B431" s="79" t="s">
        <v>586</v>
      </c>
    </row>
    <row r="432" spans="1:2">
      <c r="A432" s="78" t="s">
        <v>192</v>
      </c>
      <c r="B432" s="79" t="s">
        <v>589</v>
      </c>
    </row>
    <row r="433" spans="1:2">
      <c r="A433" s="78" t="s">
        <v>192</v>
      </c>
      <c r="B433" s="79" t="s">
        <v>590</v>
      </c>
    </row>
    <row r="434" spans="1:2">
      <c r="A434" s="78" t="s">
        <v>192</v>
      </c>
      <c r="B434" s="79" t="s">
        <v>596</v>
      </c>
    </row>
    <row r="435" spans="1:2">
      <c r="A435" s="78" t="s">
        <v>192</v>
      </c>
      <c r="B435" s="79" t="s">
        <v>600</v>
      </c>
    </row>
    <row r="436" spans="1:2">
      <c r="A436" s="78" t="s">
        <v>192</v>
      </c>
      <c r="B436" s="79" t="s">
        <v>597</v>
      </c>
    </row>
    <row r="437" spans="1:2">
      <c r="A437" s="78" t="s">
        <v>192</v>
      </c>
      <c r="B437" s="79" t="s">
        <v>594</v>
      </c>
    </row>
    <row r="438" spans="1:2">
      <c r="A438" s="78" t="s">
        <v>192</v>
      </c>
      <c r="B438" s="79" t="s">
        <v>581</v>
      </c>
    </row>
    <row r="439" spans="1:2">
      <c r="A439" s="78" t="s">
        <v>192</v>
      </c>
      <c r="B439" s="79" t="s">
        <v>598</v>
      </c>
    </row>
    <row r="440" spans="1:2">
      <c r="A440" s="78" t="s">
        <v>192</v>
      </c>
      <c r="B440" s="79" t="s">
        <v>599</v>
      </c>
    </row>
    <row r="441" spans="1:2">
      <c r="A441" s="78" t="s">
        <v>192</v>
      </c>
      <c r="B441" s="79" t="s">
        <v>587</v>
      </c>
    </row>
    <row r="442" spans="1:2">
      <c r="A442" s="78" t="s">
        <v>192</v>
      </c>
      <c r="B442" s="79" t="s">
        <v>1626</v>
      </c>
    </row>
    <row r="443" spans="1:2">
      <c r="A443" s="78" t="s">
        <v>192</v>
      </c>
      <c r="B443" s="79" t="s">
        <v>1628</v>
      </c>
    </row>
    <row r="444" spans="1:2">
      <c r="A444" s="78" t="s">
        <v>192</v>
      </c>
      <c r="B444" s="79" t="s">
        <v>1624</v>
      </c>
    </row>
    <row r="445" spans="1:2">
      <c r="A445" s="78" t="s">
        <v>192</v>
      </c>
      <c r="B445" s="79" t="s">
        <v>1627</v>
      </c>
    </row>
    <row r="446" spans="1:2">
      <c r="A446" s="78" t="s">
        <v>192</v>
      </c>
      <c r="B446" s="79" t="s">
        <v>1625</v>
      </c>
    </row>
    <row r="447" spans="1:2">
      <c r="A447" s="78" t="s">
        <v>192</v>
      </c>
      <c r="B447" s="79" t="s">
        <v>1633</v>
      </c>
    </row>
    <row r="448" spans="1:2">
      <c r="A448" s="78" t="s">
        <v>192</v>
      </c>
      <c r="B448" s="79" t="s">
        <v>1649</v>
      </c>
    </row>
    <row r="449" spans="1:2">
      <c r="A449" s="78" t="s">
        <v>192</v>
      </c>
      <c r="B449" s="79" t="s">
        <v>1652</v>
      </c>
    </row>
    <row r="450" spans="1:2">
      <c r="A450" s="78" t="s">
        <v>192</v>
      </c>
      <c r="B450" s="79" t="s">
        <v>1632</v>
      </c>
    </row>
    <row r="451" spans="1:2">
      <c r="A451" s="78" t="s">
        <v>192</v>
      </c>
      <c r="B451" s="79" t="s">
        <v>1650</v>
      </c>
    </row>
    <row r="452" spans="1:2">
      <c r="A452" s="78" t="s">
        <v>192</v>
      </c>
      <c r="B452" s="79" t="s">
        <v>1653</v>
      </c>
    </row>
    <row r="453" spans="1:2">
      <c r="A453" s="78" t="s">
        <v>192</v>
      </c>
      <c r="B453" s="79" t="s">
        <v>1651</v>
      </c>
    </row>
    <row r="454" spans="1:2">
      <c r="A454" s="78" t="s">
        <v>192</v>
      </c>
      <c r="B454" s="79" t="s">
        <v>1655</v>
      </c>
    </row>
    <row r="455" spans="1:2">
      <c r="A455" s="78" t="s">
        <v>192</v>
      </c>
      <c r="B455" s="79" t="s">
        <v>1623</v>
      </c>
    </row>
    <row r="456" spans="1:2">
      <c r="A456" s="78" t="s">
        <v>192</v>
      </c>
      <c r="B456" s="79" t="s">
        <v>1629</v>
      </c>
    </row>
    <row r="457" spans="1:2">
      <c r="A457" s="78" t="s">
        <v>192</v>
      </c>
      <c r="B457" s="79" t="s">
        <v>1657</v>
      </c>
    </row>
    <row r="458" spans="1:2">
      <c r="A458" s="78" t="s">
        <v>192</v>
      </c>
      <c r="B458" s="79" t="s">
        <v>1658</v>
      </c>
    </row>
    <row r="459" spans="1:2">
      <c r="A459" s="78" t="s">
        <v>192</v>
      </c>
      <c r="B459" s="79" t="s">
        <v>1656</v>
      </c>
    </row>
    <row r="460" spans="1:2">
      <c r="A460" s="78" t="s">
        <v>192</v>
      </c>
      <c r="B460" s="79" t="s">
        <v>1654</v>
      </c>
    </row>
    <row r="461" spans="1:2">
      <c r="A461" s="78" t="s">
        <v>192</v>
      </c>
      <c r="B461" s="79" t="s">
        <v>1646</v>
      </c>
    </row>
    <row r="462" spans="1:2">
      <c r="A462" s="78" t="s">
        <v>192</v>
      </c>
      <c r="B462" s="79" t="s">
        <v>1631</v>
      </c>
    </row>
    <row r="463" spans="1:2">
      <c r="A463" s="78" t="s">
        <v>192</v>
      </c>
      <c r="B463" s="79" t="s">
        <v>1659</v>
      </c>
    </row>
    <row r="464" spans="1:2">
      <c r="A464" s="78" t="s">
        <v>192</v>
      </c>
      <c r="B464" s="79" t="s">
        <v>571</v>
      </c>
    </row>
    <row r="465" spans="1:2">
      <c r="A465" s="78" t="s">
        <v>192</v>
      </c>
      <c r="B465" s="79" t="s">
        <v>575</v>
      </c>
    </row>
    <row r="466" spans="1:2">
      <c r="A466" s="78" t="s">
        <v>192</v>
      </c>
      <c r="B466" s="79" t="s">
        <v>577</v>
      </c>
    </row>
    <row r="467" spans="1:2">
      <c r="A467" s="78" t="s">
        <v>192</v>
      </c>
      <c r="B467" s="79" t="s">
        <v>572</v>
      </c>
    </row>
    <row r="468" spans="1:2">
      <c r="A468" s="78" t="s">
        <v>192</v>
      </c>
      <c r="B468" s="79" t="s">
        <v>573</v>
      </c>
    </row>
    <row r="469" spans="1:2">
      <c r="A469" s="78" t="s">
        <v>192</v>
      </c>
      <c r="B469" s="79" t="s">
        <v>568</v>
      </c>
    </row>
    <row r="470" spans="1:2">
      <c r="A470" s="78" t="s">
        <v>192</v>
      </c>
      <c r="B470" s="79" t="s">
        <v>576</v>
      </c>
    </row>
    <row r="471" spans="1:2">
      <c r="A471" s="78" t="s">
        <v>192</v>
      </c>
      <c r="B471" s="79" t="s">
        <v>570</v>
      </c>
    </row>
    <row r="472" spans="1:2">
      <c r="A472" s="78" t="s">
        <v>192</v>
      </c>
      <c r="B472" s="79" t="s">
        <v>579</v>
      </c>
    </row>
    <row r="473" spans="1:2">
      <c r="A473" s="78" t="s">
        <v>192</v>
      </c>
      <c r="B473" s="79" t="s">
        <v>574</v>
      </c>
    </row>
    <row r="474" spans="1:2">
      <c r="A474" s="78" t="s">
        <v>192</v>
      </c>
      <c r="B474" s="79" t="s">
        <v>578</v>
      </c>
    </row>
    <row r="475" spans="1:2">
      <c r="A475" s="78" t="s">
        <v>192</v>
      </c>
      <c r="B475" s="79" t="s">
        <v>1630</v>
      </c>
    </row>
    <row r="476" spans="1:2">
      <c r="A476" s="78" t="s">
        <v>192</v>
      </c>
      <c r="B476" s="79" t="s">
        <v>1634</v>
      </c>
    </row>
    <row r="477" spans="1:2">
      <c r="A477" s="78" t="s">
        <v>192</v>
      </c>
      <c r="B477" s="79" t="s">
        <v>1636</v>
      </c>
    </row>
    <row r="478" spans="1:2">
      <c r="A478" s="78" t="s">
        <v>192</v>
      </c>
      <c r="B478" s="79" t="s">
        <v>1638</v>
      </c>
    </row>
    <row r="479" spans="1:2">
      <c r="A479" s="78" t="s">
        <v>192</v>
      </c>
      <c r="B479" s="79" t="s">
        <v>1641</v>
      </c>
    </row>
    <row r="480" spans="1:2">
      <c r="A480" s="78" t="s">
        <v>192</v>
      </c>
      <c r="B480" s="79" t="s">
        <v>1643</v>
      </c>
    </row>
    <row r="481" spans="1:2">
      <c r="A481" s="78" t="s">
        <v>192</v>
      </c>
      <c r="B481" s="79" t="s">
        <v>1637</v>
      </c>
    </row>
    <row r="482" spans="1:2">
      <c r="A482" s="78" t="s">
        <v>192</v>
      </c>
      <c r="B482" s="79" t="s">
        <v>1639</v>
      </c>
    </row>
    <row r="483" spans="1:2">
      <c r="A483" s="78" t="s">
        <v>192</v>
      </c>
      <c r="B483" s="79" t="s">
        <v>1644</v>
      </c>
    </row>
    <row r="484" spans="1:2">
      <c r="A484" s="78" t="s">
        <v>192</v>
      </c>
      <c r="B484" s="79" t="s">
        <v>1635</v>
      </c>
    </row>
    <row r="485" spans="1:2">
      <c r="A485" s="78" t="s">
        <v>192</v>
      </c>
      <c r="B485" s="79" t="s">
        <v>1642</v>
      </c>
    </row>
    <row r="486" spans="1:2">
      <c r="A486" s="78" t="s">
        <v>192</v>
      </c>
      <c r="B486" s="79" t="s">
        <v>1645</v>
      </c>
    </row>
    <row r="487" spans="1:2">
      <c r="A487" s="78" t="s">
        <v>192</v>
      </c>
      <c r="B487" s="79" t="s">
        <v>1640</v>
      </c>
    </row>
    <row r="488" spans="1:2">
      <c r="A488" s="78" t="s">
        <v>192</v>
      </c>
      <c r="B488" s="79" t="s">
        <v>1648</v>
      </c>
    </row>
    <row r="489" spans="1:2">
      <c r="A489" s="78" t="s">
        <v>192</v>
      </c>
      <c r="B489" s="79" t="s">
        <v>1647</v>
      </c>
    </row>
    <row r="490" spans="1:2">
      <c r="A490" s="78" t="s">
        <v>194</v>
      </c>
      <c r="B490" s="79" t="s">
        <v>602</v>
      </c>
    </row>
    <row r="491" spans="1:2">
      <c r="A491" s="78" t="s">
        <v>194</v>
      </c>
      <c r="B491" s="79" t="s">
        <v>603</v>
      </c>
    </row>
    <row r="492" spans="1:2">
      <c r="A492" s="78" t="s">
        <v>194</v>
      </c>
      <c r="B492" s="79" t="s">
        <v>1697</v>
      </c>
    </row>
    <row r="493" spans="1:2">
      <c r="A493" s="78" t="s">
        <v>194</v>
      </c>
      <c r="B493" s="79" t="s">
        <v>1696</v>
      </c>
    </row>
    <row r="494" spans="1:2">
      <c r="A494" s="78" t="s">
        <v>194</v>
      </c>
      <c r="B494" s="79" t="s">
        <v>1686</v>
      </c>
    </row>
    <row r="495" spans="1:2">
      <c r="A495" s="78" t="s">
        <v>194</v>
      </c>
      <c r="B495" s="79" t="s">
        <v>1688</v>
      </c>
    </row>
    <row r="496" spans="1:2">
      <c r="A496" s="78" t="s">
        <v>194</v>
      </c>
      <c r="B496" s="79" t="s">
        <v>1690</v>
      </c>
    </row>
    <row r="497" spans="1:2">
      <c r="A497" s="78" t="s">
        <v>194</v>
      </c>
      <c r="B497" s="79" t="s">
        <v>1692</v>
      </c>
    </row>
    <row r="498" spans="1:2">
      <c r="A498" s="78" t="s">
        <v>194</v>
      </c>
      <c r="B498" s="79" t="s">
        <v>1694</v>
      </c>
    </row>
    <row r="499" spans="1:2">
      <c r="A499" s="78" t="s">
        <v>194</v>
      </c>
      <c r="B499" s="79" t="s">
        <v>1685</v>
      </c>
    </row>
    <row r="500" spans="1:2">
      <c r="A500" s="78" t="s">
        <v>194</v>
      </c>
      <c r="B500" s="79" t="s">
        <v>1687</v>
      </c>
    </row>
    <row r="501" spans="1:2">
      <c r="A501" s="78" t="s">
        <v>194</v>
      </c>
      <c r="B501" s="79" t="s">
        <v>1689</v>
      </c>
    </row>
    <row r="502" spans="1:2">
      <c r="A502" s="78" t="s">
        <v>194</v>
      </c>
      <c r="B502" s="79" t="s">
        <v>1691</v>
      </c>
    </row>
    <row r="503" spans="1:2">
      <c r="A503" s="78" t="s">
        <v>194</v>
      </c>
      <c r="B503" s="79" t="s">
        <v>1693</v>
      </c>
    </row>
    <row r="504" spans="1:2">
      <c r="A504" s="78" t="s">
        <v>194</v>
      </c>
      <c r="B504" s="79" t="s">
        <v>1695</v>
      </c>
    </row>
    <row r="505" spans="1:2">
      <c r="A505" s="78" t="s">
        <v>194</v>
      </c>
      <c r="B505" s="79" t="s">
        <v>605</v>
      </c>
    </row>
    <row r="506" spans="1:2">
      <c r="A506" s="78" t="s">
        <v>194</v>
      </c>
      <c r="B506" s="79" t="s">
        <v>604</v>
      </c>
    </row>
    <row r="507" spans="1:2">
      <c r="A507" s="78" t="s">
        <v>194</v>
      </c>
      <c r="B507" s="79" t="s">
        <v>620</v>
      </c>
    </row>
    <row r="508" spans="1:2">
      <c r="A508" s="78" t="s">
        <v>194</v>
      </c>
      <c r="B508" s="79" t="s">
        <v>609</v>
      </c>
    </row>
    <row r="509" spans="1:2">
      <c r="A509" s="78" t="s">
        <v>194</v>
      </c>
      <c r="B509" s="79" t="s">
        <v>610</v>
      </c>
    </row>
    <row r="510" spans="1:2">
      <c r="A510" s="78" t="s">
        <v>194</v>
      </c>
      <c r="B510" s="79" t="s">
        <v>611</v>
      </c>
    </row>
    <row r="511" spans="1:2">
      <c r="A511" s="78" t="s">
        <v>194</v>
      </c>
      <c r="B511" s="79" t="s">
        <v>612</v>
      </c>
    </row>
    <row r="512" spans="1:2">
      <c r="A512" s="78" t="s">
        <v>194</v>
      </c>
      <c r="B512" s="79" t="s">
        <v>613</v>
      </c>
    </row>
    <row r="513" spans="1:2">
      <c r="A513" s="78" t="s">
        <v>194</v>
      </c>
      <c r="B513" s="79" t="s">
        <v>614</v>
      </c>
    </row>
    <row r="514" spans="1:2">
      <c r="A514" s="78" t="s">
        <v>194</v>
      </c>
      <c r="B514" s="79" t="s">
        <v>615</v>
      </c>
    </row>
    <row r="515" spans="1:2">
      <c r="A515" s="78" t="s">
        <v>194</v>
      </c>
      <c r="B515" s="79" t="s">
        <v>616</v>
      </c>
    </row>
    <row r="516" spans="1:2">
      <c r="A516" s="78" t="s">
        <v>194</v>
      </c>
      <c r="B516" s="79" t="s">
        <v>617</v>
      </c>
    </row>
    <row r="517" spans="1:2">
      <c r="A517" s="78" t="s">
        <v>194</v>
      </c>
      <c r="B517" s="79" t="s">
        <v>618</v>
      </c>
    </row>
    <row r="518" spans="1:2">
      <c r="A518" s="78" t="s">
        <v>194</v>
      </c>
      <c r="B518" s="79" t="s">
        <v>606</v>
      </c>
    </row>
    <row r="519" spans="1:2">
      <c r="A519" s="78" t="s">
        <v>194</v>
      </c>
      <c r="B519" s="79" t="s">
        <v>607</v>
      </c>
    </row>
    <row r="520" spans="1:2">
      <c r="A520" s="78" t="s">
        <v>194</v>
      </c>
      <c r="B520" s="79" t="s">
        <v>608</v>
      </c>
    </row>
    <row r="521" spans="1:2">
      <c r="A521" s="78" t="s">
        <v>194</v>
      </c>
      <c r="B521" s="79" t="s">
        <v>619</v>
      </c>
    </row>
    <row r="522" spans="1:2">
      <c r="A522" s="78" t="s">
        <v>194</v>
      </c>
      <c r="B522" s="79" t="s">
        <v>1681</v>
      </c>
    </row>
    <row r="523" spans="1:2">
      <c r="A523" s="78" t="s">
        <v>194</v>
      </c>
      <c r="B523" s="79" t="s">
        <v>1682</v>
      </c>
    </row>
    <row r="524" spans="1:2">
      <c r="A524" s="78" t="s">
        <v>194</v>
      </c>
      <c r="B524" s="79" t="s">
        <v>1683</v>
      </c>
    </row>
    <row r="525" spans="1:2">
      <c r="A525" s="78" t="s">
        <v>194</v>
      </c>
      <c r="B525" s="79" t="s">
        <v>1684</v>
      </c>
    </row>
    <row r="526" spans="1:2">
      <c r="A526" s="78" t="s">
        <v>194</v>
      </c>
      <c r="B526" s="79" t="s">
        <v>1672</v>
      </c>
    </row>
    <row r="527" spans="1:2">
      <c r="A527" s="78" t="s">
        <v>194</v>
      </c>
      <c r="B527" s="79" t="s">
        <v>1673</v>
      </c>
    </row>
    <row r="528" spans="1:2">
      <c r="A528" s="78" t="s">
        <v>194</v>
      </c>
      <c r="B528" s="79" t="s">
        <v>1674</v>
      </c>
    </row>
    <row r="529" spans="1:2">
      <c r="A529" s="78" t="s">
        <v>194</v>
      </c>
      <c r="B529" s="79" t="s">
        <v>1665</v>
      </c>
    </row>
    <row r="530" spans="1:2">
      <c r="A530" s="78" t="s">
        <v>194</v>
      </c>
      <c r="B530" s="79" t="s">
        <v>1675</v>
      </c>
    </row>
    <row r="531" spans="1:2">
      <c r="A531" s="78" t="s">
        <v>194</v>
      </c>
      <c r="B531" s="79" t="s">
        <v>1676</v>
      </c>
    </row>
    <row r="532" spans="1:2">
      <c r="A532" s="78" t="s">
        <v>194</v>
      </c>
      <c r="B532" s="79" t="s">
        <v>1677</v>
      </c>
    </row>
    <row r="533" spans="1:2">
      <c r="A533" s="78" t="s">
        <v>194</v>
      </c>
      <c r="B533" s="79" t="s">
        <v>1678</v>
      </c>
    </row>
    <row r="534" spans="1:2">
      <c r="A534" s="78" t="s">
        <v>194</v>
      </c>
      <c r="B534" s="79" t="s">
        <v>1679</v>
      </c>
    </row>
    <row r="535" spans="1:2">
      <c r="A535" s="78" t="s">
        <v>194</v>
      </c>
      <c r="B535" s="79" t="s">
        <v>1666</v>
      </c>
    </row>
    <row r="536" spans="1:2">
      <c r="A536" s="78" t="s">
        <v>194</v>
      </c>
      <c r="B536" s="79" t="s">
        <v>1667</v>
      </c>
    </row>
    <row r="537" spans="1:2">
      <c r="A537" s="78" t="s">
        <v>194</v>
      </c>
      <c r="B537" s="79" t="s">
        <v>1660</v>
      </c>
    </row>
    <row r="538" spans="1:2">
      <c r="A538" s="78" t="s">
        <v>194</v>
      </c>
      <c r="B538" s="79" t="s">
        <v>1661</v>
      </c>
    </row>
    <row r="539" spans="1:2">
      <c r="A539" s="78" t="s">
        <v>194</v>
      </c>
      <c r="B539" s="79" t="s">
        <v>1668</v>
      </c>
    </row>
    <row r="540" spans="1:2">
      <c r="A540" s="78" t="s">
        <v>194</v>
      </c>
      <c r="B540" s="79" t="s">
        <v>1662</v>
      </c>
    </row>
    <row r="541" spans="1:2">
      <c r="A541" s="78" t="s">
        <v>194</v>
      </c>
      <c r="B541" s="79" t="s">
        <v>1663</v>
      </c>
    </row>
    <row r="542" spans="1:2">
      <c r="A542" s="78" t="s">
        <v>194</v>
      </c>
      <c r="B542" s="79" t="s">
        <v>1664</v>
      </c>
    </row>
    <row r="543" spans="1:2">
      <c r="A543" s="78" t="s">
        <v>194</v>
      </c>
      <c r="B543" s="79" t="s">
        <v>1669</v>
      </c>
    </row>
    <row r="544" spans="1:2">
      <c r="A544" s="78" t="s">
        <v>194</v>
      </c>
      <c r="B544" s="79" t="s">
        <v>1670</v>
      </c>
    </row>
    <row r="545" spans="1:2">
      <c r="A545" s="78" t="s">
        <v>194</v>
      </c>
      <c r="B545" s="79" t="s">
        <v>1680</v>
      </c>
    </row>
    <row r="546" spans="1:2">
      <c r="A546" s="78" t="s">
        <v>194</v>
      </c>
      <c r="B546" s="79" t="s">
        <v>1671</v>
      </c>
    </row>
    <row r="547" spans="1:2">
      <c r="A547" s="78" t="s">
        <v>196</v>
      </c>
      <c r="B547" s="79" t="s">
        <v>634</v>
      </c>
    </row>
    <row r="548" spans="1:2">
      <c r="A548" s="78" t="s">
        <v>196</v>
      </c>
      <c r="B548" s="79" t="s">
        <v>1703</v>
      </c>
    </row>
    <row r="549" spans="1:2">
      <c r="A549" s="78" t="s">
        <v>196</v>
      </c>
      <c r="B549" s="79" t="s">
        <v>1700</v>
      </c>
    </row>
    <row r="550" spans="1:2">
      <c r="A550" s="78" t="s">
        <v>196</v>
      </c>
      <c r="B550" s="79" t="s">
        <v>1702</v>
      </c>
    </row>
    <row r="551" spans="1:2">
      <c r="A551" s="78" t="s">
        <v>196</v>
      </c>
      <c r="B551" s="79" t="s">
        <v>1699</v>
      </c>
    </row>
    <row r="552" spans="1:2">
      <c r="A552" s="78" t="s">
        <v>196</v>
      </c>
      <c r="B552" s="79" t="s">
        <v>1698</v>
      </c>
    </row>
    <row r="553" spans="1:2">
      <c r="A553" s="78" t="s">
        <v>196</v>
      </c>
      <c r="B553" s="79" t="s">
        <v>1701</v>
      </c>
    </row>
    <row r="554" spans="1:2">
      <c r="A554" s="78" t="s">
        <v>196</v>
      </c>
      <c r="B554" s="79" t="s">
        <v>623</v>
      </c>
    </row>
    <row r="555" spans="1:2">
      <c r="A555" s="78" t="s">
        <v>196</v>
      </c>
      <c r="B555" s="79" t="s">
        <v>625</v>
      </c>
    </row>
    <row r="556" spans="1:2">
      <c r="A556" s="78" t="s">
        <v>196</v>
      </c>
      <c r="B556" s="79" t="s">
        <v>624</v>
      </c>
    </row>
    <row r="557" spans="1:2">
      <c r="A557" s="78" t="s">
        <v>198</v>
      </c>
      <c r="B557" s="79" t="s">
        <v>638</v>
      </c>
    </row>
    <row r="558" spans="1:2">
      <c r="A558" s="78" t="s">
        <v>198</v>
      </c>
      <c r="B558" s="79" t="s">
        <v>651</v>
      </c>
    </row>
    <row r="559" spans="1:2">
      <c r="A559" s="78" t="s">
        <v>198</v>
      </c>
      <c r="B559" s="79" t="s">
        <v>647</v>
      </c>
    </row>
    <row r="560" spans="1:2">
      <c r="A560" s="78" t="s">
        <v>198</v>
      </c>
      <c r="B560" s="79" t="s">
        <v>652</v>
      </c>
    </row>
    <row r="561" spans="1:2">
      <c r="A561" s="78" t="s">
        <v>198</v>
      </c>
      <c r="B561" s="79" t="s">
        <v>646</v>
      </c>
    </row>
    <row r="562" spans="1:2">
      <c r="A562" s="78" t="s">
        <v>198</v>
      </c>
      <c r="B562" s="79" t="s">
        <v>639</v>
      </c>
    </row>
    <row r="563" spans="1:2">
      <c r="A563" s="78" t="s">
        <v>198</v>
      </c>
      <c r="B563" s="79" t="s">
        <v>640</v>
      </c>
    </row>
    <row r="564" spans="1:2">
      <c r="A564" s="78" t="s">
        <v>198</v>
      </c>
      <c r="B564" s="79" t="s">
        <v>641</v>
      </c>
    </row>
    <row r="565" spans="1:2">
      <c r="A565" s="78" t="s">
        <v>198</v>
      </c>
      <c r="B565" s="79" t="s">
        <v>642</v>
      </c>
    </row>
    <row r="566" spans="1:2">
      <c r="A566" s="78" t="s">
        <v>198</v>
      </c>
      <c r="B566" s="79" t="s">
        <v>650</v>
      </c>
    </row>
    <row r="567" spans="1:2">
      <c r="A567" s="78" t="s">
        <v>198</v>
      </c>
      <c r="B567" s="79" t="s">
        <v>645</v>
      </c>
    </row>
    <row r="568" spans="1:2">
      <c r="A568" s="78" t="s">
        <v>198</v>
      </c>
      <c r="B568" s="79" t="s">
        <v>649</v>
      </c>
    </row>
    <row r="569" spans="1:2">
      <c r="A569" s="78" t="s">
        <v>198</v>
      </c>
      <c r="B569" s="79" t="s">
        <v>643</v>
      </c>
    </row>
    <row r="570" spans="1:2">
      <c r="A570" s="78" t="s">
        <v>198</v>
      </c>
      <c r="B570" s="79" t="s">
        <v>644</v>
      </c>
    </row>
    <row r="571" spans="1:2">
      <c r="A571" s="78" t="s">
        <v>198</v>
      </c>
      <c r="B571" s="79" t="s">
        <v>648</v>
      </c>
    </row>
    <row r="572" spans="1:2">
      <c r="A572" s="78" t="s">
        <v>198</v>
      </c>
      <c r="B572" s="79" t="s">
        <v>636</v>
      </c>
    </row>
    <row r="573" spans="1:2">
      <c r="A573" s="78" t="s">
        <v>198</v>
      </c>
      <c r="B573" s="79" t="s">
        <v>637</v>
      </c>
    </row>
    <row r="574" spans="1:2">
      <c r="A574" s="78" t="s">
        <v>198</v>
      </c>
      <c r="B574" s="79" t="s">
        <v>1704</v>
      </c>
    </row>
    <row r="575" spans="1:2">
      <c r="A575" s="78" t="s">
        <v>200</v>
      </c>
      <c r="B575" s="79" t="s">
        <v>662</v>
      </c>
    </row>
    <row r="576" spans="1:2">
      <c r="A576" s="78" t="s">
        <v>200</v>
      </c>
      <c r="B576" s="79" t="s">
        <v>653</v>
      </c>
    </row>
    <row r="577" spans="1:2">
      <c r="A577" s="78" t="s">
        <v>200</v>
      </c>
      <c r="B577" s="79" t="s">
        <v>1714</v>
      </c>
    </row>
    <row r="578" spans="1:2">
      <c r="A578" s="78" t="s">
        <v>200</v>
      </c>
      <c r="B578" s="79" t="s">
        <v>1713</v>
      </c>
    </row>
    <row r="579" spans="1:2">
      <c r="A579" s="78" t="s">
        <v>200</v>
      </c>
      <c r="B579" s="79" t="s">
        <v>1706</v>
      </c>
    </row>
    <row r="580" spans="1:2">
      <c r="A580" s="78" t="s">
        <v>200</v>
      </c>
      <c r="B580" s="79" t="s">
        <v>1715</v>
      </c>
    </row>
    <row r="581" spans="1:2">
      <c r="A581" s="78" t="s">
        <v>200</v>
      </c>
      <c r="B581" s="79" t="s">
        <v>1707</v>
      </c>
    </row>
    <row r="582" spans="1:2">
      <c r="A582" s="78" t="s">
        <v>200</v>
      </c>
      <c r="B582" s="79" t="s">
        <v>1708</v>
      </c>
    </row>
    <row r="583" spans="1:2">
      <c r="A583" s="78" t="s">
        <v>200</v>
      </c>
      <c r="B583" s="79" t="s">
        <v>1705</v>
      </c>
    </row>
    <row r="584" spans="1:2">
      <c r="A584" s="78" t="s">
        <v>200</v>
      </c>
      <c r="B584" s="79" t="s">
        <v>1716</v>
      </c>
    </row>
    <row r="585" spans="1:2">
      <c r="A585" s="78" t="s">
        <v>200</v>
      </c>
      <c r="B585" s="79" t="s">
        <v>1709</v>
      </c>
    </row>
    <row r="586" spans="1:2">
      <c r="A586" s="78" t="s">
        <v>200</v>
      </c>
      <c r="B586" s="79" t="s">
        <v>667</v>
      </c>
    </row>
    <row r="587" spans="1:2">
      <c r="A587" s="78" t="s">
        <v>200</v>
      </c>
      <c r="B587" s="79" t="s">
        <v>668</v>
      </c>
    </row>
    <row r="588" spans="1:2">
      <c r="A588" s="78" t="s">
        <v>200</v>
      </c>
      <c r="B588" s="79" t="s">
        <v>669</v>
      </c>
    </row>
    <row r="589" spans="1:2">
      <c r="A589" s="78" t="s">
        <v>200</v>
      </c>
      <c r="B589" s="79" t="s">
        <v>670</v>
      </c>
    </row>
    <row r="590" spans="1:2">
      <c r="A590" s="78" t="s">
        <v>200</v>
      </c>
      <c r="B590" s="79" t="s">
        <v>671</v>
      </c>
    </row>
    <row r="591" spans="1:2">
      <c r="A591" s="78" t="s">
        <v>200</v>
      </c>
      <c r="B591" s="79" t="s">
        <v>661</v>
      </c>
    </row>
    <row r="592" spans="1:2">
      <c r="A592" s="78" t="s">
        <v>200</v>
      </c>
      <c r="B592" s="79" t="s">
        <v>657</v>
      </c>
    </row>
    <row r="593" spans="1:2">
      <c r="A593" s="78" t="s">
        <v>200</v>
      </c>
      <c r="B593" s="79" t="s">
        <v>658</v>
      </c>
    </row>
    <row r="594" spans="1:2">
      <c r="A594" s="78" t="s">
        <v>200</v>
      </c>
      <c r="B594" s="79" t="s">
        <v>659</v>
      </c>
    </row>
    <row r="595" spans="1:2">
      <c r="A595" s="78" t="s">
        <v>200</v>
      </c>
      <c r="B595" s="79" t="s">
        <v>660</v>
      </c>
    </row>
    <row r="596" spans="1:2">
      <c r="A596" s="78" t="s">
        <v>200</v>
      </c>
      <c r="B596" s="79" t="s">
        <v>672</v>
      </c>
    </row>
    <row r="597" spans="1:2">
      <c r="A597" s="78" t="s">
        <v>200</v>
      </c>
      <c r="B597" s="79" t="s">
        <v>655</v>
      </c>
    </row>
    <row r="598" spans="1:2">
      <c r="A598" s="78" t="s">
        <v>200</v>
      </c>
      <c r="B598" s="79" t="s">
        <v>673</v>
      </c>
    </row>
    <row r="599" spans="1:2">
      <c r="A599" s="78" t="s">
        <v>200</v>
      </c>
      <c r="B599" s="79" t="s">
        <v>656</v>
      </c>
    </row>
    <row r="600" spans="1:2">
      <c r="A600" s="78" t="s">
        <v>200</v>
      </c>
      <c r="B600" s="79" t="s">
        <v>666</v>
      </c>
    </row>
    <row r="601" spans="1:2">
      <c r="A601" s="78" t="s">
        <v>200</v>
      </c>
      <c r="B601" s="79" t="s">
        <v>674</v>
      </c>
    </row>
    <row r="602" spans="1:2">
      <c r="A602" s="78" t="s">
        <v>200</v>
      </c>
      <c r="B602" s="79" t="s">
        <v>675</v>
      </c>
    </row>
    <row r="603" spans="1:2">
      <c r="A603" s="78" t="s">
        <v>200</v>
      </c>
      <c r="B603" s="79" t="s">
        <v>676</v>
      </c>
    </row>
    <row r="604" spans="1:2">
      <c r="A604" s="78" t="s">
        <v>200</v>
      </c>
      <c r="B604" s="79" t="s">
        <v>677</v>
      </c>
    </row>
    <row r="605" spans="1:2">
      <c r="A605" s="78" t="s">
        <v>200</v>
      </c>
      <c r="B605" s="79" t="s">
        <v>678</v>
      </c>
    </row>
    <row r="606" spans="1:2">
      <c r="A606" s="78" t="s">
        <v>200</v>
      </c>
      <c r="B606" s="79" t="s">
        <v>679</v>
      </c>
    </row>
    <row r="607" spans="1:2">
      <c r="A607" s="78" t="s">
        <v>200</v>
      </c>
      <c r="B607" s="79" t="s">
        <v>680</v>
      </c>
    </row>
    <row r="608" spans="1:2">
      <c r="A608" s="78" t="s">
        <v>200</v>
      </c>
      <c r="B608" s="79" t="s">
        <v>681</v>
      </c>
    </row>
    <row r="609" spans="1:2">
      <c r="A609" s="78" t="s">
        <v>200</v>
      </c>
      <c r="B609" s="79" t="s">
        <v>682</v>
      </c>
    </row>
    <row r="610" spans="1:2">
      <c r="A610" s="78" t="s">
        <v>200</v>
      </c>
      <c r="B610" s="79" t="s">
        <v>683</v>
      </c>
    </row>
    <row r="611" spans="1:2">
      <c r="A611" s="78" t="s">
        <v>200</v>
      </c>
      <c r="B611" s="79" t="s">
        <v>684</v>
      </c>
    </row>
    <row r="612" spans="1:2">
      <c r="A612" s="78" t="s">
        <v>200</v>
      </c>
      <c r="B612" s="79" t="s">
        <v>685</v>
      </c>
    </row>
    <row r="613" spans="1:2">
      <c r="A613" s="78" t="s">
        <v>200</v>
      </c>
      <c r="B613" s="79" t="s">
        <v>686</v>
      </c>
    </row>
    <row r="614" spans="1:2">
      <c r="A614" s="78" t="s">
        <v>200</v>
      </c>
      <c r="B614" s="79" t="s">
        <v>687</v>
      </c>
    </row>
    <row r="615" spans="1:2">
      <c r="A615" s="78" t="s">
        <v>200</v>
      </c>
      <c r="B615" s="79" t="s">
        <v>688</v>
      </c>
    </row>
    <row r="616" spans="1:2">
      <c r="A616" s="78" t="s">
        <v>200</v>
      </c>
      <c r="B616" s="79" t="s">
        <v>689</v>
      </c>
    </row>
    <row r="617" spans="1:2">
      <c r="A617" s="78" t="s">
        <v>200</v>
      </c>
      <c r="B617" s="79" t="s">
        <v>690</v>
      </c>
    </row>
    <row r="618" spans="1:2">
      <c r="A618" s="78" t="s">
        <v>200</v>
      </c>
      <c r="B618" s="79" t="s">
        <v>691</v>
      </c>
    </row>
    <row r="619" spans="1:2">
      <c r="A619" s="78" t="s">
        <v>200</v>
      </c>
      <c r="B619" s="79" t="s">
        <v>692</v>
      </c>
    </row>
    <row r="620" spans="1:2">
      <c r="A620" s="78" t="s">
        <v>200</v>
      </c>
      <c r="B620" s="79" t="s">
        <v>693</v>
      </c>
    </row>
    <row r="621" spans="1:2">
      <c r="A621" s="78" t="s">
        <v>200</v>
      </c>
      <c r="B621" s="79" t="s">
        <v>1710</v>
      </c>
    </row>
    <row r="622" spans="1:2">
      <c r="A622" s="78" t="s">
        <v>200</v>
      </c>
      <c r="B622" s="79" t="s">
        <v>1745</v>
      </c>
    </row>
    <row r="623" spans="1:2">
      <c r="A623" s="78" t="s">
        <v>200</v>
      </c>
      <c r="B623" s="79" t="s">
        <v>1746</v>
      </c>
    </row>
    <row r="624" spans="1:2">
      <c r="A624" s="78" t="s">
        <v>200</v>
      </c>
      <c r="B624" s="79" t="s">
        <v>1747</v>
      </c>
    </row>
    <row r="625" spans="1:2">
      <c r="A625" s="78" t="s">
        <v>200</v>
      </c>
      <c r="B625" s="79" t="s">
        <v>1748</v>
      </c>
    </row>
    <row r="626" spans="1:2">
      <c r="A626" s="78" t="s">
        <v>200</v>
      </c>
      <c r="B626" s="79" t="s">
        <v>1712</v>
      </c>
    </row>
    <row r="627" spans="1:2">
      <c r="A627" s="78" t="s">
        <v>200</v>
      </c>
      <c r="B627" s="79" t="s">
        <v>1749</v>
      </c>
    </row>
    <row r="628" spans="1:2">
      <c r="A628" s="78" t="s">
        <v>200</v>
      </c>
      <c r="B628" s="79" t="s">
        <v>1743</v>
      </c>
    </row>
    <row r="629" spans="1:2">
      <c r="A629" s="78" t="s">
        <v>200</v>
      </c>
      <c r="B629" s="79" t="s">
        <v>1744</v>
      </c>
    </row>
    <row r="630" spans="1:2">
      <c r="A630" s="78" t="s">
        <v>200</v>
      </c>
      <c r="B630" s="79" t="s">
        <v>1724</v>
      </c>
    </row>
    <row r="631" spans="1:2">
      <c r="A631" s="78" t="s">
        <v>200</v>
      </c>
      <c r="B631" s="79" t="s">
        <v>1738</v>
      </c>
    </row>
    <row r="632" spans="1:2">
      <c r="A632" s="78" t="s">
        <v>200</v>
      </c>
      <c r="B632" s="79" t="s">
        <v>1711</v>
      </c>
    </row>
    <row r="633" spans="1:2">
      <c r="A633" s="78" t="s">
        <v>200</v>
      </c>
      <c r="B633" s="79" t="s">
        <v>1726</v>
      </c>
    </row>
    <row r="634" spans="1:2">
      <c r="A634" s="78" t="s">
        <v>200</v>
      </c>
      <c r="B634" s="79" t="s">
        <v>1727</v>
      </c>
    </row>
    <row r="635" spans="1:2">
      <c r="A635" s="78" t="s">
        <v>200</v>
      </c>
      <c r="B635" s="79" t="s">
        <v>1728</v>
      </c>
    </row>
    <row r="636" spans="1:2">
      <c r="A636" s="78" t="s">
        <v>200</v>
      </c>
      <c r="B636" s="79" t="s">
        <v>1729</v>
      </c>
    </row>
    <row r="637" spans="1:2">
      <c r="A637" s="78" t="s">
        <v>200</v>
      </c>
      <c r="B637" s="79" t="s">
        <v>1730</v>
      </c>
    </row>
    <row r="638" spans="1:2">
      <c r="A638" s="78" t="s">
        <v>200</v>
      </c>
      <c r="B638" s="79" t="s">
        <v>1731</v>
      </c>
    </row>
    <row r="639" spans="1:2">
      <c r="A639" s="78" t="s">
        <v>200</v>
      </c>
      <c r="B639" s="79" t="s">
        <v>1739</v>
      </c>
    </row>
    <row r="640" spans="1:2">
      <c r="A640" s="78" t="s">
        <v>200</v>
      </c>
      <c r="B640" s="79" t="s">
        <v>1740</v>
      </c>
    </row>
    <row r="641" spans="1:2">
      <c r="A641" s="78" t="s">
        <v>200</v>
      </c>
      <c r="B641" s="79" t="s">
        <v>1741</v>
      </c>
    </row>
    <row r="642" spans="1:2">
      <c r="A642" s="78" t="s">
        <v>200</v>
      </c>
      <c r="B642" s="79" t="s">
        <v>1742</v>
      </c>
    </row>
    <row r="643" spans="1:2">
      <c r="A643" s="78" t="s">
        <v>200</v>
      </c>
      <c r="B643" s="79" t="s">
        <v>1732</v>
      </c>
    </row>
    <row r="644" spans="1:2">
      <c r="A644" s="78" t="s">
        <v>200</v>
      </c>
      <c r="B644" s="79" t="s">
        <v>1733</v>
      </c>
    </row>
    <row r="645" spans="1:2">
      <c r="A645" s="78" t="s">
        <v>200</v>
      </c>
      <c r="B645" s="79" t="s">
        <v>1734</v>
      </c>
    </row>
    <row r="646" spans="1:2">
      <c r="A646" s="78" t="s">
        <v>200</v>
      </c>
      <c r="B646" s="79" t="s">
        <v>1735</v>
      </c>
    </row>
    <row r="647" spans="1:2">
      <c r="A647" s="78" t="s">
        <v>200</v>
      </c>
      <c r="B647" s="79" t="s">
        <v>1736</v>
      </c>
    </row>
    <row r="648" spans="1:2">
      <c r="A648" s="78" t="s">
        <v>200</v>
      </c>
      <c r="B648" s="79" t="s">
        <v>1737</v>
      </c>
    </row>
    <row r="649" spans="1:2">
      <c r="A649" s="78" t="s">
        <v>200</v>
      </c>
      <c r="B649" s="79" t="s">
        <v>1717</v>
      </c>
    </row>
    <row r="650" spans="1:2">
      <c r="A650" s="78" t="s">
        <v>200</v>
      </c>
      <c r="B650" s="79" t="s">
        <v>1718</v>
      </c>
    </row>
    <row r="651" spans="1:2">
      <c r="A651" s="78" t="s">
        <v>200</v>
      </c>
      <c r="B651" s="79" t="s">
        <v>1719</v>
      </c>
    </row>
    <row r="652" spans="1:2">
      <c r="A652" s="78" t="s">
        <v>200</v>
      </c>
      <c r="B652" s="79" t="s">
        <v>1720</v>
      </c>
    </row>
    <row r="653" spans="1:2">
      <c r="A653" s="78" t="s">
        <v>200</v>
      </c>
      <c r="B653" s="79" t="s">
        <v>1721</v>
      </c>
    </row>
    <row r="654" spans="1:2">
      <c r="A654" s="78" t="s">
        <v>200</v>
      </c>
      <c r="B654" s="79" t="s">
        <v>1722</v>
      </c>
    </row>
    <row r="655" spans="1:2">
      <c r="A655" s="78" t="s">
        <v>200</v>
      </c>
      <c r="B655" s="79" t="s">
        <v>1725</v>
      </c>
    </row>
    <row r="656" spans="1:2">
      <c r="A656" s="78" t="s">
        <v>200</v>
      </c>
      <c r="B656" s="79" t="s">
        <v>1723</v>
      </c>
    </row>
    <row r="657" spans="1:2">
      <c r="A657" s="78" t="s">
        <v>202</v>
      </c>
      <c r="B657" s="79" t="s">
        <v>701</v>
      </c>
    </row>
    <row r="658" spans="1:2">
      <c r="A658" s="78" t="s">
        <v>202</v>
      </c>
      <c r="B658" s="79" t="s">
        <v>1782</v>
      </c>
    </row>
    <row r="659" spans="1:2">
      <c r="A659" s="78" t="s">
        <v>202</v>
      </c>
      <c r="B659" s="79" t="s">
        <v>1787</v>
      </c>
    </row>
    <row r="660" spans="1:2">
      <c r="A660" s="78" t="s">
        <v>202</v>
      </c>
      <c r="B660" s="79" t="s">
        <v>1783</v>
      </c>
    </row>
    <row r="661" spans="1:2">
      <c r="A661" s="78" t="s">
        <v>202</v>
      </c>
      <c r="B661" s="79" t="s">
        <v>1775</v>
      </c>
    </row>
    <row r="662" spans="1:2">
      <c r="A662" s="78" t="s">
        <v>202</v>
      </c>
      <c r="B662" s="79" t="s">
        <v>1773</v>
      </c>
    </row>
    <row r="663" spans="1:2">
      <c r="A663" s="78" t="s">
        <v>202</v>
      </c>
      <c r="B663" s="79" t="s">
        <v>1770</v>
      </c>
    </row>
    <row r="664" spans="1:2">
      <c r="A664" s="78" t="s">
        <v>202</v>
      </c>
      <c r="B664" s="79" t="s">
        <v>1778</v>
      </c>
    </row>
    <row r="665" spans="1:2">
      <c r="A665" s="78" t="s">
        <v>202</v>
      </c>
      <c r="B665" s="79" t="s">
        <v>1781</v>
      </c>
    </row>
    <row r="666" spans="1:2">
      <c r="A666" s="78" t="s">
        <v>202</v>
      </c>
      <c r="B666" s="79" t="s">
        <v>1777</v>
      </c>
    </row>
    <row r="667" spans="1:2">
      <c r="A667" s="78" t="s">
        <v>202</v>
      </c>
      <c r="B667" s="79" t="s">
        <v>1771</v>
      </c>
    </row>
    <row r="668" spans="1:2">
      <c r="A668" s="78" t="s">
        <v>202</v>
      </c>
      <c r="B668" s="79" t="s">
        <v>1772</v>
      </c>
    </row>
    <row r="669" spans="1:2">
      <c r="A669" s="78" t="s">
        <v>202</v>
      </c>
      <c r="B669" s="79" t="s">
        <v>1776</v>
      </c>
    </row>
    <row r="670" spans="1:2">
      <c r="A670" s="78" t="s">
        <v>202</v>
      </c>
      <c r="B670" s="79" t="s">
        <v>1784</v>
      </c>
    </row>
    <row r="671" spans="1:2">
      <c r="A671" s="78" t="s">
        <v>202</v>
      </c>
      <c r="B671" s="79" t="s">
        <v>1774</v>
      </c>
    </row>
    <row r="672" spans="1:2">
      <c r="A672" s="78" t="s">
        <v>202</v>
      </c>
      <c r="B672" s="79" t="s">
        <v>1786</v>
      </c>
    </row>
    <row r="673" spans="1:2">
      <c r="A673" s="78" t="s">
        <v>202</v>
      </c>
      <c r="B673" s="79" t="s">
        <v>1779</v>
      </c>
    </row>
    <row r="674" spans="1:2">
      <c r="A674" s="78" t="s">
        <v>202</v>
      </c>
      <c r="B674" s="79" t="s">
        <v>1780</v>
      </c>
    </row>
    <row r="675" spans="1:2">
      <c r="A675" s="78" t="s">
        <v>202</v>
      </c>
      <c r="B675" s="79" t="s">
        <v>1756</v>
      </c>
    </row>
    <row r="676" spans="1:2">
      <c r="A676" s="78" t="s">
        <v>202</v>
      </c>
      <c r="B676" s="79" t="s">
        <v>1757</v>
      </c>
    </row>
    <row r="677" spans="1:2">
      <c r="A677" s="78" t="s">
        <v>202</v>
      </c>
      <c r="B677" s="79" t="s">
        <v>1758</v>
      </c>
    </row>
    <row r="678" spans="1:2">
      <c r="A678" s="78" t="s">
        <v>202</v>
      </c>
      <c r="B678" s="79" t="s">
        <v>695</v>
      </c>
    </row>
    <row r="679" spans="1:2">
      <c r="A679" s="78" t="s">
        <v>202</v>
      </c>
      <c r="B679" s="79" t="s">
        <v>696</v>
      </c>
    </row>
    <row r="680" spans="1:2">
      <c r="A680" s="78" t="s">
        <v>202</v>
      </c>
      <c r="B680" s="79" t="s">
        <v>1751</v>
      </c>
    </row>
    <row r="681" spans="1:2">
      <c r="A681" s="78" t="s">
        <v>202</v>
      </c>
      <c r="B681" s="79" t="s">
        <v>1753</v>
      </c>
    </row>
    <row r="682" spans="1:2">
      <c r="A682" s="78" t="s">
        <v>202</v>
      </c>
      <c r="B682" s="79" t="s">
        <v>1750</v>
      </c>
    </row>
    <row r="683" spans="1:2">
      <c r="A683" s="78" t="s">
        <v>202</v>
      </c>
      <c r="B683" s="79" t="s">
        <v>1752</v>
      </c>
    </row>
    <row r="684" spans="1:2">
      <c r="A684" s="78" t="s">
        <v>202</v>
      </c>
      <c r="B684" s="79" t="s">
        <v>1754</v>
      </c>
    </row>
    <row r="685" spans="1:2">
      <c r="A685" s="78" t="s">
        <v>202</v>
      </c>
      <c r="B685" s="79" t="s">
        <v>1785</v>
      </c>
    </row>
    <row r="686" spans="1:2">
      <c r="A686" s="78" t="s">
        <v>202</v>
      </c>
      <c r="B686" s="79" t="s">
        <v>1764</v>
      </c>
    </row>
    <row r="687" spans="1:2">
      <c r="A687" s="78" t="s">
        <v>202</v>
      </c>
      <c r="B687" s="79" t="s">
        <v>1759</v>
      </c>
    </row>
    <row r="688" spans="1:2">
      <c r="A688" s="78" t="s">
        <v>202</v>
      </c>
      <c r="B688" s="79" t="s">
        <v>1765</v>
      </c>
    </row>
    <row r="689" spans="1:2">
      <c r="A689" s="78" t="s">
        <v>202</v>
      </c>
      <c r="B689" s="79" t="s">
        <v>1766</v>
      </c>
    </row>
    <row r="690" spans="1:2">
      <c r="A690" s="78" t="s">
        <v>202</v>
      </c>
      <c r="B690" s="79" t="s">
        <v>1767</v>
      </c>
    </row>
    <row r="691" spans="1:2">
      <c r="A691" s="78" t="s">
        <v>202</v>
      </c>
      <c r="B691" s="79" t="s">
        <v>1768</v>
      </c>
    </row>
    <row r="692" spans="1:2">
      <c r="A692" s="78" t="s">
        <v>202</v>
      </c>
      <c r="B692" s="79" t="s">
        <v>1761</v>
      </c>
    </row>
    <row r="693" spans="1:2">
      <c r="A693" s="78" t="s">
        <v>202</v>
      </c>
      <c r="B693" s="79" t="s">
        <v>1762</v>
      </c>
    </row>
    <row r="694" spans="1:2">
      <c r="A694" s="78" t="s">
        <v>202</v>
      </c>
      <c r="B694" s="79" t="s">
        <v>1763</v>
      </c>
    </row>
    <row r="695" spans="1:2">
      <c r="A695" s="78" t="s">
        <v>202</v>
      </c>
      <c r="B695" s="79" t="s">
        <v>1769</v>
      </c>
    </row>
    <row r="696" spans="1:2">
      <c r="A696" s="78" t="s">
        <v>202</v>
      </c>
      <c r="B696" s="79" t="s">
        <v>1760</v>
      </c>
    </row>
    <row r="697" spans="1:2">
      <c r="A697" s="78" t="s">
        <v>202</v>
      </c>
      <c r="B697" s="79" t="s">
        <v>1755</v>
      </c>
    </row>
    <row r="698" spans="1:2">
      <c r="A698" s="78" t="s">
        <v>204</v>
      </c>
      <c r="B698" s="79" t="s">
        <v>734</v>
      </c>
    </row>
    <row r="699" spans="1:2">
      <c r="A699" s="78" t="s">
        <v>204</v>
      </c>
      <c r="B699" s="79" t="s">
        <v>729</v>
      </c>
    </row>
    <row r="700" spans="1:2">
      <c r="A700" s="78" t="s">
        <v>204</v>
      </c>
      <c r="B700" s="79" t="s">
        <v>702</v>
      </c>
    </row>
    <row r="701" spans="1:2">
      <c r="A701" s="78" t="s">
        <v>204</v>
      </c>
      <c r="B701" s="79" t="s">
        <v>714</v>
      </c>
    </row>
    <row r="702" spans="1:2">
      <c r="A702" s="78" t="s">
        <v>204</v>
      </c>
      <c r="B702" s="79" t="s">
        <v>704</v>
      </c>
    </row>
    <row r="703" spans="1:2">
      <c r="A703" s="78" t="s">
        <v>204</v>
      </c>
      <c r="B703" s="79" t="s">
        <v>705</v>
      </c>
    </row>
    <row r="704" spans="1:2">
      <c r="A704" s="78" t="s">
        <v>204</v>
      </c>
      <c r="B704" s="79" t="s">
        <v>735</v>
      </c>
    </row>
    <row r="705" spans="1:2">
      <c r="A705" s="78" t="s">
        <v>204</v>
      </c>
      <c r="B705" s="79" t="s">
        <v>1827</v>
      </c>
    </row>
    <row r="706" spans="1:2">
      <c r="A706" s="78" t="s">
        <v>204</v>
      </c>
      <c r="B706" s="79" t="s">
        <v>1825</v>
      </c>
    </row>
    <row r="707" spans="1:2">
      <c r="A707" s="78" t="s">
        <v>204</v>
      </c>
      <c r="B707" s="79" t="s">
        <v>1823</v>
      </c>
    </row>
    <row r="708" spans="1:2">
      <c r="A708" s="78" t="s">
        <v>204</v>
      </c>
      <c r="B708" s="79" t="s">
        <v>1822</v>
      </c>
    </row>
    <row r="709" spans="1:2">
      <c r="A709" s="78" t="s">
        <v>204</v>
      </c>
      <c r="B709" s="79" t="s">
        <v>1824</v>
      </c>
    </row>
    <row r="710" spans="1:2">
      <c r="A710" s="78" t="s">
        <v>204</v>
      </c>
      <c r="B710" s="79" t="s">
        <v>1826</v>
      </c>
    </row>
    <row r="711" spans="1:2">
      <c r="A711" s="78" t="s">
        <v>204</v>
      </c>
      <c r="B711" s="79" t="s">
        <v>727</v>
      </c>
    </row>
    <row r="712" spans="1:2">
      <c r="A712" s="78" t="s">
        <v>204</v>
      </c>
      <c r="B712" s="79" t="s">
        <v>724</v>
      </c>
    </row>
    <row r="713" spans="1:2">
      <c r="A713" s="78" t="s">
        <v>204</v>
      </c>
      <c r="B713" s="79" t="s">
        <v>728</v>
      </c>
    </row>
    <row r="714" spans="1:2">
      <c r="A714" s="78" t="s">
        <v>204</v>
      </c>
      <c r="B714" s="79" t="s">
        <v>720</v>
      </c>
    </row>
    <row r="715" spans="1:2">
      <c r="A715" s="78" t="s">
        <v>204</v>
      </c>
      <c r="B715" s="79" t="s">
        <v>712</v>
      </c>
    </row>
    <row r="716" spans="1:2">
      <c r="A716" s="78" t="s">
        <v>204</v>
      </c>
      <c r="B716" s="79" t="s">
        <v>715</v>
      </c>
    </row>
    <row r="717" spans="1:2">
      <c r="A717" s="78" t="s">
        <v>204</v>
      </c>
      <c r="B717" s="79" t="s">
        <v>709</v>
      </c>
    </row>
    <row r="718" spans="1:2">
      <c r="A718" s="78" t="s">
        <v>204</v>
      </c>
      <c r="B718" s="79" t="s">
        <v>716</v>
      </c>
    </row>
    <row r="719" spans="1:2">
      <c r="A719" s="78" t="s">
        <v>204</v>
      </c>
      <c r="B719" s="79" t="s">
        <v>713</v>
      </c>
    </row>
    <row r="720" spans="1:2">
      <c r="A720" s="78" t="s">
        <v>204</v>
      </c>
      <c r="B720" s="79" t="s">
        <v>717</v>
      </c>
    </row>
    <row r="721" spans="1:2">
      <c r="A721" s="78" t="s">
        <v>204</v>
      </c>
      <c r="B721" s="79" t="s">
        <v>718</v>
      </c>
    </row>
    <row r="722" spans="1:2">
      <c r="A722" s="78" t="s">
        <v>204</v>
      </c>
      <c r="B722" s="79" t="s">
        <v>719</v>
      </c>
    </row>
    <row r="723" spans="1:2">
      <c r="A723" s="78" t="s">
        <v>204</v>
      </c>
      <c r="B723" s="79" t="s">
        <v>725</v>
      </c>
    </row>
    <row r="724" spans="1:2">
      <c r="A724" s="78" t="s">
        <v>204</v>
      </c>
      <c r="B724" s="79" t="s">
        <v>726</v>
      </c>
    </row>
    <row r="725" spans="1:2">
      <c r="A725" s="78" t="s">
        <v>204</v>
      </c>
      <c r="B725" s="79" t="s">
        <v>721</v>
      </c>
    </row>
    <row r="726" spans="1:2">
      <c r="A726" s="78" t="s">
        <v>204</v>
      </c>
      <c r="B726" s="79" t="s">
        <v>722</v>
      </c>
    </row>
    <row r="727" spans="1:2">
      <c r="A727" s="78" t="s">
        <v>204</v>
      </c>
      <c r="B727" s="79" t="s">
        <v>723</v>
      </c>
    </row>
    <row r="728" spans="1:2">
      <c r="A728" s="78" t="s">
        <v>204</v>
      </c>
      <c r="B728" s="79" t="s">
        <v>710</v>
      </c>
    </row>
    <row r="729" spans="1:2">
      <c r="A729" s="78" t="s">
        <v>204</v>
      </c>
      <c r="B729" s="79" t="s">
        <v>711</v>
      </c>
    </row>
    <row r="730" spans="1:2">
      <c r="A730" s="78" t="s">
        <v>204</v>
      </c>
      <c r="B730" s="79" t="s">
        <v>736</v>
      </c>
    </row>
    <row r="731" spans="1:2">
      <c r="A731" s="78" t="s">
        <v>204</v>
      </c>
      <c r="B731" s="79" t="s">
        <v>737</v>
      </c>
    </row>
    <row r="732" spans="1:2">
      <c r="A732" s="78" t="s">
        <v>204</v>
      </c>
      <c r="B732" s="79" t="s">
        <v>1800</v>
      </c>
    </row>
    <row r="733" spans="1:2">
      <c r="A733" s="78" t="s">
        <v>204</v>
      </c>
      <c r="B733" s="79" t="s">
        <v>1801</v>
      </c>
    </row>
    <row r="734" spans="1:2">
      <c r="A734" s="78" t="s">
        <v>204</v>
      </c>
      <c r="B734" s="79" t="s">
        <v>1790</v>
      </c>
    </row>
    <row r="735" spans="1:2">
      <c r="A735" s="78" t="s">
        <v>204</v>
      </c>
      <c r="B735" s="79" t="s">
        <v>1788</v>
      </c>
    </row>
    <row r="736" spans="1:2">
      <c r="A736" s="78" t="s">
        <v>204</v>
      </c>
      <c r="B736" s="79" t="s">
        <v>1820</v>
      </c>
    </row>
    <row r="737" spans="1:2">
      <c r="A737" s="78" t="s">
        <v>204</v>
      </c>
      <c r="B737" s="79" t="s">
        <v>1802</v>
      </c>
    </row>
    <row r="738" spans="1:2">
      <c r="A738" s="78" t="s">
        <v>204</v>
      </c>
      <c r="B738" s="79" t="s">
        <v>1803</v>
      </c>
    </row>
    <row r="739" spans="1:2">
      <c r="A739" s="78" t="s">
        <v>204</v>
      </c>
      <c r="B739" s="79" t="s">
        <v>1804</v>
      </c>
    </row>
    <row r="740" spans="1:2">
      <c r="A740" s="78" t="s">
        <v>204</v>
      </c>
      <c r="B740" s="79" t="s">
        <v>1805</v>
      </c>
    </row>
    <row r="741" spans="1:2">
      <c r="A741" s="78" t="s">
        <v>204</v>
      </c>
      <c r="B741" s="79" t="s">
        <v>1806</v>
      </c>
    </row>
    <row r="742" spans="1:2">
      <c r="A742" s="78" t="s">
        <v>204</v>
      </c>
      <c r="B742" s="79" t="s">
        <v>1815</v>
      </c>
    </row>
    <row r="743" spans="1:2">
      <c r="A743" s="78" t="s">
        <v>204</v>
      </c>
      <c r="B743" s="79" t="s">
        <v>1821</v>
      </c>
    </row>
    <row r="744" spans="1:2">
      <c r="A744" s="78" t="s">
        <v>204</v>
      </c>
      <c r="B744" s="79" t="s">
        <v>1791</v>
      </c>
    </row>
    <row r="745" spans="1:2">
      <c r="A745" s="78" t="s">
        <v>204</v>
      </c>
      <c r="B745" s="79" t="s">
        <v>1792</v>
      </c>
    </row>
    <row r="746" spans="1:2">
      <c r="A746" s="78" t="s">
        <v>204</v>
      </c>
      <c r="B746" s="79" t="s">
        <v>1793</v>
      </c>
    </row>
    <row r="747" spans="1:2">
      <c r="A747" s="78" t="s">
        <v>204</v>
      </c>
      <c r="B747" s="79" t="s">
        <v>1789</v>
      </c>
    </row>
    <row r="748" spans="1:2">
      <c r="A748" s="78" t="s">
        <v>204</v>
      </c>
      <c r="B748" s="79" t="s">
        <v>1794</v>
      </c>
    </row>
    <row r="749" spans="1:2">
      <c r="A749" s="78" t="s">
        <v>204</v>
      </c>
      <c r="B749" s="79" t="s">
        <v>1795</v>
      </c>
    </row>
    <row r="750" spans="1:2">
      <c r="A750" s="78" t="s">
        <v>204</v>
      </c>
      <c r="B750" s="79" t="s">
        <v>1796</v>
      </c>
    </row>
    <row r="751" spans="1:2">
      <c r="A751" s="78" t="s">
        <v>204</v>
      </c>
      <c r="B751" s="79" t="s">
        <v>1812</v>
      </c>
    </row>
    <row r="752" spans="1:2">
      <c r="A752" s="78" t="s">
        <v>204</v>
      </c>
      <c r="B752" s="79" t="s">
        <v>1816</v>
      </c>
    </row>
    <row r="753" spans="1:2">
      <c r="A753" s="78" t="s">
        <v>204</v>
      </c>
      <c r="B753" s="79" t="s">
        <v>1813</v>
      </c>
    </row>
    <row r="754" spans="1:2">
      <c r="A754" s="78" t="s">
        <v>204</v>
      </c>
      <c r="B754" s="79" t="s">
        <v>1819</v>
      </c>
    </row>
    <row r="755" spans="1:2">
      <c r="A755" s="78" t="s">
        <v>204</v>
      </c>
      <c r="B755" s="79" t="s">
        <v>1814</v>
      </c>
    </row>
    <row r="756" spans="1:2">
      <c r="A756" s="78" t="s">
        <v>204</v>
      </c>
      <c r="B756" s="79" t="s">
        <v>1817</v>
      </c>
    </row>
    <row r="757" spans="1:2">
      <c r="A757" s="78" t="s">
        <v>204</v>
      </c>
      <c r="B757" s="79" t="s">
        <v>1797</v>
      </c>
    </row>
    <row r="758" spans="1:2">
      <c r="A758" s="78" t="s">
        <v>204</v>
      </c>
      <c r="B758" s="79" t="s">
        <v>1807</v>
      </c>
    </row>
    <row r="759" spans="1:2">
      <c r="A759" s="78" t="s">
        <v>204</v>
      </c>
      <c r="B759" s="79" t="s">
        <v>1798</v>
      </c>
    </row>
    <row r="760" spans="1:2">
      <c r="A760" s="78" t="s">
        <v>204</v>
      </c>
      <c r="B760" s="79" t="s">
        <v>1808</v>
      </c>
    </row>
    <row r="761" spans="1:2">
      <c r="A761" s="78" t="s">
        <v>204</v>
      </c>
      <c r="B761" s="79" t="s">
        <v>1799</v>
      </c>
    </row>
    <row r="762" spans="1:2">
      <c r="A762" s="78" t="s">
        <v>204</v>
      </c>
      <c r="B762" s="79" t="s">
        <v>1809</v>
      </c>
    </row>
    <row r="763" spans="1:2">
      <c r="A763" s="78" t="s">
        <v>204</v>
      </c>
      <c r="B763" s="79" t="s">
        <v>1810</v>
      </c>
    </row>
    <row r="764" spans="1:2">
      <c r="A764" s="78" t="s">
        <v>204</v>
      </c>
      <c r="B764" s="79" t="s">
        <v>1811</v>
      </c>
    </row>
    <row r="765" spans="1:2">
      <c r="A765" s="78" t="s">
        <v>204</v>
      </c>
      <c r="B765" s="79" t="s">
        <v>1818</v>
      </c>
    </row>
    <row r="766" spans="1:2">
      <c r="A766" s="78" t="s">
        <v>206</v>
      </c>
      <c r="B766" s="79" t="s">
        <v>740</v>
      </c>
    </row>
    <row r="767" spans="1:2">
      <c r="A767" s="78" t="s">
        <v>206</v>
      </c>
      <c r="B767" s="79" t="s">
        <v>739</v>
      </c>
    </row>
    <row r="768" spans="1:2">
      <c r="A768" s="78" t="s">
        <v>206</v>
      </c>
      <c r="B768" s="79" t="s">
        <v>770</v>
      </c>
    </row>
    <row r="769" spans="1:2">
      <c r="A769" s="78" t="s">
        <v>206</v>
      </c>
      <c r="B769" s="79" t="s">
        <v>772</v>
      </c>
    </row>
    <row r="770" spans="1:2">
      <c r="A770" s="78" t="s">
        <v>206</v>
      </c>
      <c r="B770" s="79" t="s">
        <v>738</v>
      </c>
    </row>
    <row r="771" spans="1:2">
      <c r="A771" s="78" t="s">
        <v>206</v>
      </c>
      <c r="B771" s="79" t="s">
        <v>742</v>
      </c>
    </row>
    <row r="772" spans="1:2">
      <c r="A772" s="78" t="s">
        <v>206</v>
      </c>
      <c r="B772" s="79" t="s">
        <v>743</v>
      </c>
    </row>
    <row r="773" spans="1:2">
      <c r="A773" s="78" t="s">
        <v>206</v>
      </c>
      <c r="B773" s="79" t="s">
        <v>741</v>
      </c>
    </row>
    <row r="774" spans="1:2">
      <c r="A774" s="78" t="s">
        <v>206</v>
      </c>
      <c r="B774" s="79" t="s">
        <v>771</v>
      </c>
    </row>
    <row r="775" spans="1:2">
      <c r="A775" s="78" t="s">
        <v>206</v>
      </c>
      <c r="B775" s="79" t="s">
        <v>1835</v>
      </c>
    </row>
    <row r="776" spans="1:2">
      <c r="A776" s="78" t="s">
        <v>206</v>
      </c>
      <c r="B776" s="79" t="s">
        <v>744</v>
      </c>
    </row>
    <row r="777" spans="1:2">
      <c r="A777" s="78" t="s">
        <v>206</v>
      </c>
      <c r="B777" s="79" t="s">
        <v>745</v>
      </c>
    </row>
    <row r="778" spans="1:2">
      <c r="A778" s="78" t="s">
        <v>206</v>
      </c>
      <c r="B778" s="79" t="s">
        <v>746</v>
      </c>
    </row>
    <row r="779" spans="1:2">
      <c r="A779" s="78" t="s">
        <v>206</v>
      </c>
      <c r="B779" s="79" t="s">
        <v>747</v>
      </c>
    </row>
    <row r="780" spans="1:2">
      <c r="A780" s="78" t="s">
        <v>206</v>
      </c>
      <c r="B780" s="79" t="s">
        <v>755</v>
      </c>
    </row>
    <row r="781" spans="1:2">
      <c r="A781" s="78" t="s">
        <v>206</v>
      </c>
      <c r="B781" s="79" t="s">
        <v>759</v>
      </c>
    </row>
    <row r="782" spans="1:2">
      <c r="A782" s="78" t="s">
        <v>206</v>
      </c>
      <c r="B782" s="79" t="s">
        <v>756</v>
      </c>
    </row>
    <row r="783" spans="1:2">
      <c r="A783" s="78" t="s">
        <v>206</v>
      </c>
      <c r="B783" s="79" t="s">
        <v>760</v>
      </c>
    </row>
    <row r="784" spans="1:2">
      <c r="A784" s="78" t="s">
        <v>206</v>
      </c>
      <c r="B784" s="79" t="s">
        <v>761</v>
      </c>
    </row>
    <row r="785" spans="1:2">
      <c r="A785" s="78" t="s">
        <v>206</v>
      </c>
      <c r="B785" s="79" t="s">
        <v>762</v>
      </c>
    </row>
    <row r="786" spans="1:2">
      <c r="A786" s="78" t="s">
        <v>206</v>
      </c>
      <c r="B786" s="79" t="s">
        <v>763</v>
      </c>
    </row>
    <row r="787" spans="1:2">
      <c r="A787" s="78" t="s">
        <v>206</v>
      </c>
      <c r="B787" s="79" t="s">
        <v>758</v>
      </c>
    </row>
    <row r="788" spans="1:2">
      <c r="A788" s="78" t="s">
        <v>206</v>
      </c>
      <c r="B788" s="79" t="s">
        <v>764</v>
      </c>
    </row>
    <row r="789" spans="1:2">
      <c r="A789" s="78" t="s">
        <v>206</v>
      </c>
      <c r="B789" s="79" t="s">
        <v>757</v>
      </c>
    </row>
    <row r="790" spans="1:2">
      <c r="A790" s="78" t="s">
        <v>206</v>
      </c>
      <c r="B790" s="79" t="s">
        <v>765</v>
      </c>
    </row>
    <row r="791" spans="1:2">
      <c r="A791" s="78" t="s">
        <v>206</v>
      </c>
      <c r="B791" s="79" t="s">
        <v>766</v>
      </c>
    </row>
    <row r="792" spans="1:2">
      <c r="A792" s="78" t="s">
        <v>206</v>
      </c>
      <c r="B792" s="79" t="s">
        <v>750</v>
      </c>
    </row>
    <row r="793" spans="1:2">
      <c r="A793" s="78" t="s">
        <v>206</v>
      </c>
      <c r="B793" s="79" t="s">
        <v>751</v>
      </c>
    </row>
    <row r="794" spans="1:2">
      <c r="A794" s="78" t="s">
        <v>206</v>
      </c>
      <c r="B794" s="79" t="s">
        <v>752</v>
      </c>
    </row>
    <row r="795" spans="1:2">
      <c r="A795" s="78" t="s">
        <v>206</v>
      </c>
      <c r="B795" s="79" t="s">
        <v>753</v>
      </c>
    </row>
    <row r="796" spans="1:2">
      <c r="A796" s="78" t="s">
        <v>206</v>
      </c>
      <c r="B796" s="79" t="s">
        <v>754</v>
      </c>
    </row>
    <row r="797" spans="1:2">
      <c r="A797" s="78" t="s">
        <v>206</v>
      </c>
      <c r="B797" s="79" t="s">
        <v>748</v>
      </c>
    </row>
    <row r="798" spans="1:2">
      <c r="A798" s="78" t="s">
        <v>206</v>
      </c>
      <c r="B798" s="79" t="s">
        <v>749</v>
      </c>
    </row>
    <row r="799" spans="1:2">
      <c r="A799" s="78" t="s">
        <v>206</v>
      </c>
      <c r="B799" s="79" t="s">
        <v>1828</v>
      </c>
    </row>
    <row r="800" spans="1:2">
      <c r="A800" s="78" t="s">
        <v>206</v>
      </c>
      <c r="B800" s="79" t="s">
        <v>1832</v>
      </c>
    </row>
    <row r="801" spans="1:2">
      <c r="A801" s="78" t="s">
        <v>206</v>
      </c>
      <c r="B801" s="79" t="s">
        <v>1829</v>
      </c>
    </row>
    <row r="802" spans="1:2">
      <c r="A802" s="78" t="s">
        <v>206</v>
      </c>
      <c r="B802" s="79" t="s">
        <v>1830</v>
      </c>
    </row>
    <row r="803" spans="1:2">
      <c r="A803" s="78" t="s">
        <v>206</v>
      </c>
      <c r="B803" s="79" t="s">
        <v>1831</v>
      </c>
    </row>
    <row r="804" spans="1:2">
      <c r="A804" s="78" t="s">
        <v>206</v>
      </c>
      <c r="B804" s="79" t="s">
        <v>1833</v>
      </c>
    </row>
    <row r="805" spans="1:2">
      <c r="A805" s="78" t="s">
        <v>206</v>
      </c>
      <c r="B805" s="79" t="s">
        <v>1834</v>
      </c>
    </row>
    <row r="806" spans="1:2">
      <c r="A806" s="78" t="s">
        <v>208</v>
      </c>
      <c r="B806" s="79" t="s">
        <v>776</v>
      </c>
    </row>
    <row r="807" spans="1:2">
      <c r="A807" s="78" t="s">
        <v>208</v>
      </c>
      <c r="B807" s="79" t="s">
        <v>774</v>
      </c>
    </row>
    <row r="808" spans="1:2">
      <c r="A808" s="78" t="s">
        <v>208</v>
      </c>
      <c r="B808" s="79" t="s">
        <v>775</v>
      </c>
    </row>
    <row r="809" spans="1:2">
      <c r="A809" s="78" t="s">
        <v>208</v>
      </c>
      <c r="B809" s="79" t="s">
        <v>1854</v>
      </c>
    </row>
    <row r="810" spans="1:2">
      <c r="A810" s="78" t="s">
        <v>208</v>
      </c>
      <c r="B810" s="79" t="s">
        <v>1855</v>
      </c>
    </row>
    <row r="811" spans="1:2">
      <c r="A811" s="78" t="s">
        <v>208</v>
      </c>
      <c r="B811" s="79" t="s">
        <v>1858</v>
      </c>
    </row>
    <row r="812" spans="1:2">
      <c r="A812" s="78" t="s">
        <v>208</v>
      </c>
      <c r="B812" s="79" t="s">
        <v>1859</v>
      </c>
    </row>
    <row r="813" spans="1:2">
      <c r="A813" s="78" t="s">
        <v>208</v>
      </c>
      <c r="B813" s="79" t="s">
        <v>1857</v>
      </c>
    </row>
    <row r="814" spans="1:2">
      <c r="A814" s="78" t="s">
        <v>208</v>
      </c>
      <c r="B814" s="79" t="s">
        <v>1856</v>
      </c>
    </row>
    <row r="815" spans="1:2">
      <c r="A815" s="78" t="s">
        <v>208</v>
      </c>
      <c r="B815" s="79" t="s">
        <v>1844</v>
      </c>
    </row>
    <row r="816" spans="1:2">
      <c r="A816" s="78" t="s">
        <v>208</v>
      </c>
      <c r="B816" s="79" t="s">
        <v>1845</v>
      </c>
    </row>
    <row r="817" spans="1:2">
      <c r="A817" s="78" t="s">
        <v>208</v>
      </c>
      <c r="B817" s="79" t="s">
        <v>1840</v>
      </c>
    </row>
    <row r="818" spans="1:2">
      <c r="A818" s="78" t="s">
        <v>208</v>
      </c>
      <c r="B818" s="79" t="s">
        <v>1846</v>
      </c>
    </row>
    <row r="819" spans="1:2">
      <c r="A819" s="78" t="s">
        <v>208</v>
      </c>
      <c r="B819" s="79" t="s">
        <v>1841</v>
      </c>
    </row>
    <row r="820" spans="1:2">
      <c r="A820" s="78" t="s">
        <v>208</v>
      </c>
      <c r="B820" s="79" t="s">
        <v>1849</v>
      </c>
    </row>
    <row r="821" spans="1:2">
      <c r="A821" s="78" t="s">
        <v>208</v>
      </c>
      <c r="B821" s="79" t="s">
        <v>1853</v>
      </c>
    </row>
    <row r="822" spans="1:2">
      <c r="A822" s="78" t="s">
        <v>208</v>
      </c>
      <c r="B822" s="79" t="s">
        <v>1863</v>
      </c>
    </row>
    <row r="823" spans="1:2">
      <c r="A823" s="78" t="s">
        <v>208</v>
      </c>
      <c r="B823" s="79" t="s">
        <v>1847</v>
      </c>
    </row>
    <row r="824" spans="1:2">
      <c r="A824" s="78" t="s">
        <v>208</v>
      </c>
      <c r="B824" s="79" t="s">
        <v>1842</v>
      </c>
    </row>
    <row r="825" spans="1:2">
      <c r="A825" s="78" t="s">
        <v>208</v>
      </c>
      <c r="B825" s="79" t="s">
        <v>1837</v>
      </c>
    </row>
    <row r="826" spans="1:2">
      <c r="A826" s="78" t="s">
        <v>208</v>
      </c>
      <c r="B826" s="79" t="s">
        <v>1848</v>
      </c>
    </row>
    <row r="827" spans="1:2">
      <c r="A827" s="78" t="s">
        <v>208</v>
      </c>
      <c r="B827" s="79" t="s">
        <v>1864</v>
      </c>
    </row>
    <row r="828" spans="1:2">
      <c r="A828" s="78" t="s">
        <v>208</v>
      </c>
      <c r="B828" s="79" t="s">
        <v>1865</v>
      </c>
    </row>
    <row r="829" spans="1:2">
      <c r="A829" s="78" t="s">
        <v>208</v>
      </c>
      <c r="B829" s="79" t="s">
        <v>1850</v>
      </c>
    </row>
    <row r="830" spans="1:2">
      <c r="A830" s="78" t="s">
        <v>208</v>
      </c>
      <c r="B830" s="79" t="s">
        <v>1851</v>
      </c>
    </row>
    <row r="831" spans="1:2">
      <c r="A831" s="78" t="s">
        <v>208</v>
      </c>
      <c r="B831" s="79" t="s">
        <v>1860</v>
      </c>
    </row>
    <row r="832" spans="1:2">
      <c r="A832" s="78" t="s">
        <v>208</v>
      </c>
      <c r="B832" s="79" t="s">
        <v>1843</v>
      </c>
    </row>
    <row r="833" spans="1:2">
      <c r="A833" s="78" t="s">
        <v>208</v>
      </c>
      <c r="B833" s="79" t="s">
        <v>1838</v>
      </c>
    </row>
    <row r="834" spans="1:2">
      <c r="A834" s="78" t="s">
        <v>208</v>
      </c>
      <c r="B834" s="79" t="s">
        <v>1861</v>
      </c>
    </row>
    <row r="835" spans="1:2">
      <c r="A835" s="78" t="s">
        <v>208</v>
      </c>
      <c r="B835" s="79" t="s">
        <v>1852</v>
      </c>
    </row>
    <row r="836" spans="1:2">
      <c r="A836" s="78" t="s">
        <v>208</v>
      </c>
      <c r="B836" s="79" t="s">
        <v>1862</v>
      </c>
    </row>
    <row r="837" spans="1:2">
      <c r="A837" s="78" t="s">
        <v>208</v>
      </c>
      <c r="B837" s="79" t="s">
        <v>1836</v>
      </c>
    </row>
    <row r="838" spans="1:2">
      <c r="A838" s="78" t="s">
        <v>208</v>
      </c>
      <c r="B838" s="79" t="s">
        <v>1839</v>
      </c>
    </row>
    <row r="839" spans="1:2">
      <c r="A839" s="78" t="s">
        <v>210</v>
      </c>
      <c r="B839" s="79" t="s">
        <v>1880</v>
      </c>
    </row>
    <row r="840" spans="1:2">
      <c r="A840" s="78" t="s">
        <v>210</v>
      </c>
      <c r="B840" s="79" t="s">
        <v>786</v>
      </c>
    </row>
    <row r="841" spans="1:2">
      <c r="A841" s="78" t="s">
        <v>210</v>
      </c>
      <c r="B841" s="79" t="s">
        <v>787</v>
      </c>
    </row>
    <row r="842" spans="1:2">
      <c r="A842" s="78" t="s">
        <v>210</v>
      </c>
      <c r="B842" s="79" t="s">
        <v>788</v>
      </c>
    </row>
    <row r="843" spans="1:2">
      <c r="A843" s="78" t="s">
        <v>210</v>
      </c>
      <c r="B843" s="79" t="s">
        <v>1874</v>
      </c>
    </row>
    <row r="844" spans="1:2">
      <c r="A844" s="78" t="s">
        <v>210</v>
      </c>
      <c r="B844" s="79" t="s">
        <v>1873</v>
      </c>
    </row>
    <row r="845" spans="1:2">
      <c r="A845" s="78" t="s">
        <v>210</v>
      </c>
      <c r="B845" s="79" t="s">
        <v>1876</v>
      </c>
    </row>
    <row r="846" spans="1:2">
      <c r="A846" s="78" t="s">
        <v>210</v>
      </c>
      <c r="B846" s="79" t="s">
        <v>1879</v>
      </c>
    </row>
    <row r="847" spans="1:2">
      <c r="A847" s="78" t="s">
        <v>210</v>
      </c>
      <c r="B847" s="79" t="s">
        <v>1875</v>
      </c>
    </row>
    <row r="848" spans="1:2">
      <c r="A848" s="78" t="s">
        <v>210</v>
      </c>
      <c r="B848" s="79" t="s">
        <v>1868</v>
      </c>
    </row>
    <row r="849" spans="1:2">
      <c r="A849" s="78" t="s">
        <v>210</v>
      </c>
      <c r="B849" s="79" t="s">
        <v>1869</v>
      </c>
    </row>
    <row r="850" spans="1:2">
      <c r="A850" s="78" t="s">
        <v>210</v>
      </c>
      <c r="B850" s="79" t="s">
        <v>1870</v>
      </c>
    </row>
    <row r="851" spans="1:2">
      <c r="A851" s="78" t="s">
        <v>210</v>
      </c>
      <c r="B851" s="79" t="s">
        <v>1866</v>
      </c>
    </row>
    <row r="852" spans="1:2">
      <c r="A852" s="78" t="s">
        <v>210</v>
      </c>
      <c r="B852" s="79" t="s">
        <v>1877</v>
      </c>
    </row>
    <row r="853" spans="1:2">
      <c r="A853" s="78" t="s">
        <v>210</v>
      </c>
      <c r="B853" s="79" t="s">
        <v>1878</v>
      </c>
    </row>
    <row r="854" spans="1:2">
      <c r="A854" s="78" t="s">
        <v>210</v>
      </c>
      <c r="B854" s="79" t="s">
        <v>1867</v>
      </c>
    </row>
    <row r="855" spans="1:2">
      <c r="A855" s="78" t="s">
        <v>210</v>
      </c>
      <c r="B855" s="79" t="s">
        <v>1871</v>
      </c>
    </row>
    <row r="856" spans="1:2">
      <c r="A856" s="78" t="s">
        <v>210</v>
      </c>
      <c r="B856" s="79" t="s">
        <v>1872</v>
      </c>
    </row>
    <row r="857" spans="1:2">
      <c r="A857" s="78" t="s">
        <v>212</v>
      </c>
      <c r="B857" s="79" t="s">
        <v>789</v>
      </c>
    </row>
    <row r="858" spans="1:2">
      <c r="A858" s="78" t="s">
        <v>212</v>
      </c>
      <c r="B858" s="79" t="s">
        <v>1882</v>
      </c>
    </row>
    <row r="859" spans="1:2">
      <c r="A859" s="78" t="s">
        <v>212</v>
      </c>
      <c r="B859" s="79" t="s">
        <v>1883</v>
      </c>
    </row>
    <row r="860" spans="1:2">
      <c r="A860" s="78" t="s">
        <v>212</v>
      </c>
      <c r="B860" s="79" t="s">
        <v>1881</v>
      </c>
    </row>
    <row r="861" spans="1:2">
      <c r="A861" s="78" t="s">
        <v>212</v>
      </c>
      <c r="B861" s="79" t="s">
        <v>2032</v>
      </c>
    </row>
    <row r="862" spans="1:2">
      <c r="A862" s="78" t="s">
        <v>212</v>
      </c>
      <c r="B862" s="79" t="s">
        <v>1884</v>
      </c>
    </row>
    <row r="863" spans="1:2">
      <c r="A863" s="78" t="s">
        <v>212</v>
      </c>
      <c r="B863" s="79" t="s">
        <v>1885</v>
      </c>
    </row>
    <row r="864" spans="1:2">
      <c r="A864" s="78" t="s">
        <v>212</v>
      </c>
      <c r="B864" s="79" t="s">
        <v>805</v>
      </c>
    </row>
    <row r="865" spans="1:2">
      <c r="A865" s="78" t="s">
        <v>212</v>
      </c>
      <c r="B865" s="79" t="s">
        <v>804</v>
      </c>
    </row>
    <row r="866" spans="1:2">
      <c r="A866" s="78" t="s">
        <v>212</v>
      </c>
      <c r="B866" s="79" t="s">
        <v>816</v>
      </c>
    </row>
    <row r="867" spans="1:2">
      <c r="A867" s="78" t="s">
        <v>212</v>
      </c>
      <c r="B867" s="79" t="s">
        <v>799</v>
      </c>
    </row>
    <row r="868" spans="1:2">
      <c r="A868" s="78" t="s">
        <v>212</v>
      </c>
      <c r="B868" s="79" t="s">
        <v>817</v>
      </c>
    </row>
    <row r="869" spans="1:2">
      <c r="A869" s="78" t="s">
        <v>212</v>
      </c>
      <c r="B869" s="79" t="s">
        <v>797</v>
      </c>
    </row>
    <row r="870" spans="1:2">
      <c r="A870" s="78" t="s">
        <v>212</v>
      </c>
      <c r="B870" s="79" t="s">
        <v>798</v>
      </c>
    </row>
    <row r="871" spans="1:2">
      <c r="A871" s="78" t="s">
        <v>212</v>
      </c>
      <c r="B871" s="79" t="s">
        <v>800</v>
      </c>
    </row>
    <row r="872" spans="1:2">
      <c r="A872" s="78" t="s">
        <v>212</v>
      </c>
      <c r="B872" s="79" t="s">
        <v>801</v>
      </c>
    </row>
    <row r="873" spans="1:2">
      <c r="A873" s="78" t="s">
        <v>212</v>
      </c>
      <c r="B873" s="79" t="s">
        <v>793</v>
      </c>
    </row>
    <row r="874" spans="1:2">
      <c r="A874" s="78" t="s">
        <v>212</v>
      </c>
      <c r="B874" s="79" t="s">
        <v>803</v>
      </c>
    </row>
    <row r="875" spans="1:2">
      <c r="A875" s="78" t="s">
        <v>212</v>
      </c>
      <c r="B875" s="79" t="s">
        <v>806</v>
      </c>
    </row>
    <row r="876" spans="1:2">
      <c r="A876" s="78" t="s">
        <v>212</v>
      </c>
      <c r="B876" s="79" t="s">
        <v>794</v>
      </c>
    </row>
    <row r="877" spans="1:2">
      <c r="A877" s="78" t="s">
        <v>212</v>
      </c>
      <c r="B877" s="79" t="s">
        <v>808</v>
      </c>
    </row>
    <row r="878" spans="1:2">
      <c r="A878" s="78" t="s">
        <v>212</v>
      </c>
      <c r="B878" s="79" t="s">
        <v>795</v>
      </c>
    </row>
    <row r="879" spans="1:2">
      <c r="A879" s="78" t="s">
        <v>212</v>
      </c>
      <c r="B879" s="79" t="s">
        <v>796</v>
      </c>
    </row>
    <row r="880" spans="1:2">
      <c r="A880" s="78" t="s">
        <v>212</v>
      </c>
      <c r="B880" s="79" t="s">
        <v>807</v>
      </c>
    </row>
    <row r="881" spans="1:2">
      <c r="A881" s="78" t="s">
        <v>212</v>
      </c>
      <c r="B881" s="79" t="s">
        <v>809</v>
      </c>
    </row>
    <row r="882" spans="1:2">
      <c r="A882" s="78" t="s">
        <v>212</v>
      </c>
      <c r="B882" s="79" t="s">
        <v>802</v>
      </c>
    </row>
    <row r="883" spans="1:2">
      <c r="A883" s="78" t="s">
        <v>212</v>
      </c>
      <c r="B883" s="79" t="s">
        <v>810</v>
      </c>
    </row>
    <row r="884" spans="1:2">
      <c r="A884" s="78" t="s">
        <v>212</v>
      </c>
      <c r="B884" s="79" t="s">
        <v>818</v>
      </c>
    </row>
    <row r="885" spans="1:2">
      <c r="A885" s="78" t="s">
        <v>212</v>
      </c>
      <c r="B885" s="79" t="s">
        <v>819</v>
      </c>
    </row>
    <row r="886" spans="1:2">
      <c r="A886" s="78" t="s">
        <v>212</v>
      </c>
      <c r="B886" s="79" t="s">
        <v>814</v>
      </c>
    </row>
    <row r="887" spans="1:2">
      <c r="A887" s="78" t="s">
        <v>212</v>
      </c>
      <c r="B887" s="79" t="s">
        <v>815</v>
      </c>
    </row>
    <row r="888" spans="1:2">
      <c r="A888" s="78" t="s">
        <v>212</v>
      </c>
      <c r="B888" s="79" t="s">
        <v>820</v>
      </c>
    </row>
    <row r="889" spans="1:2">
      <c r="A889" s="78" t="s">
        <v>212</v>
      </c>
      <c r="B889" s="79" t="s">
        <v>2017</v>
      </c>
    </row>
    <row r="890" spans="1:2">
      <c r="A890" s="78" t="s">
        <v>212</v>
      </c>
      <c r="B890" s="79" t="s">
        <v>2018</v>
      </c>
    </row>
    <row r="891" spans="1:2">
      <c r="A891" s="78" t="s">
        <v>212</v>
      </c>
      <c r="B891" s="79" t="s">
        <v>2019</v>
      </c>
    </row>
    <row r="892" spans="1:2">
      <c r="A892" s="78" t="s">
        <v>212</v>
      </c>
      <c r="B892" s="79" t="s">
        <v>2020</v>
      </c>
    </row>
    <row r="893" spans="1:2">
      <c r="A893" s="78" t="s">
        <v>212</v>
      </c>
      <c r="B893" s="79" t="s">
        <v>2021</v>
      </c>
    </row>
    <row r="894" spans="1:2">
      <c r="A894" s="78" t="s">
        <v>212</v>
      </c>
      <c r="B894" s="79" t="s">
        <v>2028</v>
      </c>
    </row>
    <row r="895" spans="1:2">
      <c r="A895" s="78" t="s">
        <v>212</v>
      </c>
      <c r="B895" s="79" t="s">
        <v>2022</v>
      </c>
    </row>
    <row r="896" spans="1:2">
      <c r="A896" s="78" t="s">
        <v>212</v>
      </c>
      <c r="B896" s="79" t="s">
        <v>2023</v>
      </c>
    </row>
    <row r="897" spans="1:2">
      <c r="A897" s="78" t="s">
        <v>212</v>
      </c>
      <c r="B897" s="79" t="s">
        <v>1944</v>
      </c>
    </row>
    <row r="898" spans="1:2">
      <c r="A898" s="78" t="s">
        <v>212</v>
      </c>
      <c r="B898" s="79" t="s">
        <v>1945</v>
      </c>
    </row>
    <row r="899" spans="1:2">
      <c r="A899" s="78" t="s">
        <v>212</v>
      </c>
      <c r="B899" s="79" t="s">
        <v>1946</v>
      </c>
    </row>
    <row r="900" spans="1:2">
      <c r="A900" s="78" t="s">
        <v>212</v>
      </c>
      <c r="B900" s="79" t="s">
        <v>1947</v>
      </c>
    </row>
    <row r="901" spans="1:2">
      <c r="A901" s="78" t="s">
        <v>212</v>
      </c>
      <c r="B901" s="79" t="s">
        <v>1955</v>
      </c>
    </row>
    <row r="902" spans="1:2">
      <c r="A902" s="78" t="s">
        <v>212</v>
      </c>
      <c r="B902" s="79" t="s">
        <v>1956</v>
      </c>
    </row>
    <row r="903" spans="1:2">
      <c r="A903" s="78" t="s">
        <v>212</v>
      </c>
      <c r="B903" s="79" t="s">
        <v>1957</v>
      </c>
    </row>
    <row r="904" spans="1:2">
      <c r="A904" s="78" t="s">
        <v>212</v>
      </c>
      <c r="B904" s="79" t="s">
        <v>1958</v>
      </c>
    </row>
    <row r="905" spans="1:2">
      <c r="A905" s="78" t="s">
        <v>212</v>
      </c>
      <c r="B905" s="79" t="s">
        <v>1959</v>
      </c>
    </row>
    <row r="906" spans="1:2">
      <c r="A906" s="78" t="s">
        <v>212</v>
      </c>
      <c r="B906" s="79" t="s">
        <v>1960</v>
      </c>
    </row>
    <row r="907" spans="1:2">
      <c r="A907" s="78" t="s">
        <v>212</v>
      </c>
      <c r="B907" s="79" t="s">
        <v>1961</v>
      </c>
    </row>
    <row r="908" spans="1:2">
      <c r="A908" s="78" t="s">
        <v>212</v>
      </c>
      <c r="B908" s="79" t="s">
        <v>1962</v>
      </c>
    </row>
    <row r="909" spans="1:2">
      <c r="A909" s="78" t="s">
        <v>212</v>
      </c>
      <c r="B909" s="79" t="s">
        <v>1963</v>
      </c>
    </row>
    <row r="910" spans="1:2">
      <c r="A910" s="78" t="s">
        <v>212</v>
      </c>
      <c r="B910" s="79" t="s">
        <v>1964</v>
      </c>
    </row>
    <row r="911" spans="1:2">
      <c r="A911" s="78" t="s">
        <v>212</v>
      </c>
      <c r="B911" s="79" t="s">
        <v>1965</v>
      </c>
    </row>
    <row r="912" spans="1:2">
      <c r="A912" s="78" t="s">
        <v>212</v>
      </c>
      <c r="B912" s="79" t="s">
        <v>1966</v>
      </c>
    </row>
    <row r="913" spans="1:2">
      <c r="A913" s="78" t="s">
        <v>212</v>
      </c>
      <c r="B913" s="79" t="s">
        <v>1967</v>
      </c>
    </row>
    <row r="914" spans="1:2">
      <c r="A914" s="78" t="s">
        <v>212</v>
      </c>
      <c r="B914" s="79" t="s">
        <v>1968</v>
      </c>
    </row>
    <row r="915" spans="1:2">
      <c r="A915" s="78" t="s">
        <v>212</v>
      </c>
      <c r="B915" s="79" t="s">
        <v>1969</v>
      </c>
    </row>
    <row r="916" spans="1:2">
      <c r="A916" s="78" t="s">
        <v>212</v>
      </c>
      <c r="B916" s="79" t="s">
        <v>1970</v>
      </c>
    </row>
    <row r="917" spans="1:2">
      <c r="A917" s="78" t="s">
        <v>212</v>
      </c>
      <c r="B917" s="79" t="s">
        <v>1971</v>
      </c>
    </row>
    <row r="918" spans="1:2">
      <c r="A918" s="78" t="s">
        <v>212</v>
      </c>
      <c r="B918" s="79" t="s">
        <v>1972</v>
      </c>
    </row>
    <row r="919" spans="1:2">
      <c r="A919" s="78" t="s">
        <v>212</v>
      </c>
      <c r="B919" s="79" t="s">
        <v>1973</v>
      </c>
    </row>
    <row r="920" spans="1:2">
      <c r="A920" s="78" t="s">
        <v>212</v>
      </c>
      <c r="B920" s="79" t="s">
        <v>1974</v>
      </c>
    </row>
    <row r="921" spans="1:2">
      <c r="A921" s="78" t="s">
        <v>212</v>
      </c>
      <c r="B921" s="79" t="s">
        <v>1975</v>
      </c>
    </row>
    <row r="922" spans="1:2">
      <c r="A922" s="78" t="s">
        <v>212</v>
      </c>
      <c r="B922" s="79" t="s">
        <v>1976</v>
      </c>
    </row>
    <row r="923" spans="1:2">
      <c r="A923" s="78" t="s">
        <v>212</v>
      </c>
      <c r="B923" s="79" t="s">
        <v>1977</v>
      </c>
    </row>
    <row r="924" spans="1:2">
      <c r="A924" s="78" t="s">
        <v>212</v>
      </c>
      <c r="B924" s="79" t="s">
        <v>1978</v>
      </c>
    </row>
    <row r="925" spans="1:2">
      <c r="A925" s="78" t="s">
        <v>212</v>
      </c>
      <c r="B925" s="79" t="s">
        <v>1979</v>
      </c>
    </row>
    <row r="926" spans="1:2">
      <c r="A926" s="78" t="s">
        <v>212</v>
      </c>
      <c r="B926" s="79" t="s">
        <v>1980</v>
      </c>
    </row>
    <row r="927" spans="1:2">
      <c r="A927" s="78" t="s">
        <v>212</v>
      </c>
      <c r="B927" s="79" t="s">
        <v>1981</v>
      </c>
    </row>
    <row r="928" spans="1:2">
      <c r="A928" s="78" t="s">
        <v>212</v>
      </c>
      <c r="B928" s="79" t="s">
        <v>1982</v>
      </c>
    </row>
    <row r="929" spans="1:2">
      <c r="A929" s="78" t="s">
        <v>212</v>
      </c>
      <c r="B929" s="79" t="s">
        <v>1983</v>
      </c>
    </row>
    <row r="930" spans="1:2">
      <c r="A930" s="78" t="s">
        <v>212</v>
      </c>
      <c r="B930" s="79" t="s">
        <v>1984</v>
      </c>
    </row>
    <row r="931" spans="1:2">
      <c r="A931" s="78" t="s">
        <v>212</v>
      </c>
      <c r="B931" s="79" t="s">
        <v>1985</v>
      </c>
    </row>
    <row r="932" spans="1:2">
      <c r="A932" s="78" t="s">
        <v>212</v>
      </c>
      <c r="B932" s="79" t="s">
        <v>1986</v>
      </c>
    </row>
    <row r="933" spans="1:2">
      <c r="A933" s="78" t="s">
        <v>212</v>
      </c>
      <c r="B933" s="79" t="s">
        <v>2000</v>
      </c>
    </row>
    <row r="934" spans="1:2">
      <c r="A934" s="78" t="s">
        <v>212</v>
      </c>
      <c r="B934" s="79" t="s">
        <v>2001</v>
      </c>
    </row>
    <row r="935" spans="1:2">
      <c r="A935" s="78" t="s">
        <v>212</v>
      </c>
      <c r="B935" s="79" t="s">
        <v>2002</v>
      </c>
    </row>
    <row r="936" spans="1:2">
      <c r="A936" s="78" t="s">
        <v>212</v>
      </c>
      <c r="B936" s="79" t="s">
        <v>2003</v>
      </c>
    </row>
    <row r="937" spans="1:2">
      <c r="A937" s="78" t="s">
        <v>212</v>
      </c>
      <c r="B937" s="79" t="s">
        <v>2004</v>
      </c>
    </row>
    <row r="938" spans="1:2">
      <c r="A938" s="78" t="s">
        <v>212</v>
      </c>
      <c r="B938" s="79" t="s">
        <v>2005</v>
      </c>
    </row>
    <row r="939" spans="1:2">
      <c r="A939" s="78" t="s">
        <v>212</v>
      </c>
      <c r="B939" s="79" t="s">
        <v>2006</v>
      </c>
    </row>
    <row r="940" spans="1:2">
      <c r="A940" s="78" t="s">
        <v>212</v>
      </c>
      <c r="B940" s="79" t="s">
        <v>2007</v>
      </c>
    </row>
    <row r="941" spans="1:2">
      <c r="A941" s="78" t="s">
        <v>212</v>
      </c>
      <c r="B941" s="79" t="s">
        <v>2008</v>
      </c>
    </row>
    <row r="942" spans="1:2">
      <c r="A942" s="78" t="s">
        <v>212</v>
      </c>
      <c r="B942" s="79" t="s">
        <v>2009</v>
      </c>
    </row>
    <row r="943" spans="1:2">
      <c r="A943" s="78" t="s">
        <v>212</v>
      </c>
      <c r="B943" s="79" t="s">
        <v>2010</v>
      </c>
    </row>
    <row r="944" spans="1:2">
      <c r="A944" s="78" t="s">
        <v>212</v>
      </c>
      <c r="B944" s="79" t="s">
        <v>2011</v>
      </c>
    </row>
    <row r="945" spans="1:2">
      <c r="A945" s="78" t="s">
        <v>212</v>
      </c>
      <c r="B945" s="79" t="s">
        <v>2012</v>
      </c>
    </row>
    <row r="946" spans="1:2">
      <c r="A946" s="78" t="s">
        <v>212</v>
      </c>
      <c r="B946" s="79" t="s">
        <v>2013</v>
      </c>
    </row>
    <row r="947" spans="1:2">
      <c r="A947" s="78" t="s">
        <v>212</v>
      </c>
      <c r="B947" s="79" t="s">
        <v>2014</v>
      </c>
    </row>
    <row r="948" spans="1:2">
      <c r="A948" s="78" t="s">
        <v>212</v>
      </c>
      <c r="B948" s="79" t="s">
        <v>1949</v>
      </c>
    </row>
    <row r="949" spans="1:2">
      <c r="A949" s="78" t="s">
        <v>212</v>
      </c>
      <c r="B949" s="79" t="s">
        <v>1950</v>
      </c>
    </row>
    <row r="950" spans="1:2">
      <c r="A950" s="78" t="s">
        <v>212</v>
      </c>
      <c r="B950" s="79" t="s">
        <v>1987</v>
      </c>
    </row>
    <row r="951" spans="1:2">
      <c r="A951" s="78" t="s">
        <v>212</v>
      </c>
      <c r="B951" s="79" t="s">
        <v>1988</v>
      </c>
    </row>
    <row r="952" spans="1:2">
      <c r="A952" s="78" t="s">
        <v>212</v>
      </c>
      <c r="B952" s="79" t="s">
        <v>1989</v>
      </c>
    </row>
    <row r="953" spans="1:2">
      <c r="A953" s="78" t="s">
        <v>212</v>
      </c>
      <c r="B953" s="79" t="s">
        <v>1990</v>
      </c>
    </row>
    <row r="954" spans="1:2">
      <c r="A954" s="78" t="s">
        <v>212</v>
      </c>
      <c r="B954" s="79" t="s">
        <v>1991</v>
      </c>
    </row>
    <row r="955" spans="1:2">
      <c r="A955" s="78" t="s">
        <v>212</v>
      </c>
      <c r="B955" s="79" t="s">
        <v>1992</v>
      </c>
    </row>
    <row r="956" spans="1:2">
      <c r="A956" s="78" t="s">
        <v>212</v>
      </c>
      <c r="B956" s="79" t="s">
        <v>1993</v>
      </c>
    </row>
    <row r="957" spans="1:2">
      <c r="A957" s="78" t="s">
        <v>212</v>
      </c>
      <c r="B957" s="79" t="s">
        <v>2015</v>
      </c>
    </row>
    <row r="958" spans="1:2">
      <c r="A958" s="78" t="s">
        <v>212</v>
      </c>
      <c r="B958" s="79" t="s">
        <v>1994</v>
      </c>
    </row>
    <row r="959" spans="1:2">
      <c r="A959" s="78" t="s">
        <v>212</v>
      </c>
      <c r="B959" s="79" t="s">
        <v>1995</v>
      </c>
    </row>
    <row r="960" spans="1:2">
      <c r="A960" s="78" t="s">
        <v>212</v>
      </c>
      <c r="B960" s="79" t="s">
        <v>1996</v>
      </c>
    </row>
    <row r="961" spans="1:2">
      <c r="A961" s="78" t="s">
        <v>212</v>
      </c>
      <c r="B961" s="79" t="s">
        <v>1997</v>
      </c>
    </row>
    <row r="962" spans="1:2">
      <c r="A962" s="78" t="s">
        <v>212</v>
      </c>
      <c r="B962" s="79" t="s">
        <v>1948</v>
      </c>
    </row>
    <row r="963" spans="1:2">
      <c r="A963" s="78" t="s">
        <v>212</v>
      </c>
      <c r="B963" s="79" t="s">
        <v>1998</v>
      </c>
    </row>
    <row r="964" spans="1:2">
      <c r="A964" s="78" t="s">
        <v>212</v>
      </c>
      <c r="B964" s="79" t="s">
        <v>1951</v>
      </c>
    </row>
    <row r="965" spans="1:2">
      <c r="A965" s="78" t="s">
        <v>212</v>
      </c>
      <c r="B965" s="79" t="s">
        <v>2016</v>
      </c>
    </row>
    <row r="966" spans="1:2">
      <c r="A966" s="78" t="s">
        <v>212</v>
      </c>
      <c r="B966" s="79" t="s">
        <v>1952</v>
      </c>
    </row>
    <row r="967" spans="1:2">
      <c r="A967" s="78" t="s">
        <v>212</v>
      </c>
      <c r="B967" s="79" t="s">
        <v>1999</v>
      </c>
    </row>
    <row r="968" spans="1:2">
      <c r="A968" s="78" t="s">
        <v>212</v>
      </c>
      <c r="B968" s="79" t="s">
        <v>1953</v>
      </c>
    </row>
    <row r="969" spans="1:2">
      <c r="A969" s="78" t="s">
        <v>212</v>
      </c>
      <c r="B969" s="79" t="s">
        <v>1954</v>
      </c>
    </row>
    <row r="970" spans="1:2">
      <c r="A970" s="78" t="s">
        <v>212</v>
      </c>
      <c r="B970" s="79" t="s">
        <v>1886</v>
      </c>
    </row>
    <row r="971" spans="1:2">
      <c r="A971" s="78" t="s">
        <v>212</v>
      </c>
      <c r="B971" s="79" t="s">
        <v>1893</v>
      </c>
    </row>
    <row r="972" spans="1:2">
      <c r="A972" s="78" t="s">
        <v>212</v>
      </c>
      <c r="B972" s="79" t="s">
        <v>1887</v>
      </c>
    </row>
    <row r="973" spans="1:2">
      <c r="A973" s="78" t="s">
        <v>212</v>
      </c>
      <c r="B973" s="79" t="s">
        <v>1888</v>
      </c>
    </row>
    <row r="974" spans="1:2">
      <c r="A974" s="78" t="s">
        <v>212</v>
      </c>
      <c r="B974" s="79" t="s">
        <v>1889</v>
      </c>
    </row>
    <row r="975" spans="1:2">
      <c r="A975" s="78" t="s">
        <v>212</v>
      </c>
      <c r="B975" s="79" t="s">
        <v>1890</v>
      </c>
    </row>
    <row r="976" spans="1:2">
      <c r="A976" s="78" t="s">
        <v>212</v>
      </c>
      <c r="B976" s="79" t="s">
        <v>1891</v>
      </c>
    </row>
    <row r="977" spans="1:2">
      <c r="A977" s="78" t="s">
        <v>212</v>
      </c>
      <c r="B977" s="79" t="s">
        <v>1894</v>
      </c>
    </row>
    <row r="978" spans="1:2">
      <c r="A978" s="78" t="s">
        <v>212</v>
      </c>
      <c r="B978" s="79" t="s">
        <v>1895</v>
      </c>
    </row>
    <row r="979" spans="1:2">
      <c r="A979" s="78" t="s">
        <v>212</v>
      </c>
      <c r="B979" s="79" t="s">
        <v>1896</v>
      </c>
    </row>
    <row r="980" spans="1:2">
      <c r="A980" s="78" t="s">
        <v>212</v>
      </c>
      <c r="B980" s="79" t="s">
        <v>1897</v>
      </c>
    </row>
    <row r="981" spans="1:2">
      <c r="A981" s="78" t="s">
        <v>212</v>
      </c>
      <c r="B981" s="79" t="s">
        <v>1898</v>
      </c>
    </row>
    <row r="982" spans="1:2">
      <c r="A982" s="78" t="s">
        <v>212</v>
      </c>
      <c r="B982" s="79" t="s">
        <v>1899</v>
      </c>
    </row>
    <row r="983" spans="1:2">
      <c r="A983" s="78" t="s">
        <v>212</v>
      </c>
      <c r="B983" s="79" t="s">
        <v>1900</v>
      </c>
    </row>
    <row r="984" spans="1:2">
      <c r="A984" s="78" t="s">
        <v>212</v>
      </c>
      <c r="B984" s="79" t="s">
        <v>1901</v>
      </c>
    </row>
    <row r="985" spans="1:2">
      <c r="A985" s="78" t="s">
        <v>212</v>
      </c>
      <c r="B985" s="79" t="s">
        <v>1902</v>
      </c>
    </row>
    <row r="986" spans="1:2">
      <c r="A986" s="78" t="s">
        <v>212</v>
      </c>
      <c r="B986" s="79" t="s">
        <v>1903</v>
      </c>
    </row>
    <row r="987" spans="1:2">
      <c r="A987" s="78" t="s">
        <v>212</v>
      </c>
      <c r="B987" s="79" t="s">
        <v>1904</v>
      </c>
    </row>
    <row r="988" spans="1:2">
      <c r="A988" s="78" t="s">
        <v>212</v>
      </c>
      <c r="B988" s="79" t="s">
        <v>1905</v>
      </c>
    </row>
    <row r="989" spans="1:2">
      <c r="A989" s="78" t="s">
        <v>212</v>
      </c>
      <c r="B989" s="79" t="s">
        <v>1906</v>
      </c>
    </row>
    <row r="990" spans="1:2">
      <c r="A990" s="78" t="s">
        <v>212</v>
      </c>
      <c r="B990" s="79" t="s">
        <v>1907</v>
      </c>
    </row>
    <row r="991" spans="1:2">
      <c r="A991" s="78" t="s">
        <v>212</v>
      </c>
      <c r="B991" s="79" t="s">
        <v>1908</v>
      </c>
    </row>
    <row r="992" spans="1:2">
      <c r="A992" s="78" t="s">
        <v>212</v>
      </c>
      <c r="B992" s="79" t="s">
        <v>1909</v>
      </c>
    </row>
    <row r="993" spans="1:2">
      <c r="A993" s="78" t="s">
        <v>212</v>
      </c>
      <c r="B993" s="79" t="s">
        <v>1910</v>
      </c>
    </row>
    <row r="994" spans="1:2">
      <c r="A994" s="78" t="s">
        <v>212</v>
      </c>
      <c r="B994" s="79" t="s">
        <v>1911</v>
      </c>
    </row>
    <row r="995" spans="1:2">
      <c r="A995" s="78" t="s">
        <v>212</v>
      </c>
      <c r="B995" s="79" t="s">
        <v>1912</v>
      </c>
    </row>
    <row r="996" spans="1:2">
      <c r="A996" s="78" t="s">
        <v>212</v>
      </c>
      <c r="B996" s="79" t="s">
        <v>1913</v>
      </c>
    </row>
    <row r="997" spans="1:2">
      <c r="A997" s="78" t="s">
        <v>212</v>
      </c>
      <c r="B997" s="79" t="s">
        <v>1914</v>
      </c>
    </row>
    <row r="998" spans="1:2">
      <c r="A998" s="78" t="s">
        <v>212</v>
      </c>
      <c r="B998" s="79" t="s">
        <v>1915</v>
      </c>
    </row>
    <row r="999" spans="1:2">
      <c r="A999" s="78" t="s">
        <v>212</v>
      </c>
      <c r="B999" s="79" t="s">
        <v>1892</v>
      </c>
    </row>
    <row r="1000" spans="1:2">
      <c r="A1000" s="78" t="s">
        <v>212</v>
      </c>
      <c r="B1000" s="79" t="s">
        <v>1916</v>
      </c>
    </row>
    <row r="1001" spans="1:2">
      <c r="A1001" s="78" t="s">
        <v>212</v>
      </c>
      <c r="B1001" s="79" t="s">
        <v>1917</v>
      </c>
    </row>
    <row r="1002" spans="1:2">
      <c r="A1002" s="78" t="s">
        <v>212</v>
      </c>
      <c r="B1002" s="79" t="s">
        <v>1918</v>
      </c>
    </row>
    <row r="1003" spans="1:2">
      <c r="A1003" s="78" t="s">
        <v>212</v>
      </c>
      <c r="B1003" s="79" t="s">
        <v>1919</v>
      </c>
    </row>
    <row r="1004" spans="1:2">
      <c r="A1004" s="78" t="s">
        <v>212</v>
      </c>
      <c r="B1004" s="79" t="s">
        <v>1920</v>
      </c>
    </row>
    <row r="1005" spans="1:2">
      <c r="A1005" s="78" t="s">
        <v>212</v>
      </c>
      <c r="B1005" s="79" t="s">
        <v>1921</v>
      </c>
    </row>
    <row r="1006" spans="1:2">
      <c r="A1006" s="78" t="s">
        <v>212</v>
      </c>
      <c r="B1006" s="79" t="s">
        <v>1922</v>
      </c>
    </row>
    <row r="1007" spans="1:2">
      <c r="A1007" s="78" t="s">
        <v>212</v>
      </c>
      <c r="B1007" s="79" t="s">
        <v>1923</v>
      </c>
    </row>
    <row r="1008" spans="1:2">
      <c r="A1008" s="78" t="s">
        <v>212</v>
      </c>
      <c r="B1008" s="79" t="s">
        <v>1924</v>
      </c>
    </row>
    <row r="1009" spans="1:2">
      <c r="A1009" s="78" t="s">
        <v>212</v>
      </c>
      <c r="B1009" s="79" t="s">
        <v>1925</v>
      </c>
    </row>
    <row r="1010" spans="1:2">
      <c r="A1010" s="78" t="s">
        <v>212</v>
      </c>
      <c r="B1010" s="79" t="s">
        <v>1926</v>
      </c>
    </row>
    <row r="1011" spans="1:2">
      <c r="A1011" s="78" t="s">
        <v>212</v>
      </c>
      <c r="B1011" s="79" t="s">
        <v>1927</v>
      </c>
    </row>
    <row r="1012" spans="1:2">
      <c r="A1012" s="78" t="s">
        <v>212</v>
      </c>
      <c r="B1012" s="79" t="s">
        <v>1928</v>
      </c>
    </row>
    <row r="1013" spans="1:2">
      <c r="A1013" s="78" t="s">
        <v>212</v>
      </c>
      <c r="B1013" s="79" t="s">
        <v>1929</v>
      </c>
    </row>
    <row r="1014" spans="1:2">
      <c r="A1014" s="78" t="s">
        <v>212</v>
      </c>
      <c r="B1014" s="79" t="s">
        <v>1930</v>
      </c>
    </row>
    <row r="1015" spans="1:2">
      <c r="A1015" s="78" t="s">
        <v>212</v>
      </c>
      <c r="B1015" s="79" t="s">
        <v>1931</v>
      </c>
    </row>
    <row r="1016" spans="1:2">
      <c r="A1016" s="78" t="s">
        <v>212</v>
      </c>
      <c r="B1016" s="79" t="s">
        <v>1932</v>
      </c>
    </row>
    <row r="1017" spans="1:2">
      <c r="A1017" s="78" t="s">
        <v>212</v>
      </c>
      <c r="B1017" s="79" t="s">
        <v>1933</v>
      </c>
    </row>
    <row r="1018" spans="1:2">
      <c r="A1018" s="78" t="s">
        <v>212</v>
      </c>
      <c r="B1018" s="79" t="s">
        <v>1934</v>
      </c>
    </row>
    <row r="1019" spans="1:2">
      <c r="A1019" s="78" t="s">
        <v>212</v>
      </c>
      <c r="B1019" s="79" t="s">
        <v>1935</v>
      </c>
    </row>
    <row r="1020" spans="1:2">
      <c r="A1020" s="78" t="s">
        <v>212</v>
      </c>
      <c r="B1020" s="79" t="s">
        <v>1936</v>
      </c>
    </row>
    <row r="1021" spans="1:2">
      <c r="A1021" s="78" t="s">
        <v>212</v>
      </c>
      <c r="B1021" s="79" t="s">
        <v>1937</v>
      </c>
    </row>
    <row r="1022" spans="1:2">
      <c r="A1022" s="78" t="s">
        <v>212</v>
      </c>
      <c r="B1022" s="79" t="s">
        <v>1938</v>
      </c>
    </row>
    <row r="1023" spans="1:2">
      <c r="A1023" s="78" t="s">
        <v>212</v>
      </c>
      <c r="B1023" s="79" t="s">
        <v>1939</v>
      </c>
    </row>
    <row r="1024" spans="1:2">
      <c r="A1024" s="78" t="s">
        <v>212</v>
      </c>
      <c r="B1024" s="79" t="s">
        <v>1940</v>
      </c>
    </row>
    <row r="1025" spans="1:2">
      <c r="A1025" s="78" t="s">
        <v>212</v>
      </c>
      <c r="B1025" s="79" t="s">
        <v>1941</v>
      </c>
    </row>
    <row r="1026" spans="1:2">
      <c r="A1026" s="78" t="s">
        <v>212</v>
      </c>
      <c r="B1026" s="79" t="s">
        <v>1942</v>
      </c>
    </row>
    <row r="1027" spans="1:2">
      <c r="A1027" s="78" t="s">
        <v>212</v>
      </c>
      <c r="B1027" s="79" t="s">
        <v>1943</v>
      </c>
    </row>
    <row r="1028" spans="1:2">
      <c r="A1028" s="78" t="s">
        <v>212</v>
      </c>
      <c r="B1028" s="79" t="s">
        <v>2029</v>
      </c>
    </row>
    <row r="1029" spans="1:2">
      <c r="A1029" s="78" t="s">
        <v>212</v>
      </c>
      <c r="B1029" s="79" t="s">
        <v>2030</v>
      </c>
    </row>
    <row r="1030" spans="1:2">
      <c r="A1030" s="78" t="s">
        <v>212</v>
      </c>
      <c r="B1030" s="79" t="s">
        <v>2031</v>
      </c>
    </row>
    <row r="1031" spans="1:2">
      <c r="A1031" s="78" t="s">
        <v>212</v>
      </c>
      <c r="B1031" s="79" t="s">
        <v>2024</v>
      </c>
    </row>
    <row r="1032" spans="1:2">
      <c r="A1032" s="78" t="s">
        <v>212</v>
      </c>
      <c r="B1032" s="79" t="s">
        <v>2025</v>
      </c>
    </row>
    <row r="1033" spans="1:2">
      <c r="A1033" s="78" t="s">
        <v>212</v>
      </c>
      <c r="B1033" s="79" t="s">
        <v>2026</v>
      </c>
    </row>
    <row r="1034" spans="1:2">
      <c r="A1034" s="78" t="s">
        <v>212</v>
      </c>
      <c r="B1034" s="79" t="s">
        <v>2027</v>
      </c>
    </row>
    <row r="1035" spans="1:2">
      <c r="A1035" s="78" t="s">
        <v>214</v>
      </c>
      <c r="B1035" s="79" t="s">
        <v>851</v>
      </c>
    </row>
    <row r="1036" spans="1:2">
      <c r="A1036" s="78" t="s">
        <v>214</v>
      </c>
      <c r="B1036" s="79" t="s">
        <v>852</v>
      </c>
    </row>
    <row r="1037" spans="1:2">
      <c r="A1037" s="78" t="s">
        <v>214</v>
      </c>
      <c r="B1037" s="79" t="s">
        <v>836</v>
      </c>
    </row>
    <row r="1038" spans="1:2">
      <c r="A1038" s="78" t="s">
        <v>214</v>
      </c>
      <c r="B1038" s="79" t="s">
        <v>850</v>
      </c>
    </row>
    <row r="1039" spans="1:2">
      <c r="A1039" s="78" t="s">
        <v>214</v>
      </c>
      <c r="B1039" s="79" t="s">
        <v>853</v>
      </c>
    </row>
    <row r="1040" spans="1:2">
      <c r="A1040" s="78" t="s">
        <v>214</v>
      </c>
      <c r="B1040" s="79" t="s">
        <v>846</v>
      </c>
    </row>
    <row r="1041" spans="1:2">
      <c r="A1041" s="78" t="s">
        <v>214</v>
      </c>
      <c r="B1041" s="79" t="s">
        <v>848</v>
      </c>
    </row>
    <row r="1042" spans="1:2">
      <c r="A1042" s="78" t="s">
        <v>214</v>
      </c>
      <c r="B1042" s="79" t="s">
        <v>845</v>
      </c>
    </row>
    <row r="1043" spans="1:2">
      <c r="A1043" s="78" t="s">
        <v>214</v>
      </c>
      <c r="B1043" s="79" t="s">
        <v>847</v>
      </c>
    </row>
    <row r="1044" spans="1:2">
      <c r="A1044" s="78" t="s">
        <v>214</v>
      </c>
      <c r="B1044" s="79" t="s">
        <v>840</v>
      </c>
    </row>
    <row r="1045" spans="1:2">
      <c r="A1045" s="78" t="s">
        <v>214</v>
      </c>
      <c r="B1045" s="79" t="s">
        <v>844</v>
      </c>
    </row>
    <row r="1046" spans="1:2">
      <c r="A1046" s="78" t="s">
        <v>214</v>
      </c>
      <c r="B1046" s="79" t="s">
        <v>839</v>
      </c>
    </row>
    <row r="1047" spans="1:2">
      <c r="A1047" s="78" t="s">
        <v>214</v>
      </c>
      <c r="B1047" s="79" t="s">
        <v>841</v>
      </c>
    </row>
    <row r="1048" spans="1:2">
      <c r="A1048" s="78" t="s">
        <v>214</v>
      </c>
      <c r="B1048" s="79" t="s">
        <v>842</v>
      </c>
    </row>
    <row r="1049" spans="1:2">
      <c r="A1049" s="78" t="s">
        <v>214</v>
      </c>
      <c r="B1049" s="79" t="s">
        <v>843</v>
      </c>
    </row>
    <row r="1050" spans="1:2">
      <c r="A1050" s="78" t="s">
        <v>214</v>
      </c>
      <c r="B1050" s="79" t="s">
        <v>837</v>
      </c>
    </row>
    <row r="1051" spans="1:2">
      <c r="A1051" s="78" t="s">
        <v>214</v>
      </c>
      <c r="B1051" s="79" t="s">
        <v>838</v>
      </c>
    </row>
    <row r="1052" spans="1:2">
      <c r="A1052" s="78" t="s">
        <v>214</v>
      </c>
      <c r="B1052" s="79" t="s">
        <v>2039</v>
      </c>
    </row>
    <row r="1053" spans="1:2">
      <c r="A1053" s="78" t="s">
        <v>214</v>
      </c>
      <c r="B1053" s="79" t="s">
        <v>2034</v>
      </c>
    </row>
    <row r="1054" spans="1:2">
      <c r="A1054" s="78" t="s">
        <v>214</v>
      </c>
      <c r="B1054" s="79" t="s">
        <v>2033</v>
      </c>
    </row>
    <row r="1055" spans="1:2">
      <c r="A1055" s="78" t="s">
        <v>214</v>
      </c>
      <c r="B1055" s="79" t="s">
        <v>2035</v>
      </c>
    </row>
    <row r="1056" spans="1:2">
      <c r="A1056" s="78" t="s">
        <v>214</v>
      </c>
      <c r="B1056" s="79" t="s">
        <v>2036</v>
      </c>
    </row>
    <row r="1057" spans="1:2">
      <c r="A1057" s="78" t="s">
        <v>214</v>
      </c>
      <c r="B1057" s="79" t="s">
        <v>2038</v>
      </c>
    </row>
    <row r="1058" spans="1:2">
      <c r="A1058" s="78" t="s">
        <v>214</v>
      </c>
      <c r="B1058" s="79" t="s">
        <v>2037</v>
      </c>
    </row>
    <row r="1059" spans="1:2">
      <c r="A1059" s="78" t="s">
        <v>216</v>
      </c>
      <c r="B1059" s="79" t="s">
        <v>855</v>
      </c>
    </row>
    <row r="1060" spans="1:2">
      <c r="A1060" s="78" t="s">
        <v>216</v>
      </c>
      <c r="B1060" s="79" t="s">
        <v>854</v>
      </c>
    </row>
    <row r="1061" spans="1:2">
      <c r="A1061" s="78" t="s">
        <v>216</v>
      </c>
      <c r="B1061" s="79" t="s">
        <v>872</v>
      </c>
    </row>
    <row r="1062" spans="1:2">
      <c r="A1062" s="78" t="s">
        <v>216</v>
      </c>
      <c r="B1062" s="79" t="s">
        <v>866</v>
      </c>
    </row>
    <row r="1063" spans="1:2">
      <c r="A1063" s="78" t="s">
        <v>216</v>
      </c>
      <c r="B1063" s="79" t="s">
        <v>861</v>
      </c>
    </row>
    <row r="1064" spans="1:2">
      <c r="A1064" s="78" t="s">
        <v>216</v>
      </c>
      <c r="B1064" s="79" t="s">
        <v>878</v>
      </c>
    </row>
    <row r="1065" spans="1:2">
      <c r="A1065" s="78" t="s">
        <v>216</v>
      </c>
      <c r="B1065" s="79" t="s">
        <v>857</v>
      </c>
    </row>
    <row r="1066" spans="1:2">
      <c r="A1066" s="78" t="s">
        <v>216</v>
      </c>
      <c r="B1066" s="79" t="s">
        <v>856</v>
      </c>
    </row>
    <row r="1067" spans="1:2">
      <c r="A1067" s="78" t="s">
        <v>216</v>
      </c>
      <c r="B1067" s="79" t="s">
        <v>870</v>
      </c>
    </row>
    <row r="1068" spans="1:2">
      <c r="A1068" s="78" t="s">
        <v>216</v>
      </c>
      <c r="B1068" s="79" t="s">
        <v>858</v>
      </c>
    </row>
    <row r="1069" spans="1:2">
      <c r="A1069" s="78" t="s">
        <v>216</v>
      </c>
      <c r="B1069" s="79" t="s">
        <v>859</v>
      </c>
    </row>
    <row r="1070" spans="1:2">
      <c r="A1070" s="78" t="s">
        <v>216</v>
      </c>
      <c r="B1070" s="79" t="s">
        <v>860</v>
      </c>
    </row>
    <row r="1071" spans="1:2">
      <c r="A1071" s="78" t="s">
        <v>216</v>
      </c>
      <c r="B1071" s="79" t="s">
        <v>869</v>
      </c>
    </row>
    <row r="1072" spans="1:2">
      <c r="A1072" s="78" t="s">
        <v>216</v>
      </c>
      <c r="B1072" s="79" t="s">
        <v>868</v>
      </c>
    </row>
    <row r="1073" spans="1:2">
      <c r="A1073" s="78" t="s">
        <v>216</v>
      </c>
      <c r="B1073" s="79" t="s">
        <v>864</v>
      </c>
    </row>
    <row r="1074" spans="1:2">
      <c r="A1074" s="78" t="s">
        <v>216</v>
      </c>
      <c r="B1074" s="79" t="s">
        <v>865</v>
      </c>
    </row>
    <row r="1075" spans="1:2">
      <c r="A1075" s="78" t="s">
        <v>216</v>
      </c>
      <c r="B1075" s="79" t="s">
        <v>863</v>
      </c>
    </row>
    <row r="1076" spans="1:2">
      <c r="A1076" s="78" t="s">
        <v>216</v>
      </c>
      <c r="B1076" s="79" t="s">
        <v>862</v>
      </c>
    </row>
    <row r="1077" spans="1:2">
      <c r="A1077" s="78" t="s">
        <v>216</v>
      </c>
      <c r="B1077" s="79" t="s">
        <v>2040</v>
      </c>
    </row>
    <row r="1078" spans="1:2">
      <c r="A1078" s="78" t="s">
        <v>216</v>
      </c>
      <c r="B1078" s="79" t="s">
        <v>2041</v>
      </c>
    </row>
    <row r="1079" spans="1:2">
      <c r="A1079" s="78" t="s">
        <v>216</v>
      </c>
      <c r="B1079" s="79" t="s">
        <v>2042</v>
      </c>
    </row>
    <row r="1080" spans="1:2">
      <c r="A1080" s="78" t="s">
        <v>216</v>
      </c>
      <c r="B1080" s="79" t="s">
        <v>2097</v>
      </c>
    </row>
    <row r="1081" spans="1:2">
      <c r="A1081" s="78" t="s">
        <v>216</v>
      </c>
      <c r="B1081" s="79" t="s">
        <v>2098</v>
      </c>
    </row>
    <row r="1082" spans="1:2">
      <c r="A1082" s="78" t="s">
        <v>216</v>
      </c>
      <c r="B1082" s="79" t="s">
        <v>2099</v>
      </c>
    </row>
    <row r="1083" spans="1:2">
      <c r="A1083" s="78" t="s">
        <v>216</v>
      </c>
      <c r="B1083" s="79" t="s">
        <v>2089</v>
      </c>
    </row>
    <row r="1084" spans="1:2">
      <c r="A1084" s="78" t="s">
        <v>216</v>
      </c>
      <c r="B1084" s="79" t="s">
        <v>2092</v>
      </c>
    </row>
    <row r="1085" spans="1:2">
      <c r="A1085" s="78" t="s">
        <v>216</v>
      </c>
      <c r="B1085" s="79" t="s">
        <v>2100</v>
      </c>
    </row>
    <row r="1086" spans="1:2">
      <c r="A1086" s="78" t="s">
        <v>216</v>
      </c>
      <c r="B1086" s="79" t="s">
        <v>2101</v>
      </c>
    </row>
    <row r="1087" spans="1:2">
      <c r="A1087" s="78" t="s">
        <v>216</v>
      </c>
      <c r="B1087" s="79" t="s">
        <v>2102</v>
      </c>
    </row>
    <row r="1088" spans="1:2">
      <c r="A1088" s="78" t="s">
        <v>216</v>
      </c>
      <c r="B1088" s="79" t="s">
        <v>2090</v>
      </c>
    </row>
    <row r="1089" spans="1:2">
      <c r="A1089" s="78" t="s">
        <v>216</v>
      </c>
      <c r="B1089" s="79" t="s">
        <v>2103</v>
      </c>
    </row>
    <row r="1090" spans="1:2">
      <c r="A1090" s="78" t="s">
        <v>216</v>
      </c>
      <c r="B1090" s="79" t="s">
        <v>2104</v>
      </c>
    </row>
    <row r="1091" spans="1:2">
      <c r="A1091" s="78" t="s">
        <v>216</v>
      </c>
      <c r="B1091" s="79" t="s">
        <v>2105</v>
      </c>
    </row>
    <row r="1092" spans="1:2">
      <c r="A1092" s="78" t="s">
        <v>216</v>
      </c>
      <c r="B1092" s="79" t="s">
        <v>2106</v>
      </c>
    </row>
    <row r="1093" spans="1:2">
      <c r="A1093" s="78" t="s">
        <v>216</v>
      </c>
      <c r="B1093" s="79" t="s">
        <v>2061</v>
      </c>
    </row>
    <row r="1094" spans="1:2">
      <c r="A1094" s="78" t="s">
        <v>216</v>
      </c>
      <c r="B1094" s="79" t="s">
        <v>2062</v>
      </c>
    </row>
    <row r="1095" spans="1:2">
      <c r="A1095" s="78" t="s">
        <v>216</v>
      </c>
      <c r="B1095" s="79" t="s">
        <v>2063</v>
      </c>
    </row>
    <row r="1096" spans="1:2">
      <c r="A1096" s="78" t="s">
        <v>216</v>
      </c>
      <c r="B1096" s="79" t="s">
        <v>2056</v>
      </c>
    </row>
    <row r="1097" spans="1:2">
      <c r="A1097" s="78" t="s">
        <v>216</v>
      </c>
      <c r="B1097" s="79" t="s">
        <v>2064</v>
      </c>
    </row>
    <row r="1098" spans="1:2">
      <c r="A1098" s="78" t="s">
        <v>216</v>
      </c>
      <c r="B1098" s="79" t="s">
        <v>2065</v>
      </c>
    </row>
    <row r="1099" spans="1:2">
      <c r="A1099" s="78" t="s">
        <v>216</v>
      </c>
      <c r="B1099" s="79" t="s">
        <v>2066</v>
      </c>
    </row>
    <row r="1100" spans="1:2">
      <c r="A1100" s="78" t="s">
        <v>216</v>
      </c>
      <c r="B1100" s="79" t="s">
        <v>2057</v>
      </c>
    </row>
    <row r="1101" spans="1:2">
      <c r="A1101" s="78" t="s">
        <v>216</v>
      </c>
      <c r="B1101" s="79" t="s">
        <v>2058</v>
      </c>
    </row>
    <row r="1102" spans="1:2">
      <c r="A1102" s="78" t="s">
        <v>216</v>
      </c>
      <c r="B1102" s="79" t="s">
        <v>2067</v>
      </c>
    </row>
    <row r="1103" spans="1:2">
      <c r="A1103" s="78" t="s">
        <v>216</v>
      </c>
      <c r="B1103" s="79" t="s">
        <v>2059</v>
      </c>
    </row>
    <row r="1104" spans="1:2">
      <c r="A1104" s="78" t="s">
        <v>216</v>
      </c>
      <c r="B1104" s="79" t="s">
        <v>2050</v>
      </c>
    </row>
    <row r="1105" spans="1:2">
      <c r="A1105" s="78" t="s">
        <v>216</v>
      </c>
      <c r="B1105" s="79" t="s">
        <v>2068</v>
      </c>
    </row>
    <row r="1106" spans="1:2">
      <c r="A1106" s="78" t="s">
        <v>216</v>
      </c>
      <c r="B1106" s="79" t="s">
        <v>2069</v>
      </c>
    </row>
    <row r="1107" spans="1:2">
      <c r="A1107" s="78" t="s">
        <v>216</v>
      </c>
      <c r="B1107" s="79" t="s">
        <v>2060</v>
      </c>
    </row>
    <row r="1108" spans="1:2">
      <c r="A1108" s="78" t="s">
        <v>216</v>
      </c>
      <c r="B1108" s="79" t="s">
        <v>2070</v>
      </c>
    </row>
    <row r="1109" spans="1:2">
      <c r="A1109" s="78" t="s">
        <v>216</v>
      </c>
      <c r="B1109" s="79" t="s">
        <v>2071</v>
      </c>
    </row>
    <row r="1110" spans="1:2">
      <c r="A1110" s="78" t="s">
        <v>216</v>
      </c>
      <c r="B1110" s="79" t="s">
        <v>2072</v>
      </c>
    </row>
    <row r="1111" spans="1:2">
      <c r="A1111" s="78" t="s">
        <v>216</v>
      </c>
      <c r="B1111" s="79" t="s">
        <v>2073</v>
      </c>
    </row>
    <row r="1112" spans="1:2">
      <c r="A1112" s="78" t="s">
        <v>216</v>
      </c>
      <c r="B1112" s="79" t="s">
        <v>2074</v>
      </c>
    </row>
    <row r="1113" spans="1:2">
      <c r="A1113" s="78" t="s">
        <v>216</v>
      </c>
      <c r="B1113" s="79" t="s">
        <v>2107</v>
      </c>
    </row>
    <row r="1114" spans="1:2">
      <c r="A1114" s="78" t="s">
        <v>216</v>
      </c>
      <c r="B1114" s="79" t="s">
        <v>2093</v>
      </c>
    </row>
    <row r="1115" spans="1:2">
      <c r="A1115" s="78" t="s">
        <v>216</v>
      </c>
      <c r="B1115" s="79" t="s">
        <v>2108</v>
      </c>
    </row>
    <row r="1116" spans="1:2">
      <c r="A1116" s="78" t="s">
        <v>216</v>
      </c>
      <c r="B1116" s="79" t="s">
        <v>2094</v>
      </c>
    </row>
    <row r="1117" spans="1:2">
      <c r="A1117" s="78" t="s">
        <v>216</v>
      </c>
      <c r="B1117" s="79" t="s">
        <v>2095</v>
      </c>
    </row>
    <row r="1118" spans="1:2">
      <c r="A1118" s="78" t="s">
        <v>216</v>
      </c>
      <c r="B1118" s="79" t="s">
        <v>2096</v>
      </c>
    </row>
    <row r="1119" spans="1:2">
      <c r="A1119" s="78" t="s">
        <v>216</v>
      </c>
      <c r="B1119" s="79" t="s">
        <v>2075</v>
      </c>
    </row>
    <row r="1120" spans="1:2">
      <c r="A1120" s="78" t="s">
        <v>216</v>
      </c>
      <c r="B1120" s="79" t="s">
        <v>2079</v>
      </c>
    </row>
    <row r="1121" spans="1:2">
      <c r="A1121" s="78" t="s">
        <v>216</v>
      </c>
      <c r="B1121" s="79" t="s">
        <v>2080</v>
      </c>
    </row>
    <row r="1122" spans="1:2">
      <c r="A1122" s="78" t="s">
        <v>216</v>
      </c>
      <c r="B1122" s="79" t="s">
        <v>2081</v>
      </c>
    </row>
    <row r="1123" spans="1:2">
      <c r="A1123" s="78" t="s">
        <v>216</v>
      </c>
      <c r="B1123" s="79" t="s">
        <v>2082</v>
      </c>
    </row>
    <row r="1124" spans="1:2">
      <c r="A1124" s="78" t="s">
        <v>216</v>
      </c>
      <c r="B1124" s="79" t="s">
        <v>2083</v>
      </c>
    </row>
    <row r="1125" spans="1:2">
      <c r="A1125" s="78" t="s">
        <v>216</v>
      </c>
      <c r="B1125" s="79" t="s">
        <v>2084</v>
      </c>
    </row>
    <row r="1126" spans="1:2">
      <c r="A1126" s="78" t="s">
        <v>216</v>
      </c>
      <c r="B1126" s="79" t="s">
        <v>2085</v>
      </c>
    </row>
    <row r="1127" spans="1:2">
      <c r="A1127" s="78" t="s">
        <v>216</v>
      </c>
      <c r="B1127" s="79" t="s">
        <v>2086</v>
      </c>
    </row>
    <row r="1128" spans="1:2">
      <c r="A1128" s="78" t="s">
        <v>216</v>
      </c>
      <c r="B1128" s="79" t="s">
        <v>2087</v>
      </c>
    </row>
    <row r="1129" spans="1:2">
      <c r="A1129" s="78" t="s">
        <v>216</v>
      </c>
      <c r="B1129" s="79" t="s">
        <v>2088</v>
      </c>
    </row>
    <row r="1130" spans="1:2">
      <c r="A1130" s="78" t="s">
        <v>216</v>
      </c>
      <c r="B1130" s="79" t="s">
        <v>2043</v>
      </c>
    </row>
    <row r="1131" spans="1:2">
      <c r="A1131" s="78" t="s">
        <v>216</v>
      </c>
      <c r="B1131" s="79" t="s">
        <v>2044</v>
      </c>
    </row>
    <row r="1132" spans="1:2">
      <c r="A1132" s="78" t="s">
        <v>216</v>
      </c>
      <c r="B1132" s="79" t="s">
        <v>2045</v>
      </c>
    </row>
    <row r="1133" spans="1:2">
      <c r="A1133" s="78" t="s">
        <v>216</v>
      </c>
      <c r="B1133" s="79" t="s">
        <v>2046</v>
      </c>
    </row>
    <row r="1134" spans="1:2">
      <c r="A1134" s="78" t="s">
        <v>216</v>
      </c>
      <c r="B1134" s="79" t="s">
        <v>2047</v>
      </c>
    </row>
    <row r="1135" spans="1:2">
      <c r="A1135" s="78" t="s">
        <v>216</v>
      </c>
      <c r="B1135" s="79" t="s">
        <v>2048</v>
      </c>
    </row>
    <row r="1136" spans="1:2">
      <c r="A1136" s="78" t="s">
        <v>216</v>
      </c>
      <c r="B1136" s="79" t="s">
        <v>2049</v>
      </c>
    </row>
    <row r="1137" spans="1:2">
      <c r="A1137" s="78" t="s">
        <v>216</v>
      </c>
      <c r="B1137" s="79" t="s">
        <v>2127</v>
      </c>
    </row>
    <row r="1138" spans="1:2">
      <c r="A1138" s="78" t="s">
        <v>216</v>
      </c>
      <c r="B1138" s="79" t="s">
        <v>2128</v>
      </c>
    </row>
    <row r="1139" spans="1:2">
      <c r="A1139" s="78" t="s">
        <v>216</v>
      </c>
      <c r="B1139" s="79" t="s">
        <v>2129</v>
      </c>
    </row>
    <row r="1140" spans="1:2">
      <c r="A1140" s="78" t="s">
        <v>216</v>
      </c>
      <c r="B1140" s="79" t="s">
        <v>2130</v>
      </c>
    </row>
    <row r="1141" spans="1:2">
      <c r="A1141" s="78" t="s">
        <v>216</v>
      </c>
      <c r="B1141" s="79" t="s">
        <v>2131</v>
      </c>
    </row>
    <row r="1142" spans="1:2">
      <c r="A1142" s="78" t="s">
        <v>216</v>
      </c>
      <c r="B1142" s="79" t="s">
        <v>2132</v>
      </c>
    </row>
    <row r="1143" spans="1:2">
      <c r="A1143" s="78" t="s">
        <v>216</v>
      </c>
      <c r="B1143" s="79" t="s">
        <v>2133</v>
      </c>
    </row>
    <row r="1144" spans="1:2">
      <c r="A1144" s="78" t="s">
        <v>216</v>
      </c>
      <c r="B1144" s="79" t="s">
        <v>2134</v>
      </c>
    </row>
    <row r="1145" spans="1:2">
      <c r="A1145" s="78" t="s">
        <v>216</v>
      </c>
      <c r="B1145" s="79" t="s">
        <v>2135</v>
      </c>
    </row>
    <row r="1146" spans="1:2">
      <c r="A1146" s="78" t="s">
        <v>216</v>
      </c>
      <c r="B1146" s="79" t="s">
        <v>2136</v>
      </c>
    </row>
    <row r="1147" spans="1:2">
      <c r="A1147" s="78" t="s">
        <v>216</v>
      </c>
      <c r="B1147" s="79" t="s">
        <v>2137</v>
      </c>
    </row>
    <row r="1148" spans="1:2">
      <c r="A1148" s="78" t="s">
        <v>216</v>
      </c>
      <c r="B1148" s="79" t="s">
        <v>2138</v>
      </c>
    </row>
    <row r="1149" spans="1:2">
      <c r="A1149" s="78" t="s">
        <v>216</v>
      </c>
      <c r="B1149" s="79" t="s">
        <v>2139</v>
      </c>
    </row>
    <row r="1150" spans="1:2">
      <c r="A1150" s="78" t="s">
        <v>216</v>
      </c>
      <c r="B1150" s="79" t="s">
        <v>2140</v>
      </c>
    </row>
    <row r="1151" spans="1:2">
      <c r="A1151" s="78" t="s">
        <v>216</v>
      </c>
      <c r="B1151" s="79" t="s">
        <v>2141</v>
      </c>
    </row>
    <row r="1152" spans="1:2">
      <c r="A1152" s="78" t="s">
        <v>216</v>
      </c>
      <c r="B1152" s="79" t="s">
        <v>2142</v>
      </c>
    </row>
    <row r="1153" spans="1:2">
      <c r="A1153" s="78" t="s">
        <v>216</v>
      </c>
      <c r="B1153" s="79" t="s">
        <v>2143</v>
      </c>
    </row>
    <row r="1154" spans="1:2">
      <c r="A1154" s="78" t="s">
        <v>216</v>
      </c>
      <c r="B1154" s="79" t="s">
        <v>2144</v>
      </c>
    </row>
    <row r="1155" spans="1:2">
      <c r="A1155" s="78" t="s">
        <v>216</v>
      </c>
      <c r="B1155" s="79" t="s">
        <v>2145</v>
      </c>
    </row>
    <row r="1156" spans="1:2">
      <c r="A1156" s="78" t="s">
        <v>216</v>
      </c>
      <c r="B1156" s="79" t="s">
        <v>2146</v>
      </c>
    </row>
    <row r="1157" spans="1:2">
      <c r="A1157" s="78" t="s">
        <v>216</v>
      </c>
      <c r="B1157" s="79" t="s">
        <v>2147</v>
      </c>
    </row>
    <row r="1158" spans="1:2">
      <c r="A1158" s="78" t="s">
        <v>216</v>
      </c>
      <c r="B1158" s="79" t="s">
        <v>2148</v>
      </c>
    </row>
    <row r="1159" spans="1:2">
      <c r="A1159" s="78" t="s">
        <v>216</v>
      </c>
      <c r="B1159" s="79" t="s">
        <v>2149</v>
      </c>
    </row>
    <row r="1160" spans="1:2">
      <c r="A1160" s="78" t="s">
        <v>216</v>
      </c>
      <c r="B1160" s="79" t="s">
        <v>2150</v>
      </c>
    </row>
    <row r="1161" spans="1:2">
      <c r="A1161" s="78" t="s">
        <v>216</v>
      </c>
      <c r="B1161" s="79" t="s">
        <v>2151</v>
      </c>
    </row>
    <row r="1162" spans="1:2">
      <c r="A1162" s="78" t="s">
        <v>216</v>
      </c>
      <c r="B1162" s="79" t="s">
        <v>2152</v>
      </c>
    </row>
    <row r="1163" spans="1:2">
      <c r="A1163" s="78" t="s">
        <v>216</v>
      </c>
      <c r="B1163" s="79" t="s">
        <v>2153</v>
      </c>
    </row>
    <row r="1164" spans="1:2">
      <c r="A1164" s="78" t="s">
        <v>216</v>
      </c>
      <c r="B1164" s="79" t="s">
        <v>2154</v>
      </c>
    </row>
    <row r="1165" spans="1:2">
      <c r="A1165" s="78" t="s">
        <v>216</v>
      </c>
      <c r="B1165" s="79" t="s">
        <v>2155</v>
      </c>
    </row>
    <row r="1166" spans="1:2">
      <c r="A1166" s="78" t="s">
        <v>216</v>
      </c>
      <c r="B1166" s="79" t="s">
        <v>2156</v>
      </c>
    </row>
    <row r="1167" spans="1:2">
      <c r="A1167" s="78" t="s">
        <v>216</v>
      </c>
      <c r="B1167" s="79" t="s">
        <v>2157</v>
      </c>
    </row>
    <row r="1168" spans="1:2">
      <c r="A1168" s="78" t="s">
        <v>216</v>
      </c>
      <c r="B1168" s="79" t="s">
        <v>2158</v>
      </c>
    </row>
    <row r="1169" spans="1:2">
      <c r="A1169" s="78" t="s">
        <v>216</v>
      </c>
      <c r="B1169" s="79" t="s">
        <v>2159</v>
      </c>
    </row>
    <row r="1170" spans="1:2">
      <c r="A1170" s="78" t="s">
        <v>216</v>
      </c>
      <c r="B1170" s="79" t="s">
        <v>2160</v>
      </c>
    </row>
    <row r="1171" spans="1:2">
      <c r="A1171" s="78" t="s">
        <v>216</v>
      </c>
      <c r="B1171" s="79" t="s">
        <v>2161</v>
      </c>
    </row>
    <row r="1172" spans="1:2">
      <c r="A1172" s="78" t="s">
        <v>216</v>
      </c>
      <c r="B1172" s="79" t="s">
        <v>2162</v>
      </c>
    </row>
    <row r="1173" spans="1:2">
      <c r="A1173" s="78" t="s">
        <v>216</v>
      </c>
      <c r="B1173" s="79" t="s">
        <v>2163</v>
      </c>
    </row>
    <row r="1174" spans="1:2">
      <c r="A1174" s="78" t="s">
        <v>216</v>
      </c>
      <c r="B1174" s="79" t="s">
        <v>2164</v>
      </c>
    </row>
    <row r="1175" spans="1:2">
      <c r="A1175" s="78" t="s">
        <v>216</v>
      </c>
      <c r="B1175" s="79" t="s">
        <v>2165</v>
      </c>
    </row>
    <row r="1176" spans="1:2">
      <c r="A1176" s="78" t="s">
        <v>216</v>
      </c>
      <c r="B1176" s="79" t="s">
        <v>2166</v>
      </c>
    </row>
    <row r="1177" spans="1:2">
      <c r="A1177" s="78" t="s">
        <v>216</v>
      </c>
      <c r="B1177" s="79" t="s">
        <v>2167</v>
      </c>
    </row>
    <row r="1178" spans="1:2">
      <c r="A1178" s="78" t="s">
        <v>216</v>
      </c>
      <c r="B1178" s="79" t="s">
        <v>2168</v>
      </c>
    </row>
    <row r="1179" spans="1:2">
      <c r="A1179" s="78" t="s">
        <v>216</v>
      </c>
      <c r="B1179" s="79" t="s">
        <v>2169</v>
      </c>
    </row>
    <row r="1180" spans="1:2">
      <c r="A1180" s="78" t="s">
        <v>216</v>
      </c>
      <c r="B1180" s="79" t="s">
        <v>2170</v>
      </c>
    </row>
    <row r="1181" spans="1:2">
      <c r="A1181" s="78" t="s">
        <v>216</v>
      </c>
      <c r="B1181" s="79" t="s">
        <v>2171</v>
      </c>
    </row>
    <row r="1182" spans="1:2">
      <c r="A1182" s="78" t="s">
        <v>216</v>
      </c>
      <c r="B1182" s="79" t="s">
        <v>2172</v>
      </c>
    </row>
    <row r="1183" spans="1:2">
      <c r="A1183" s="78" t="s">
        <v>216</v>
      </c>
      <c r="B1183" s="79" t="s">
        <v>2173</v>
      </c>
    </row>
    <row r="1184" spans="1:2">
      <c r="A1184" s="78" t="s">
        <v>216</v>
      </c>
      <c r="B1184" s="79" t="s">
        <v>2174</v>
      </c>
    </row>
    <row r="1185" spans="1:2">
      <c r="A1185" s="78" t="s">
        <v>216</v>
      </c>
      <c r="B1185" s="79" t="s">
        <v>2175</v>
      </c>
    </row>
    <row r="1186" spans="1:2">
      <c r="A1186" s="78" t="s">
        <v>216</v>
      </c>
      <c r="B1186" s="79" t="s">
        <v>2176</v>
      </c>
    </row>
    <row r="1187" spans="1:2">
      <c r="A1187" s="78" t="s">
        <v>216</v>
      </c>
      <c r="B1187" s="79" t="s">
        <v>2177</v>
      </c>
    </row>
    <row r="1188" spans="1:2">
      <c r="A1188" s="78" t="s">
        <v>216</v>
      </c>
      <c r="B1188" s="79" t="s">
        <v>2178</v>
      </c>
    </row>
    <row r="1189" spans="1:2">
      <c r="A1189" s="78" t="s">
        <v>216</v>
      </c>
      <c r="B1189" s="79" t="s">
        <v>2110</v>
      </c>
    </row>
    <row r="1190" spans="1:2">
      <c r="A1190" s="78" t="s">
        <v>216</v>
      </c>
      <c r="B1190" s="79" t="s">
        <v>2111</v>
      </c>
    </row>
    <row r="1191" spans="1:2">
      <c r="A1191" s="78" t="s">
        <v>216</v>
      </c>
      <c r="B1191" s="79" t="s">
        <v>2112</v>
      </c>
    </row>
    <row r="1192" spans="1:2">
      <c r="A1192" s="78" t="s">
        <v>216</v>
      </c>
      <c r="B1192" s="79" t="s">
        <v>2113</v>
      </c>
    </row>
    <row r="1193" spans="1:2">
      <c r="A1193" s="78" t="s">
        <v>216</v>
      </c>
      <c r="B1193" s="79" t="s">
        <v>2114</v>
      </c>
    </row>
    <row r="1194" spans="1:2">
      <c r="A1194" s="78" t="s">
        <v>216</v>
      </c>
      <c r="B1194" s="79" t="s">
        <v>2115</v>
      </c>
    </row>
    <row r="1195" spans="1:2">
      <c r="A1195" s="78" t="s">
        <v>216</v>
      </c>
      <c r="B1195" s="79" t="s">
        <v>2116</v>
      </c>
    </row>
    <row r="1196" spans="1:2">
      <c r="A1196" s="78" t="s">
        <v>216</v>
      </c>
      <c r="B1196" s="79" t="s">
        <v>2117</v>
      </c>
    </row>
    <row r="1197" spans="1:2">
      <c r="A1197" s="78" t="s">
        <v>216</v>
      </c>
      <c r="B1197" s="79" t="s">
        <v>2118</v>
      </c>
    </row>
    <row r="1198" spans="1:2">
      <c r="A1198" s="78" t="s">
        <v>216</v>
      </c>
      <c r="B1198" s="79" t="s">
        <v>2119</v>
      </c>
    </row>
    <row r="1199" spans="1:2">
      <c r="A1199" s="78" t="s">
        <v>216</v>
      </c>
      <c r="B1199" s="79" t="s">
        <v>2120</v>
      </c>
    </row>
    <row r="1200" spans="1:2">
      <c r="A1200" s="78" t="s">
        <v>216</v>
      </c>
      <c r="B1200" s="79" t="s">
        <v>2121</v>
      </c>
    </row>
    <row r="1201" spans="1:2">
      <c r="A1201" s="78" t="s">
        <v>216</v>
      </c>
      <c r="B1201" s="79" t="s">
        <v>2122</v>
      </c>
    </row>
    <row r="1202" spans="1:2">
      <c r="A1202" s="78" t="s">
        <v>216</v>
      </c>
      <c r="B1202" s="79" t="s">
        <v>2123</v>
      </c>
    </row>
    <row r="1203" spans="1:2">
      <c r="A1203" s="78" t="s">
        <v>216</v>
      </c>
      <c r="B1203" s="79" t="s">
        <v>2124</v>
      </c>
    </row>
    <row r="1204" spans="1:2">
      <c r="A1204" s="78" t="s">
        <v>216</v>
      </c>
      <c r="B1204" s="79" t="s">
        <v>2125</v>
      </c>
    </row>
    <row r="1205" spans="1:2">
      <c r="A1205" s="78" t="s">
        <v>216</v>
      </c>
      <c r="B1205" s="79" t="s">
        <v>2126</v>
      </c>
    </row>
    <row r="1206" spans="1:2">
      <c r="A1206" s="78" t="s">
        <v>216</v>
      </c>
      <c r="B1206" s="79" t="s">
        <v>2091</v>
      </c>
    </row>
    <row r="1207" spans="1:2">
      <c r="A1207" s="78" t="s">
        <v>216</v>
      </c>
      <c r="B1207" s="79" t="s">
        <v>2051</v>
      </c>
    </row>
    <row r="1208" spans="1:2">
      <c r="A1208" s="78" t="s">
        <v>216</v>
      </c>
      <c r="B1208" s="79" t="s">
        <v>2052</v>
      </c>
    </row>
    <row r="1209" spans="1:2">
      <c r="A1209" s="78" t="s">
        <v>216</v>
      </c>
      <c r="B1209" s="79" t="s">
        <v>2053</v>
      </c>
    </row>
    <row r="1210" spans="1:2">
      <c r="A1210" s="78" t="s">
        <v>216</v>
      </c>
      <c r="B1210" s="79" t="s">
        <v>2054</v>
      </c>
    </row>
    <row r="1211" spans="1:2">
      <c r="A1211" s="78" t="s">
        <v>216</v>
      </c>
      <c r="B1211" s="79" t="s">
        <v>2055</v>
      </c>
    </row>
    <row r="1212" spans="1:2">
      <c r="A1212" s="78" t="s">
        <v>216</v>
      </c>
      <c r="B1212" s="79" t="s">
        <v>2109</v>
      </c>
    </row>
    <row r="1213" spans="1:2">
      <c r="A1213" s="78" t="s">
        <v>216</v>
      </c>
      <c r="B1213" s="79" t="s">
        <v>2076</v>
      </c>
    </row>
    <row r="1214" spans="1:2">
      <c r="A1214" s="78" t="s">
        <v>216</v>
      </c>
      <c r="B1214" s="79" t="s">
        <v>2077</v>
      </c>
    </row>
    <row r="1215" spans="1:2">
      <c r="A1215" s="78" t="s">
        <v>216</v>
      </c>
      <c r="B1215" s="79" t="s">
        <v>2078</v>
      </c>
    </row>
    <row r="1216" spans="1:2">
      <c r="A1216" s="78" t="s">
        <v>218</v>
      </c>
      <c r="B1216" s="79" t="s">
        <v>2180</v>
      </c>
    </row>
    <row r="1217" spans="1:2">
      <c r="A1217" s="78" t="s">
        <v>218</v>
      </c>
      <c r="B1217" s="79" t="s">
        <v>2185</v>
      </c>
    </row>
    <row r="1218" spans="1:2">
      <c r="A1218" s="78" t="s">
        <v>218</v>
      </c>
      <c r="B1218" s="79" t="s">
        <v>2187</v>
      </c>
    </row>
    <row r="1219" spans="1:2">
      <c r="A1219" s="78" t="s">
        <v>218</v>
      </c>
      <c r="B1219" s="79" t="s">
        <v>2188</v>
      </c>
    </row>
    <row r="1220" spans="1:2">
      <c r="A1220" s="78" t="s">
        <v>218</v>
      </c>
      <c r="B1220" s="79" t="s">
        <v>2189</v>
      </c>
    </row>
    <row r="1221" spans="1:2">
      <c r="A1221" s="78" t="s">
        <v>218</v>
      </c>
      <c r="B1221" s="79" t="s">
        <v>2190</v>
      </c>
    </row>
    <row r="1222" spans="1:2">
      <c r="A1222" s="78" t="s">
        <v>218</v>
      </c>
      <c r="B1222" s="79" t="s">
        <v>2179</v>
      </c>
    </row>
    <row r="1223" spans="1:2">
      <c r="A1223" s="78" t="s">
        <v>218</v>
      </c>
      <c r="B1223" s="79" t="s">
        <v>2181</v>
      </c>
    </row>
    <row r="1224" spans="1:2">
      <c r="A1224" s="78" t="s">
        <v>218</v>
      </c>
      <c r="B1224" s="79" t="s">
        <v>2182</v>
      </c>
    </row>
    <row r="1225" spans="1:2">
      <c r="A1225" s="78" t="s">
        <v>218</v>
      </c>
      <c r="B1225" s="79" t="s">
        <v>2183</v>
      </c>
    </row>
    <row r="1226" spans="1:2">
      <c r="A1226" s="78" t="s">
        <v>218</v>
      </c>
      <c r="B1226" s="79" t="s">
        <v>2184</v>
      </c>
    </row>
    <row r="1227" spans="1:2">
      <c r="A1227" s="78" t="s">
        <v>218</v>
      </c>
      <c r="B1227" s="79" t="s">
        <v>2186</v>
      </c>
    </row>
    <row r="1228" spans="1:2">
      <c r="A1228" s="78" t="s">
        <v>220</v>
      </c>
      <c r="B1228" s="79" t="s">
        <v>2191</v>
      </c>
    </row>
    <row r="1229" spans="1:2">
      <c r="A1229" s="78" t="s">
        <v>2436</v>
      </c>
      <c r="B1229" s="79" t="s">
        <v>883</v>
      </c>
    </row>
    <row r="1230" spans="1:2">
      <c r="A1230" s="78" t="s">
        <v>2436</v>
      </c>
      <c r="B1230" s="79" t="s">
        <v>885</v>
      </c>
    </row>
    <row r="1231" spans="1:2">
      <c r="A1231" s="78" t="s">
        <v>2436</v>
      </c>
      <c r="B1231" s="79" t="s">
        <v>884</v>
      </c>
    </row>
    <row r="1232" spans="1:2">
      <c r="A1232" s="78" t="s">
        <v>228</v>
      </c>
      <c r="B1232" s="79" t="s">
        <v>2192</v>
      </c>
    </row>
    <row r="1233" spans="1:2">
      <c r="A1233" s="78" t="s">
        <v>230</v>
      </c>
      <c r="B1233" s="79" t="s">
        <v>2195</v>
      </c>
    </row>
    <row r="1234" spans="1:2">
      <c r="A1234" s="78" t="s">
        <v>230</v>
      </c>
      <c r="B1234" s="79" t="s">
        <v>2193</v>
      </c>
    </row>
    <row r="1235" spans="1:2">
      <c r="A1235" s="78" t="s">
        <v>230</v>
      </c>
      <c r="B1235" s="79" t="s">
        <v>2194</v>
      </c>
    </row>
    <row r="1236" spans="1:2">
      <c r="A1236" s="78" t="s">
        <v>232</v>
      </c>
      <c r="B1236" s="79" t="s">
        <v>2196</v>
      </c>
    </row>
    <row r="1237" spans="1:2">
      <c r="A1237" s="78" t="s">
        <v>232</v>
      </c>
      <c r="B1237" s="79" t="s">
        <v>897</v>
      </c>
    </row>
    <row r="1238" spans="1:2">
      <c r="A1238" s="78" t="s">
        <v>236</v>
      </c>
      <c r="B1238" s="79" t="s">
        <v>2197</v>
      </c>
    </row>
    <row r="1239" spans="1:2">
      <c r="A1239" s="78" t="s">
        <v>236</v>
      </c>
      <c r="B1239" s="79" t="s">
        <v>2198</v>
      </c>
    </row>
    <row r="1240" spans="1:2">
      <c r="A1240" s="78" t="s">
        <v>242</v>
      </c>
      <c r="B1240" s="79" t="s">
        <v>2199</v>
      </c>
    </row>
    <row r="1241" spans="1:2">
      <c r="A1241" s="78" t="s">
        <v>242</v>
      </c>
      <c r="B1241" s="79" t="s">
        <v>2201</v>
      </c>
    </row>
    <row r="1242" spans="1:2">
      <c r="A1242" s="78" t="s">
        <v>242</v>
      </c>
      <c r="B1242" s="79" t="s">
        <v>2202</v>
      </c>
    </row>
    <row r="1243" spans="1:2">
      <c r="A1243" s="78" t="s">
        <v>242</v>
      </c>
      <c r="B1243" s="79" t="s">
        <v>2200</v>
      </c>
    </row>
    <row r="1244" spans="1:2">
      <c r="A1244" s="78" t="s">
        <v>242</v>
      </c>
      <c r="B1244" s="79" t="s">
        <v>2203</v>
      </c>
    </row>
    <row r="1245" spans="1:2">
      <c r="A1245" s="78" t="s">
        <v>242</v>
      </c>
      <c r="B1245" s="79" t="s">
        <v>2204</v>
      </c>
    </row>
    <row r="1246" spans="1:2">
      <c r="A1246" s="78" t="s">
        <v>242</v>
      </c>
      <c r="B1246" s="79" t="s">
        <v>2205</v>
      </c>
    </row>
    <row r="1247" spans="1:2">
      <c r="A1247" s="78" t="s">
        <v>242</v>
      </c>
      <c r="B1247" s="79" t="s">
        <v>2206</v>
      </c>
    </row>
    <row r="1248" spans="1:2">
      <c r="A1248" s="78" t="s">
        <v>244</v>
      </c>
      <c r="B1248" s="79" t="s">
        <v>965</v>
      </c>
    </row>
    <row r="1249" spans="1:2">
      <c r="A1249" s="78" t="s">
        <v>244</v>
      </c>
      <c r="B1249" s="79" t="s">
        <v>966</v>
      </c>
    </row>
    <row r="1250" spans="1:2">
      <c r="A1250" s="78" t="s">
        <v>244</v>
      </c>
      <c r="B1250" s="79" t="s">
        <v>921</v>
      </c>
    </row>
    <row r="1251" spans="1:2">
      <c r="A1251" s="78" t="s">
        <v>244</v>
      </c>
      <c r="B1251" s="79" t="s">
        <v>923</v>
      </c>
    </row>
    <row r="1252" spans="1:2">
      <c r="A1252" s="78" t="s">
        <v>244</v>
      </c>
      <c r="B1252" s="79" t="s">
        <v>924</v>
      </c>
    </row>
    <row r="1253" spans="1:2">
      <c r="A1253" s="78" t="s">
        <v>244</v>
      </c>
      <c r="B1253" s="79" t="s">
        <v>922</v>
      </c>
    </row>
    <row r="1254" spans="1:2">
      <c r="A1254" s="78" t="s">
        <v>244</v>
      </c>
      <c r="B1254" s="79" t="s">
        <v>920</v>
      </c>
    </row>
    <row r="1255" spans="1:2">
      <c r="A1255" s="78" t="s">
        <v>244</v>
      </c>
      <c r="B1255" s="79" t="s">
        <v>962</v>
      </c>
    </row>
    <row r="1256" spans="1:2">
      <c r="A1256" s="78" t="s">
        <v>244</v>
      </c>
      <c r="B1256" s="79" t="s">
        <v>963</v>
      </c>
    </row>
    <row r="1257" spans="1:2">
      <c r="A1257" s="78" t="s">
        <v>244</v>
      </c>
      <c r="B1257" s="79" t="s">
        <v>960</v>
      </c>
    </row>
    <row r="1258" spans="1:2">
      <c r="A1258" s="78" t="s">
        <v>244</v>
      </c>
      <c r="B1258" s="79" t="s">
        <v>961</v>
      </c>
    </row>
    <row r="1259" spans="1:2">
      <c r="A1259" s="78" t="s">
        <v>244</v>
      </c>
      <c r="B1259" s="79" t="s">
        <v>964</v>
      </c>
    </row>
    <row r="1260" spans="1:2">
      <c r="A1260" s="78" t="s">
        <v>244</v>
      </c>
      <c r="B1260" s="79" t="s">
        <v>2217</v>
      </c>
    </row>
    <row r="1261" spans="1:2">
      <c r="A1261" s="78" t="s">
        <v>244</v>
      </c>
      <c r="B1261" s="79" t="s">
        <v>2212</v>
      </c>
    </row>
    <row r="1262" spans="1:2">
      <c r="A1262" s="78" t="s">
        <v>244</v>
      </c>
      <c r="B1262" s="79" t="s">
        <v>2216</v>
      </c>
    </row>
    <row r="1263" spans="1:2">
      <c r="A1263" s="78" t="s">
        <v>244</v>
      </c>
      <c r="B1263" s="79" t="s">
        <v>941</v>
      </c>
    </row>
    <row r="1264" spans="1:2">
      <c r="A1264" s="78" t="s">
        <v>244</v>
      </c>
      <c r="B1264" s="79" t="s">
        <v>942</v>
      </c>
    </row>
    <row r="1265" spans="1:2">
      <c r="A1265" s="78" t="s">
        <v>244</v>
      </c>
      <c r="B1265" s="79" t="s">
        <v>943</v>
      </c>
    </row>
    <row r="1266" spans="1:2">
      <c r="A1266" s="78" t="s">
        <v>244</v>
      </c>
      <c r="B1266" s="79" t="s">
        <v>944</v>
      </c>
    </row>
    <row r="1267" spans="1:2">
      <c r="A1267" s="78" t="s">
        <v>244</v>
      </c>
      <c r="B1267" s="79" t="s">
        <v>945</v>
      </c>
    </row>
    <row r="1268" spans="1:2">
      <c r="A1268" s="78" t="s">
        <v>244</v>
      </c>
      <c r="B1268" s="79" t="s">
        <v>951</v>
      </c>
    </row>
    <row r="1269" spans="1:2">
      <c r="A1269" s="78" t="s">
        <v>244</v>
      </c>
      <c r="B1269" s="79" t="s">
        <v>952</v>
      </c>
    </row>
    <row r="1270" spans="1:2">
      <c r="A1270" s="78" t="s">
        <v>244</v>
      </c>
      <c r="B1270" s="79" t="s">
        <v>953</v>
      </c>
    </row>
    <row r="1271" spans="1:2">
      <c r="A1271" s="78" t="s">
        <v>244</v>
      </c>
      <c r="B1271" s="79" t="s">
        <v>954</v>
      </c>
    </row>
    <row r="1272" spans="1:2">
      <c r="A1272" s="78" t="s">
        <v>244</v>
      </c>
      <c r="B1272" s="79" t="s">
        <v>955</v>
      </c>
    </row>
    <row r="1273" spans="1:2">
      <c r="A1273" s="78" t="s">
        <v>244</v>
      </c>
      <c r="B1273" s="79" t="s">
        <v>918</v>
      </c>
    </row>
    <row r="1274" spans="1:2">
      <c r="A1274" s="78" t="s">
        <v>244</v>
      </c>
      <c r="B1274" s="79" t="s">
        <v>956</v>
      </c>
    </row>
    <row r="1275" spans="1:2">
      <c r="A1275" s="78" t="s">
        <v>244</v>
      </c>
      <c r="B1275" s="79" t="s">
        <v>957</v>
      </c>
    </row>
    <row r="1276" spans="1:2">
      <c r="A1276" s="78" t="s">
        <v>244</v>
      </c>
      <c r="B1276" s="79" t="s">
        <v>958</v>
      </c>
    </row>
    <row r="1277" spans="1:2">
      <c r="A1277" s="78" t="s">
        <v>244</v>
      </c>
      <c r="B1277" s="79" t="s">
        <v>946</v>
      </c>
    </row>
    <row r="1278" spans="1:2">
      <c r="A1278" s="78" t="s">
        <v>244</v>
      </c>
      <c r="B1278" s="79" t="s">
        <v>947</v>
      </c>
    </row>
    <row r="1279" spans="1:2">
      <c r="A1279" s="78" t="s">
        <v>244</v>
      </c>
      <c r="B1279" s="79" t="s">
        <v>959</v>
      </c>
    </row>
    <row r="1280" spans="1:2">
      <c r="A1280" s="78" t="s">
        <v>244</v>
      </c>
      <c r="B1280" s="79" t="s">
        <v>919</v>
      </c>
    </row>
    <row r="1281" spans="1:2">
      <c r="A1281" s="78" t="s">
        <v>244</v>
      </c>
      <c r="B1281" s="79" t="s">
        <v>948</v>
      </c>
    </row>
    <row r="1282" spans="1:2">
      <c r="A1282" s="78" t="s">
        <v>244</v>
      </c>
      <c r="B1282" s="79" t="s">
        <v>2215</v>
      </c>
    </row>
    <row r="1283" spans="1:2">
      <c r="A1283" s="78" t="s">
        <v>244</v>
      </c>
      <c r="B1283" s="79" t="s">
        <v>2218</v>
      </c>
    </row>
    <row r="1284" spans="1:2">
      <c r="A1284" s="78" t="s">
        <v>244</v>
      </c>
      <c r="B1284" s="79" t="s">
        <v>2228</v>
      </c>
    </row>
    <row r="1285" spans="1:2">
      <c r="A1285" s="78" t="s">
        <v>244</v>
      </c>
      <c r="B1285" s="79" t="s">
        <v>2229</v>
      </c>
    </row>
    <row r="1286" spans="1:2">
      <c r="A1286" s="78" t="s">
        <v>244</v>
      </c>
      <c r="B1286" s="79" t="s">
        <v>2223</v>
      </c>
    </row>
    <row r="1287" spans="1:2">
      <c r="A1287" s="78" t="s">
        <v>244</v>
      </c>
      <c r="B1287" s="79" t="s">
        <v>2219</v>
      </c>
    </row>
    <row r="1288" spans="1:2">
      <c r="A1288" s="78" t="s">
        <v>244</v>
      </c>
      <c r="B1288" s="79" t="s">
        <v>2230</v>
      </c>
    </row>
    <row r="1289" spans="1:2">
      <c r="A1289" s="78" t="s">
        <v>244</v>
      </c>
      <c r="B1289" s="79" t="s">
        <v>2231</v>
      </c>
    </row>
    <row r="1290" spans="1:2">
      <c r="A1290" s="78" t="s">
        <v>244</v>
      </c>
      <c r="B1290" s="79" t="s">
        <v>2232</v>
      </c>
    </row>
    <row r="1291" spans="1:2">
      <c r="A1291" s="78" t="s">
        <v>244</v>
      </c>
      <c r="B1291" s="79" t="s">
        <v>2220</v>
      </c>
    </row>
    <row r="1292" spans="1:2">
      <c r="A1292" s="78" t="s">
        <v>244</v>
      </c>
      <c r="B1292" s="79" t="s">
        <v>2221</v>
      </c>
    </row>
    <row r="1293" spans="1:2">
      <c r="A1293" s="78" t="s">
        <v>244</v>
      </c>
      <c r="B1293" s="79" t="s">
        <v>2213</v>
      </c>
    </row>
    <row r="1294" spans="1:2">
      <c r="A1294" s="78" t="s">
        <v>244</v>
      </c>
      <c r="B1294" s="79" t="s">
        <v>2233</v>
      </c>
    </row>
    <row r="1295" spans="1:2">
      <c r="A1295" s="78" t="s">
        <v>244</v>
      </c>
      <c r="B1295" s="79" t="s">
        <v>2224</v>
      </c>
    </row>
    <row r="1296" spans="1:2">
      <c r="A1296" s="78" t="s">
        <v>244</v>
      </c>
      <c r="B1296" s="79" t="s">
        <v>2225</v>
      </c>
    </row>
    <row r="1297" spans="1:2">
      <c r="A1297" s="78" t="s">
        <v>244</v>
      </c>
      <c r="B1297" s="79" t="s">
        <v>2226</v>
      </c>
    </row>
    <row r="1298" spans="1:2">
      <c r="A1298" s="78" t="s">
        <v>244</v>
      </c>
      <c r="B1298" s="79" t="s">
        <v>2227</v>
      </c>
    </row>
    <row r="1299" spans="1:2">
      <c r="A1299" s="78" t="s">
        <v>244</v>
      </c>
      <c r="B1299" s="79" t="s">
        <v>2214</v>
      </c>
    </row>
    <row r="1300" spans="1:2">
      <c r="A1300" s="78" t="s">
        <v>244</v>
      </c>
      <c r="B1300" s="79" t="s">
        <v>2222</v>
      </c>
    </row>
    <row r="1301" spans="1:2">
      <c r="A1301" s="78" t="s">
        <v>244</v>
      </c>
      <c r="B1301" s="79" t="s">
        <v>2210</v>
      </c>
    </row>
    <row r="1302" spans="1:2">
      <c r="A1302" s="78" t="s">
        <v>244</v>
      </c>
      <c r="B1302" s="79" t="s">
        <v>2211</v>
      </c>
    </row>
    <row r="1303" spans="1:2">
      <c r="A1303" s="78" t="s">
        <v>244</v>
      </c>
      <c r="B1303" s="79" t="s">
        <v>925</v>
      </c>
    </row>
    <row r="1304" spans="1:2">
      <c r="A1304" s="78" t="s">
        <v>244</v>
      </c>
      <c r="B1304" s="79" t="s">
        <v>938</v>
      </c>
    </row>
    <row r="1305" spans="1:2">
      <c r="A1305" s="78" t="s">
        <v>244</v>
      </c>
      <c r="B1305" s="79" t="s">
        <v>926</v>
      </c>
    </row>
    <row r="1306" spans="1:2">
      <c r="A1306" s="78" t="s">
        <v>244</v>
      </c>
      <c r="B1306" s="79" t="s">
        <v>936</v>
      </c>
    </row>
    <row r="1307" spans="1:2">
      <c r="A1307" s="78" t="s">
        <v>244</v>
      </c>
      <c r="B1307" s="79" t="s">
        <v>927</v>
      </c>
    </row>
    <row r="1308" spans="1:2">
      <c r="A1308" s="78" t="s">
        <v>244</v>
      </c>
      <c r="B1308" s="79" t="s">
        <v>928</v>
      </c>
    </row>
    <row r="1309" spans="1:2">
      <c r="A1309" s="78" t="s">
        <v>244</v>
      </c>
      <c r="B1309" s="79" t="s">
        <v>929</v>
      </c>
    </row>
    <row r="1310" spans="1:2">
      <c r="A1310" s="78" t="s">
        <v>244</v>
      </c>
      <c r="B1310" s="79" t="s">
        <v>930</v>
      </c>
    </row>
    <row r="1311" spans="1:2">
      <c r="A1311" s="78" t="s">
        <v>244</v>
      </c>
      <c r="B1311" s="79" t="s">
        <v>939</v>
      </c>
    </row>
    <row r="1312" spans="1:2">
      <c r="A1312" s="78" t="s">
        <v>244</v>
      </c>
      <c r="B1312" s="79" t="s">
        <v>970</v>
      </c>
    </row>
    <row r="1313" spans="1:2">
      <c r="A1313" s="78" t="s">
        <v>244</v>
      </c>
      <c r="B1313" s="79" t="s">
        <v>971</v>
      </c>
    </row>
    <row r="1314" spans="1:2">
      <c r="A1314" s="78" t="s">
        <v>244</v>
      </c>
      <c r="B1314" s="79" t="s">
        <v>967</v>
      </c>
    </row>
    <row r="1315" spans="1:2">
      <c r="A1315" s="78" t="s">
        <v>244</v>
      </c>
      <c r="B1315" s="79" t="s">
        <v>972</v>
      </c>
    </row>
    <row r="1316" spans="1:2">
      <c r="A1316" s="78" t="s">
        <v>244</v>
      </c>
      <c r="B1316" s="79" t="s">
        <v>975</v>
      </c>
    </row>
    <row r="1317" spans="1:2">
      <c r="A1317" s="78" t="s">
        <v>244</v>
      </c>
      <c r="B1317" s="79" t="s">
        <v>931</v>
      </c>
    </row>
    <row r="1318" spans="1:2">
      <c r="A1318" s="78" t="s">
        <v>244</v>
      </c>
      <c r="B1318" s="79" t="s">
        <v>973</v>
      </c>
    </row>
    <row r="1319" spans="1:2">
      <c r="A1319" s="78" t="s">
        <v>244</v>
      </c>
      <c r="B1319" s="79" t="s">
        <v>911</v>
      </c>
    </row>
    <row r="1320" spans="1:2">
      <c r="A1320" s="78" t="s">
        <v>244</v>
      </c>
      <c r="B1320" s="79" t="s">
        <v>913</v>
      </c>
    </row>
    <row r="1321" spans="1:2">
      <c r="A1321" s="78" t="s">
        <v>244</v>
      </c>
      <c r="B1321" s="79" t="s">
        <v>914</v>
      </c>
    </row>
    <row r="1322" spans="1:2">
      <c r="A1322" s="78" t="s">
        <v>244</v>
      </c>
      <c r="B1322" s="79" t="s">
        <v>932</v>
      </c>
    </row>
    <row r="1323" spans="1:2">
      <c r="A1323" s="78" t="s">
        <v>244</v>
      </c>
      <c r="B1323" s="79" t="s">
        <v>915</v>
      </c>
    </row>
    <row r="1324" spans="1:2">
      <c r="A1324" s="78" t="s">
        <v>244</v>
      </c>
      <c r="B1324" s="79" t="s">
        <v>916</v>
      </c>
    </row>
    <row r="1325" spans="1:2">
      <c r="A1325" s="78" t="s">
        <v>244</v>
      </c>
      <c r="B1325" s="79" t="s">
        <v>917</v>
      </c>
    </row>
    <row r="1326" spans="1:2">
      <c r="A1326" s="78" t="s">
        <v>244</v>
      </c>
      <c r="B1326" s="79" t="s">
        <v>933</v>
      </c>
    </row>
    <row r="1327" spans="1:2">
      <c r="A1327" s="78" t="s">
        <v>244</v>
      </c>
      <c r="B1327" s="79" t="s">
        <v>934</v>
      </c>
    </row>
    <row r="1328" spans="1:2">
      <c r="A1328" s="78" t="s">
        <v>244</v>
      </c>
      <c r="B1328" s="79" t="s">
        <v>937</v>
      </c>
    </row>
    <row r="1329" spans="1:2">
      <c r="A1329" s="78" t="s">
        <v>244</v>
      </c>
      <c r="B1329" s="79" t="s">
        <v>979</v>
      </c>
    </row>
    <row r="1330" spans="1:2">
      <c r="A1330" s="78" t="s">
        <v>244</v>
      </c>
      <c r="B1330" s="79" t="s">
        <v>968</v>
      </c>
    </row>
    <row r="1331" spans="1:2">
      <c r="A1331" s="78" t="s">
        <v>244</v>
      </c>
      <c r="B1331" s="79" t="s">
        <v>969</v>
      </c>
    </row>
    <row r="1332" spans="1:2">
      <c r="A1332" s="78" t="s">
        <v>244</v>
      </c>
      <c r="B1332" s="79" t="s">
        <v>976</v>
      </c>
    </row>
    <row r="1333" spans="1:2">
      <c r="A1333" s="78" t="s">
        <v>244</v>
      </c>
      <c r="B1333" s="79" t="s">
        <v>977</v>
      </c>
    </row>
    <row r="1334" spans="1:2">
      <c r="A1334" s="78" t="s">
        <v>244</v>
      </c>
      <c r="B1334" s="79" t="s">
        <v>949</v>
      </c>
    </row>
    <row r="1335" spans="1:2">
      <c r="A1335" s="78" t="s">
        <v>244</v>
      </c>
      <c r="B1335" s="79" t="s">
        <v>950</v>
      </c>
    </row>
    <row r="1336" spans="1:2">
      <c r="A1336" s="78" t="s">
        <v>244</v>
      </c>
      <c r="B1336" s="79" t="s">
        <v>978</v>
      </c>
    </row>
    <row r="1337" spans="1:2">
      <c r="A1337" s="78" t="s">
        <v>244</v>
      </c>
      <c r="B1337" s="79" t="s">
        <v>974</v>
      </c>
    </row>
    <row r="1338" spans="1:2">
      <c r="A1338" s="78" t="s">
        <v>244</v>
      </c>
      <c r="B1338" s="79" t="s">
        <v>935</v>
      </c>
    </row>
    <row r="1339" spans="1:2">
      <c r="A1339" s="78" t="s">
        <v>244</v>
      </c>
      <c r="B1339" s="79" t="s">
        <v>2207</v>
      </c>
    </row>
    <row r="1340" spans="1:2">
      <c r="A1340" s="78" t="s">
        <v>244</v>
      </c>
      <c r="B1340" s="79" t="s">
        <v>2208</v>
      </c>
    </row>
    <row r="1341" spans="1:2">
      <c r="A1341" s="78" t="s">
        <v>244</v>
      </c>
      <c r="B1341" s="79" t="s">
        <v>2209</v>
      </c>
    </row>
    <row r="1342" spans="1:2">
      <c r="A1342" s="78" t="s">
        <v>248</v>
      </c>
      <c r="B1342" s="79" t="s">
        <v>2234</v>
      </c>
    </row>
    <row r="1343" spans="1:2">
      <c r="A1343" s="78" t="s">
        <v>248</v>
      </c>
      <c r="B1343" s="79" t="s">
        <v>2235</v>
      </c>
    </row>
    <row r="1344" spans="1:2">
      <c r="A1344" s="78" t="s">
        <v>250</v>
      </c>
      <c r="B1344" s="79" t="s">
        <v>2236</v>
      </c>
    </row>
    <row r="1345" spans="1:2">
      <c r="A1345" s="78" t="s">
        <v>252</v>
      </c>
      <c r="B1345" s="79" t="s">
        <v>989</v>
      </c>
    </row>
    <row r="1346" spans="1:2">
      <c r="A1346" s="78" t="s">
        <v>252</v>
      </c>
      <c r="B1346" s="79" t="s">
        <v>993</v>
      </c>
    </row>
    <row r="1347" spans="1:2">
      <c r="A1347" s="78" t="s">
        <v>252</v>
      </c>
      <c r="B1347" s="79" t="s">
        <v>990</v>
      </c>
    </row>
    <row r="1348" spans="1:2">
      <c r="A1348" s="78" t="s">
        <v>252</v>
      </c>
      <c r="B1348" s="79" t="s">
        <v>987</v>
      </c>
    </row>
    <row r="1349" spans="1:2">
      <c r="A1349" s="78" t="s">
        <v>252</v>
      </c>
      <c r="B1349" s="79" t="s">
        <v>991</v>
      </c>
    </row>
    <row r="1350" spans="1:2">
      <c r="A1350" s="78" t="s">
        <v>252</v>
      </c>
      <c r="B1350" s="79" t="s">
        <v>988</v>
      </c>
    </row>
    <row r="1351" spans="1:2">
      <c r="A1351" s="78" t="s">
        <v>252</v>
      </c>
      <c r="B1351" s="79" t="s">
        <v>1037</v>
      </c>
    </row>
    <row r="1352" spans="1:2">
      <c r="A1352" s="78" t="s">
        <v>252</v>
      </c>
      <c r="B1352" s="79" t="s">
        <v>992</v>
      </c>
    </row>
    <row r="1353" spans="1:2">
      <c r="A1353" s="78" t="s">
        <v>252</v>
      </c>
      <c r="B1353" s="79" t="s">
        <v>1055</v>
      </c>
    </row>
    <row r="1354" spans="1:2">
      <c r="A1354" s="78" t="s">
        <v>252</v>
      </c>
      <c r="B1354" s="79" t="s">
        <v>1056</v>
      </c>
    </row>
    <row r="1355" spans="1:2">
      <c r="A1355" s="78" t="s">
        <v>252</v>
      </c>
      <c r="B1355" s="79" t="s">
        <v>2237</v>
      </c>
    </row>
    <row r="1356" spans="1:2">
      <c r="A1356" s="78" t="s">
        <v>252</v>
      </c>
      <c r="B1356" s="79" t="s">
        <v>2321</v>
      </c>
    </row>
    <row r="1357" spans="1:2">
      <c r="A1357" s="78" t="s">
        <v>252</v>
      </c>
      <c r="B1357" s="79" t="s">
        <v>2320</v>
      </c>
    </row>
    <row r="1358" spans="1:2">
      <c r="A1358" s="78" t="s">
        <v>252</v>
      </c>
      <c r="B1358" s="79" t="s">
        <v>2302</v>
      </c>
    </row>
    <row r="1359" spans="1:2">
      <c r="A1359" s="78" t="s">
        <v>252</v>
      </c>
      <c r="B1359" s="79" t="s">
        <v>2303</v>
      </c>
    </row>
    <row r="1360" spans="1:2">
      <c r="A1360" s="78" t="s">
        <v>252</v>
      </c>
      <c r="B1360" s="79" t="s">
        <v>2304</v>
      </c>
    </row>
    <row r="1361" spans="1:2">
      <c r="A1361" s="78" t="s">
        <v>252</v>
      </c>
      <c r="B1361" s="79" t="s">
        <v>2322</v>
      </c>
    </row>
    <row r="1362" spans="1:2">
      <c r="A1362" s="78" t="s">
        <v>252</v>
      </c>
      <c r="B1362" s="79" t="s">
        <v>2285</v>
      </c>
    </row>
    <row r="1363" spans="1:2">
      <c r="A1363" s="78" t="s">
        <v>252</v>
      </c>
      <c r="B1363" s="79" t="s">
        <v>1033</v>
      </c>
    </row>
    <row r="1364" spans="1:2">
      <c r="A1364" s="78" t="s">
        <v>252</v>
      </c>
      <c r="B1364" s="79" t="s">
        <v>1035</v>
      </c>
    </row>
    <row r="1365" spans="1:2">
      <c r="A1365" s="78" t="s">
        <v>252</v>
      </c>
      <c r="B1365" s="79" t="s">
        <v>1027</v>
      </c>
    </row>
    <row r="1366" spans="1:2">
      <c r="A1366" s="78" t="s">
        <v>252</v>
      </c>
      <c r="B1366" s="79" t="s">
        <v>1026</v>
      </c>
    </row>
    <row r="1367" spans="1:2">
      <c r="A1367" s="78" t="s">
        <v>252</v>
      </c>
      <c r="B1367" s="79" t="s">
        <v>1029</v>
      </c>
    </row>
    <row r="1368" spans="1:2">
      <c r="A1368" s="78" t="s">
        <v>252</v>
      </c>
      <c r="B1368" s="79" t="s">
        <v>1038</v>
      </c>
    </row>
    <row r="1369" spans="1:2">
      <c r="A1369" s="78" t="s">
        <v>252</v>
      </c>
      <c r="B1369" s="79" t="s">
        <v>2261</v>
      </c>
    </row>
    <row r="1370" spans="1:2">
      <c r="A1370" s="78" t="s">
        <v>252</v>
      </c>
      <c r="B1370" s="79" t="s">
        <v>1053</v>
      </c>
    </row>
    <row r="1371" spans="1:2">
      <c r="A1371" s="78" t="s">
        <v>252</v>
      </c>
      <c r="B1371" s="79" t="s">
        <v>1012</v>
      </c>
    </row>
    <row r="1372" spans="1:2">
      <c r="A1372" s="78" t="s">
        <v>252</v>
      </c>
      <c r="B1372" s="79" t="s">
        <v>1057</v>
      </c>
    </row>
    <row r="1373" spans="1:2">
      <c r="A1373" s="78" t="s">
        <v>252</v>
      </c>
      <c r="B1373" s="79" t="s">
        <v>2305</v>
      </c>
    </row>
    <row r="1374" spans="1:2">
      <c r="A1374" s="78" t="s">
        <v>252</v>
      </c>
      <c r="B1374" s="79" t="s">
        <v>2269</v>
      </c>
    </row>
    <row r="1375" spans="1:2">
      <c r="A1375" s="78" t="s">
        <v>252</v>
      </c>
      <c r="B1375" s="79" t="s">
        <v>2296</v>
      </c>
    </row>
    <row r="1376" spans="1:2">
      <c r="A1376" s="78" t="s">
        <v>252</v>
      </c>
      <c r="B1376" s="79" t="s">
        <v>2270</v>
      </c>
    </row>
    <row r="1377" spans="1:2">
      <c r="A1377" s="78" t="s">
        <v>252</v>
      </c>
      <c r="B1377" s="79" t="s">
        <v>1030</v>
      </c>
    </row>
    <row r="1378" spans="1:2">
      <c r="A1378" s="78" t="s">
        <v>252</v>
      </c>
      <c r="B1378" s="79" t="s">
        <v>1031</v>
      </c>
    </row>
    <row r="1379" spans="1:2">
      <c r="A1379" s="78" t="s">
        <v>252</v>
      </c>
      <c r="B1379" s="79" t="s">
        <v>1047</v>
      </c>
    </row>
    <row r="1380" spans="1:2">
      <c r="A1380" s="78" t="s">
        <v>252</v>
      </c>
      <c r="B1380" s="79" t="s">
        <v>1001</v>
      </c>
    </row>
    <row r="1381" spans="1:2">
      <c r="A1381" s="78" t="s">
        <v>252</v>
      </c>
      <c r="B1381" s="79" t="s">
        <v>1002</v>
      </c>
    </row>
    <row r="1382" spans="1:2">
      <c r="A1382" s="78" t="s">
        <v>252</v>
      </c>
      <c r="B1382" s="79" t="s">
        <v>1003</v>
      </c>
    </row>
    <row r="1383" spans="1:2">
      <c r="A1383" s="78" t="s">
        <v>252</v>
      </c>
      <c r="B1383" s="79" t="s">
        <v>1013</v>
      </c>
    </row>
    <row r="1384" spans="1:2">
      <c r="A1384" s="78" t="s">
        <v>252</v>
      </c>
      <c r="B1384" s="79" t="s">
        <v>1014</v>
      </c>
    </row>
    <row r="1385" spans="1:2">
      <c r="A1385" s="78" t="s">
        <v>252</v>
      </c>
      <c r="B1385" s="79" t="s">
        <v>1015</v>
      </c>
    </row>
    <row r="1386" spans="1:2">
      <c r="A1386" s="78" t="s">
        <v>252</v>
      </c>
      <c r="B1386" s="79" t="s">
        <v>1024</v>
      </c>
    </row>
    <row r="1387" spans="1:2">
      <c r="A1387" s="78" t="s">
        <v>252</v>
      </c>
      <c r="B1387" s="79" t="s">
        <v>1020</v>
      </c>
    </row>
    <row r="1388" spans="1:2">
      <c r="A1388" s="78" t="s">
        <v>252</v>
      </c>
      <c r="B1388" s="79" t="s">
        <v>1025</v>
      </c>
    </row>
    <row r="1389" spans="1:2">
      <c r="A1389" s="78" t="s">
        <v>252</v>
      </c>
      <c r="B1389" s="79" t="s">
        <v>1039</v>
      </c>
    </row>
    <row r="1390" spans="1:2">
      <c r="A1390" s="78" t="s">
        <v>252</v>
      </c>
      <c r="B1390" s="79" t="s">
        <v>1041</v>
      </c>
    </row>
    <row r="1391" spans="1:2">
      <c r="A1391" s="78" t="s">
        <v>252</v>
      </c>
      <c r="B1391" s="79" t="s">
        <v>1045</v>
      </c>
    </row>
    <row r="1392" spans="1:2">
      <c r="A1392" s="78" t="s">
        <v>252</v>
      </c>
      <c r="B1392" s="79" t="s">
        <v>1004</v>
      </c>
    </row>
    <row r="1393" spans="1:2">
      <c r="A1393" s="78" t="s">
        <v>252</v>
      </c>
      <c r="B1393" s="79" t="s">
        <v>1005</v>
      </c>
    </row>
    <row r="1394" spans="1:2">
      <c r="A1394" s="78" t="s">
        <v>252</v>
      </c>
      <c r="B1394" s="79" t="s">
        <v>2268</v>
      </c>
    </row>
    <row r="1395" spans="1:2">
      <c r="A1395" s="78" t="s">
        <v>252</v>
      </c>
      <c r="B1395" s="79" t="s">
        <v>1048</v>
      </c>
    </row>
    <row r="1396" spans="1:2">
      <c r="A1396" s="78" t="s">
        <v>252</v>
      </c>
      <c r="B1396" s="79" t="s">
        <v>1042</v>
      </c>
    </row>
    <row r="1397" spans="1:2">
      <c r="A1397" s="78" t="s">
        <v>252</v>
      </c>
      <c r="B1397" s="79" t="s">
        <v>1006</v>
      </c>
    </row>
    <row r="1398" spans="1:2">
      <c r="A1398" s="78" t="s">
        <v>252</v>
      </c>
      <c r="B1398" s="79" t="s">
        <v>1007</v>
      </c>
    </row>
    <row r="1399" spans="1:2">
      <c r="A1399" s="78" t="s">
        <v>252</v>
      </c>
      <c r="B1399" s="79" t="s">
        <v>1008</v>
      </c>
    </row>
    <row r="1400" spans="1:2">
      <c r="A1400" s="78" t="s">
        <v>252</v>
      </c>
      <c r="B1400" s="79" t="s">
        <v>1016</v>
      </c>
    </row>
    <row r="1401" spans="1:2">
      <c r="A1401" s="78" t="s">
        <v>252</v>
      </c>
      <c r="B1401" s="79" t="s">
        <v>1051</v>
      </c>
    </row>
    <row r="1402" spans="1:2">
      <c r="A1402" s="78" t="s">
        <v>252</v>
      </c>
      <c r="B1402" s="79" t="s">
        <v>1049</v>
      </c>
    </row>
    <row r="1403" spans="1:2">
      <c r="A1403" s="78" t="s">
        <v>252</v>
      </c>
      <c r="B1403" s="79" t="s">
        <v>1052</v>
      </c>
    </row>
    <row r="1404" spans="1:2">
      <c r="A1404" s="78" t="s">
        <v>252</v>
      </c>
      <c r="B1404" s="79" t="s">
        <v>995</v>
      </c>
    </row>
    <row r="1405" spans="1:2">
      <c r="A1405" s="78" t="s">
        <v>252</v>
      </c>
      <c r="B1405" s="79" t="s">
        <v>996</v>
      </c>
    </row>
    <row r="1406" spans="1:2">
      <c r="A1406" s="78" t="s">
        <v>252</v>
      </c>
      <c r="B1406" s="79" t="s">
        <v>997</v>
      </c>
    </row>
    <row r="1407" spans="1:2">
      <c r="A1407" s="78" t="s">
        <v>252</v>
      </c>
      <c r="B1407" s="79" t="s">
        <v>998</v>
      </c>
    </row>
    <row r="1408" spans="1:2">
      <c r="A1408" s="78" t="s">
        <v>252</v>
      </c>
      <c r="B1408" s="79" t="s">
        <v>1018</v>
      </c>
    </row>
    <row r="1409" spans="1:2">
      <c r="A1409" s="78" t="s">
        <v>252</v>
      </c>
      <c r="B1409" s="79" t="s">
        <v>999</v>
      </c>
    </row>
    <row r="1410" spans="1:2">
      <c r="A1410" s="78" t="s">
        <v>252</v>
      </c>
      <c r="B1410" s="79" t="s">
        <v>1000</v>
      </c>
    </row>
    <row r="1411" spans="1:2">
      <c r="A1411" s="78" t="s">
        <v>252</v>
      </c>
      <c r="B1411" s="79" t="s">
        <v>1046</v>
      </c>
    </row>
    <row r="1412" spans="1:2">
      <c r="A1412" s="78" t="s">
        <v>252</v>
      </c>
      <c r="B1412" s="79" t="s">
        <v>1044</v>
      </c>
    </row>
    <row r="1413" spans="1:2">
      <c r="A1413" s="78" t="s">
        <v>252</v>
      </c>
      <c r="B1413" s="79" t="s">
        <v>1009</v>
      </c>
    </row>
    <row r="1414" spans="1:2">
      <c r="A1414" s="78" t="s">
        <v>252</v>
      </c>
      <c r="B1414" s="79" t="s">
        <v>1010</v>
      </c>
    </row>
    <row r="1415" spans="1:2">
      <c r="A1415" s="78" t="s">
        <v>252</v>
      </c>
      <c r="B1415" s="79" t="s">
        <v>2238</v>
      </c>
    </row>
    <row r="1416" spans="1:2">
      <c r="A1416" s="78" t="s">
        <v>252</v>
      </c>
      <c r="B1416" s="79" t="s">
        <v>2288</v>
      </c>
    </row>
    <row r="1417" spans="1:2">
      <c r="A1417" s="78" t="s">
        <v>252</v>
      </c>
      <c r="B1417" s="79" t="s">
        <v>2289</v>
      </c>
    </row>
    <row r="1418" spans="1:2">
      <c r="A1418" s="78" t="s">
        <v>252</v>
      </c>
      <c r="B1418" s="79" t="s">
        <v>2290</v>
      </c>
    </row>
    <row r="1419" spans="1:2">
      <c r="A1419" s="78" t="s">
        <v>252</v>
      </c>
      <c r="B1419" s="79" t="s">
        <v>2291</v>
      </c>
    </row>
    <row r="1420" spans="1:2">
      <c r="A1420" s="78" t="s">
        <v>252</v>
      </c>
      <c r="B1420" s="79" t="s">
        <v>2292</v>
      </c>
    </row>
    <row r="1421" spans="1:2">
      <c r="A1421" s="78" t="s">
        <v>252</v>
      </c>
      <c r="B1421" s="79" t="s">
        <v>1021</v>
      </c>
    </row>
    <row r="1422" spans="1:2">
      <c r="A1422" s="78" t="s">
        <v>252</v>
      </c>
      <c r="B1422" s="79" t="s">
        <v>2293</v>
      </c>
    </row>
    <row r="1423" spans="1:2">
      <c r="A1423" s="78" t="s">
        <v>252</v>
      </c>
      <c r="B1423" s="79" t="s">
        <v>2239</v>
      </c>
    </row>
    <row r="1424" spans="1:2">
      <c r="A1424" s="78" t="s">
        <v>252</v>
      </c>
      <c r="B1424" s="79" t="s">
        <v>1032</v>
      </c>
    </row>
    <row r="1425" spans="1:2">
      <c r="A1425" s="78" t="s">
        <v>252</v>
      </c>
      <c r="B1425" s="79" t="s">
        <v>2262</v>
      </c>
    </row>
    <row r="1426" spans="1:2">
      <c r="A1426" s="78" t="s">
        <v>252</v>
      </c>
      <c r="B1426" s="79" t="s">
        <v>1022</v>
      </c>
    </row>
    <row r="1427" spans="1:2">
      <c r="A1427" s="78" t="s">
        <v>252</v>
      </c>
      <c r="B1427" s="79" t="s">
        <v>1011</v>
      </c>
    </row>
    <row r="1428" spans="1:2">
      <c r="A1428" s="78" t="s">
        <v>252</v>
      </c>
      <c r="B1428" s="79" t="s">
        <v>1023</v>
      </c>
    </row>
    <row r="1429" spans="1:2">
      <c r="A1429" s="78" t="s">
        <v>252</v>
      </c>
      <c r="B1429" s="79" t="s">
        <v>1019</v>
      </c>
    </row>
    <row r="1430" spans="1:2">
      <c r="A1430" s="78" t="s">
        <v>252</v>
      </c>
      <c r="B1430" s="79" t="s">
        <v>994</v>
      </c>
    </row>
    <row r="1431" spans="1:2">
      <c r="A1431" s="78" t="s">
        <v>252</v>
      </c>
      <c r="B1431" s="79" t="s">
        <v>2310</v>
      </c>
    </row>
    <row r="1432" spans="1:2">
      <c r="A1432" s="78" t="s">
        <v>252</v>
      </c>
      <c r="B1432" s="79" t="s">
        <v>2306</v>
      </c>
    </row>
    <row r="1433" spans="1:2">
      <c r="A1433" s="78" t="s">
        <v>252</v>
      </c>
      <c r="B1433" s="79" t="s">
        <v>2240</v>
      </c>
    </row>
    <row r="1434" spans="1:2">
      <c r="A1434" s="78" t="s">
        <v>252</v>
      </c>
      <c r="B1434" s="79" t="s">
        <v>2241</v>
      </c>
    </row>
    <row r="1435" spans="1:2">
      <c r="A1435" s="78" t="s">
        <v>252</v>
      </c>
      <c r="B1435" s="79" t="s">
        <v>2242</v>
      </c>
    </row>
    <row r="1436" spans="1:2">
      <c r="A1436" s="78" t="s">
        <v>252</v>
      </c>
      <c r="B1436" s="79" t="s">
        <v>2274</v>
      </c>
    </row>
    <row r="1437" spans="1:2">
      <c r="A1437" s="78" t="s">
        <v>252</v>
      </c>
      <c r="B1437" s="79" t="s">
        <v>2275</v>
      </c>
    </row>
    <row r="1438" spans="1:2">
      <c r="A1438" s="78" t="s">
        <v>252</v>
      </c>
      <c r="B1438" s="79" t="s">
        <v>2276</v>
      </c>
    </row>
    <row r="1439" spans="1:2">
      <c r="A1439" s="78" t="s">
        <v>252</v>
      </c>
      <c r="B1439" s="79" t="s">
        <v>2277</v>
      </c>
    </row>
    <row r="1440" spans="1:2">
      <c r="A1440" s="78" t="s">
        <v>252</v>
      </c>
      <c r="B1440" s="79" t="s">
        <v>2278</v>
      </c>
    </row>
    <row r="1441" spans="1:2">
      <c r="A1441" s="78" t="s">
        <v>252</v>
      </c>
      <c r="B1441" s="79" t="s">
        <v>2297</v>
      </c>
    </row>
    <row r="1442" spans="1:2">
      <c r="A1442" s="78" t="s">
        <v>252</v>
      </c>
      <c r="B1442" s="79" t="s">
        <v>2298</v>
      </c>
    </row>
    <row r="1443" spans="1:2">
      <c r="A1443" s="78" t="s">
        <v>252</v>
      </c>
      <c r="B1443" s="79" t="s">
        <v>2283</v>
      </c>
    </row>
    <row r="1444" spans="1:2">
      <c r="A1444" s="78" t="s">
        <v>252</v>
      </c>
      <c r="B1444" s="79" t="s">
        <v>2299</v>
      </c>
    </row>
    <row r="1445" spans="1:2">
      <c r="A1445" s="78" t="s">
        <v>252</v>
      </c>
      <c r="B1445" s="79" t="s">
        <v>2279</v>
      </c>
    </row>
    <row r="1446" spans="1:2">
      <c r="A1446" s="78" t="s">
        <v>252</v>
      </c>
      <c r="B1446" s="79" t="s">
        <v>2280</v>
      </c>
    </row>
    <row r="1447" spans="1:2">
      <c r="A1447" s="78" t="s">
        <v>252</v>
      </c>
      <c r="B1447" s="79" t="s">
        <v>2243</v>
      </c>
    </row>
    <row r="1448" spans="1:2">
      <c r="A1448" s="78" t="s">
        <v>252</v>
      </c>
      <c r="B1448" s="79" t="s">
        <v>2318</v>
      </c>
    </row>
    <row r="1449" spans="1:2">
      <c r="A1449" s="78" t="s">
        <v>252</v>
      </c>
      <c r="B1449" s="79" t="s">
        <v>2315</v>
      </c>
    </row>
    <row r="1450" spans="1:2">
      <c r="A1450" s="78" t="s">
        <v>252</v>
      </c>
      <c r="B1450" s="79" t="s">
        <v>2271</v>
      </c>
    </row>
    <row r="1451" spans="1:2">
      <c r="A1451" s="78" t="s">
        <v>252</v>
      </c>
      <c r="B1451" s="79" t="s">
        <v>2272</v>
      </c>
    </row>
    <row r="1452" spans="1:2">
      <c r="A1452" s="78" t="s">
        <v>252</v>
      </c>
      <c r="B1452" s="79" t="s">
        <v>2273</v>
      </c>
    </row>
    <row r="1453" spans="1:2">
      <c r="A1453" s="78" t="s">
        <v>252</v>
      </c>
      <c r="B1453" s="79" t="s">
        <v>2312</v>
      </c>
    </row>
    <row r="1454" spans="1:2">
      <c r="A1454" s="78" t="s">
        <v>252</v>
      </c>
      <c r="B1454" s="79" t="s">
        <v>2258</v>
      </c>
    </row>
    <row r="1455" spans="1:2">
      <c r="A1455" s="78" t="s">
        <v>252</v>
      </c>
      <c r="B1455" s="79" t="s">
        <v>2307</v>
      </c>
    </row>
    <row r="1456" spans="1:2">
      <c r="A1456" s="78" t="s">
        <v>252</v>
      </c>
      <c r="B1456" s="79" t="s">
        <v>2244</v>
      </c>
    </row>
    <row r="1457" spans="1:2">
      <c r="A1457" s="78" t="s">
        <v>252</v>
      </c>
      <c r="B1457" s="79" t="s">
        <v>2245</v>
      </c>
    </row>
    <row r="1458" spans="1:2">
      <c r="A1458" s="78" t="s">
        <v>252</v>
      </c>
      <c r="B1458" s="79" t="s">
        <v>2286</v>
      </c>
    </row>
    <row r="1459" spans="1:2">
      <c r="A1459" s="78" t="s">
        <v>252</v>
      </c>
      <c r="B1459" s="79" t="s">
        <v>2246</v>
      </c>
    </row>
    <row r="1460" spans="1:2">
      <c r="A1460" s="78" t="s">
        <v>252</v>
      </c>
      <c r="B1460" s="79" t="s">
        <v>2294</v>
      </c>
    </row>
    <row r="1461" spans="1:2">
      <c r="A1461" s="78" t="s">
        <v>252</v>
      </c>
      <c r="B1461" s="79" t="s">
        <v>2247</v>
      </c>
    </row>
    <row r="1462" spans="1:2">
      <c r="A1462" s="78" t="s">
        <v>252</v>
      </c>
      <c r="B1462" s="79" t="s">
        <v>2248</v>
      </c>
    </row>
    <row r="1463" spans="1:2">
      <c r="A1463" s="78" t="s">
        <v>252</v>
      </c>
      <c r="B1463" s="79" t="s">
        <v>2287</v>
      </c>
    </row>
    <row r="1464" spans="1:2">
      <c r="A1464" s="78" t="s">
        <v>252</v>
      </c>
      <c r="B1464" s="79" t="s">
        <v>2300</v>
      </c>
    </row>
    <row r="1465" spans="1:2">
      <c r="A1465" s="78" t="s">
        <v>252</v>
      </c>
      <c r="B1465" s="79" t="s">
        <v>2308</v>
      </c>
    </row>
    <row r="1466" spans="1:2">
      <c r="A1466" s="78" t="s">
        <v>252</v>
      </c>
      <c r="B1466" s="79" t="s">
        <v>2263</v>
      </c>
    </row>
    <row r="1467" spans="1:2">
      <c r="A1467" s="78" t="s">
        <v>252</v>
      </c>
      <c r="B1467" s="79" t="s">
        <v>2264</v>
      </c>
    </row>
    <row r="1468" spans="1:2">
      <c r="A1468" s="78" t="s">
        <v>252</v>
      </c>
      <c r="B1468" s="79" t="s">
        <v>2265</v>
      </c>
    </row>
    <row r="1469" spans="1:2">
      <c r="A1469" s="78" t="s">
        <v>252</v>
      </c>
      <c r="B1469" s="79" t="s">
        <v>2309</v>
      </c>
    </row>
    <row r="1470" spans="1:2">
      <c r="A1470" s="78" t="s">
        <v>252</v>
      </c>
      <c r="B1470" s="79" t="s">
        <v>2316</v>
      </c>
    </row>
    <row r="1471" spans="1:2">
      <c r="A1471" s="78" t="s">
        <v>252</v>
      </c>
      <c r="B1471" s="79" t="s">
        <v>2317</v>
      </c>
    </row>
    <row r="1472" spans="1:2">
      <c r="A1472" s="78" t="s">
        <v>252</v>
      </c>
      <c r="B1472" s="79" t="s">
        <v>2284</v>
      </c>
    </row>
    <row r="1473" spans="1:2">
      <c r="A1473" s="78" t="s">
        <v>252</v>
      </c>
      <c r="B1473" s="79" t="s">
        <v>2281</v>
      </c>
    </row>
    <row r="1474" spans="1:2">
      <c r="A1474" s="78" t="s">
        <v>252</v>
      </c>
      <c r="B1474" s="79" t="s">
        <v>2301</v>
      </c>
    </row>
    <row r="1475" spans="1:2">
      <c r="A1475" s="78" t="s">
        <v>252</v>
      </c>
      <c r="B1475" s="79" t="s">
        <v>2266</v>
      </c>
    </row>
    <row r="1476" spans="1:2">
      <c r="A1476" s="78" t="s">
        <v>252</v>
      </c>
      <c r="B1476" s="79" t="s">
        <v>2267</v>
      </c>
    </row>
    <row r="1477" spans="1:2">
      <c r="A1477" s="78" t="s">
        <v>252</v>
      </c>
      <c r="B1477" s="79" t="s">
        <v>2249</v>
      </c>
    </row>
    <row r="1478" spans="1:2">
      <c r="A1478" s="78" t="s">
        <v>252</v>
      </c>
      <c r="B1478" s="79" t="s">
        <v>2250</v>
      </c>
    </row>
    <row r="1479" spans="1:2">
      <c r="A1479" s="78" t="s">
        <v>252</v>
      </c>
      <c r="B1479" s="79" t="s">
        <v>2251</v>
      </c>
    </row>
    <row r="1480" spans="1:2">
      <c r="A1480" s="78" t="s">
        <v>252</v>
      </c>
      <c r="B1480" s="79" t="s">
        <v>2313</v>
      </c>
    </row>
    <row r="1481" spans="1:2">
      <c r="A1481" s="78" t="s">
        <v>252</v>
      </c>
      <c r="B1481" s="79" t="s">
        <v>2252</v>
      </c>
    </row>
    <row r="1482" spans="1:2">
      <c r="A1482" s="78" t="s">
        <v>252</v>
      </c>
      <c r="B1482" s="79" t="s">
        <v>2253</v>
      </c>
    </row>
    <row r="1483" spans="1:2">
      <c r="A1483" s="78" t="s">
        <v>252</v>
      </c>
      <c r="B1483" s="79" t="s">
        <v>2254</v>
      </c>
    </row>
    <row r="1484" spans="1:2">
      <c r="A1484" s="78" t="s">
        <v>252</v>
      </c>
      <c r="B1484" s="79" t="s">
        <v>2255</v>
      </c>
    </row>
    <row r="1485" spans="1:2">
      <c r="A1485" s="78" t="s">
        <v>252</v>
      </c>
      <c r="B1485" s="79" t="s">
        <v>2259</v>
      </c>
    </row>
    <row r="1486" spans="1:2">
      <c r="A1486" s="78" t="s">
        <v>252</v>
      </c>
      <c r="B1486" s="79" t="s">
        <v>2260</v>
      </c>
    </row>
    <row r="1487" spans="1:2">
      <c r="A1487" s="78" t="s">
        <v>252</v>
      </c>
      <c r="B1487" s="79" t="s">
        <v>2256</v>
      </c>
    </row>
    <row r="1488" spans="1:2">
      <c r="A1488" s="78" t="s">
        <v>252</v>
      </c>
      <c r="B1488" s="79" t="s">
        <v>2257</v>
      </c>
    </row>
    <row r="1489" spans="1:2">
      <c r="A1489" s="78" t="s">
        <v>252</v>
      </c>
      <c r="B1489" s="79" t="s">
        <v>2295</v>
      </c>
    </row>
    <row r="1490" spans="1:2">
      <c r="A1490" s="78" t="s">
        <v>252</v>
      </c>
      <c r="B1490" s="79" t="s">
        <v>2314</v>
      </c>
    </row>
    <row r="1491" spans="1:2">
      <c r="A1491" s="78" t="s">
        <v>252</v>
      </c>
      <c r="B1491" s="79" t="s">
        <v>2319</v>
      </c>
    </row>
    <row r="1492" spans="1:2">
      <c r="A1492" s="78" t="s">
        <v>252</v>
      </c>
      <c r="B1492" s="79" t="s">
        <v>2311</v>
      </c>
    </row>
    <row r="1493" spans="1:2">
      <c r="A1493" s="78" t="s">
        <v>252</v>
      </c>
      <c r="B1493" s="79" t="s">
        <v>2282</v>
      </c>
    </row>
    <row r="1494" spans="1:2">
      <c r="A1494" s="78" t="s">
        <v>254</v>
      </c>
      <c r="B1494" s="79" t="s">
        <v>2323</v>
      </c>
    </row>
    <row r="1495" spans="1:2">
      <c r="A1495" s="78" t="s">
        <v>256</v>
      </c>
      <c r="B1495" s="79" t="s">
        <v>2331</v>
      </c>
    </row>
    <row r="1496" spans="1:2">
      <c r="A1496" s="78" t="s">
        <v>256</v>
      </c>
      <c r="B1496" s="79" t="s">
        <v>2344</v>
      </c>
    </row>
    <row r="1497" spans="1:2">
      <c r="A1497" s="78" t="s">
        <v>256</v>
      </c>
      <c r="B1497" s="79" t="s">
        <v>2324</v>
      </c>
    </row>
    <row r="1498" spans="1:2">
      <c r="A1498" s="78" t="s">
        <v>256</v>
      </c>
      <c r="B1498" s="79" t="s">
        <v>2336</v>
      </c>
    </row>
    <row r="1499" spans="1:2">
      <c r="A1499" s="78" t="s">
        <v>256</v>
      </c>
      <c r="B1499" s="79" t="s">
        <v>2332</v>
      </c>
    </row>
    <row r="1500" spans="1:2">
      <c r="A1500" s="78" t="s">
        <v>256</v>
      </c>
      <c r="B1500" s="79" t="s">
        <v>2333</v>
      </c>
    </row>
    <row r="1501" spans="1:2">
      <c r="A1501" s="78" t="s">
        <v>256</v>
      </c>
      <c r="B1501" s="79" t="s">
        <v>2345</v>
      </c>
    </row>
    <row r="1502" spans="1:2">
      <c r="A1502" s="78" t="s">
        <v>256</v>
      </c>
      <c r="B1502" s="79" t="s">
        <v>2346</v>
      </c>
    </row>
    <row r="1503" spans="1:2">
      <c r="A1503" s="78" t="s">
        <v>256</v>
      </c>
      <c r="B1503" s="79" t="s">
        <v>2340</v>
      </c>
    </row>
    <row r="1504" spans="1:2">
      <c r="A1504" s="78" t="s">
        <v>256</v>
      </c>
      <c r="B1504" s="79" t="s">
        <v>1060</v>
      </c>
    </row>
    <row r="1505" spans="1:2">
      <c r="A1505" s="78" t="s">
        <v>256</v>
      </c>
      <c r="B1505" s="79" t="s">
        <v>2325</v>
      </c>
    </row>
    <row r="1506" spans="1:2">
      <c r="A1506" s="78" t="s">
        <v>256</v>
      </c>
      <c r="B1506" s="79" t="s">
        <v>2327</v>
      </c>
    </row>
    <row r="1507" spans="1:2">
      <c r="A1507" s="78" t="s">
        <v>256</v>
      </c>
      <c r="B1507" s="79" t="s">
        <v>2334</v>
      </c>
    </row>
    <row r="1508" spans="1:2">
      <c r="A1508" s="78" t="s">
        <v>256</v>
      </c>
      <c r="B1508" s="79" t="s">
        <v>2341</v>
      </c>
    </row>
    <row r="1509" spans="1:2">
      <c r="A1509" s="78" t="s">
        <v>256</v>
      </c>
      <c r="B1509" s="79" t="s">
        <v>2342</v>
      </c>
    </row>
    <row r="1510" spans="1:2">
      <c r="A1510" s="78" t="s">
        <v>256</v>
      </c>
      <c r="B1510" s="79" t="s">
        <v>2343</v>
      </c>
    </row>
    <row r="1511" spans="1:2">
      <c r="A1511" s="78" t="s">
        <v>256</v>
      </c>
      <c r="B1511" s="79" t="s">
        <v>2337</v>
      </c>
    </row>
    <row r="1512" spans="1:2">
      <c r="A1512" s="78" t="s">
        <v>256</v>
      </c>
      <c r="B1512" s="79" t="s">
        <v>2328</v>
      </c>
    </row>
    <row r="1513" spans="1:2">
      <c r="A1513" s="78" t="s">
        <v>256</v>
      </c>
      <c r="B1513" s="79" t="s">
        <v>2326</v>
      </c>
    </row>
    <row r="1514" spans="1:2">
      <c r="A1514" s="78" t="s">
        <v>256</v>
      </c>
      <c r="B1514" s="79" t="s">
        <v>2329</v>
      </c>
    </row>
    <row r="1515" spans="1:2">
      <c r="A1515" s="78" t="s">
        <v>256</v>
      </c>
      <c r="B1515" s="79" t="s">
        <v>2330</v>
      </c>
    </row>
    <row r="1516" spans="1:2">
      <c r="A1516" s="78" t="s">
        <v>256</v>
      </c>
      <c r="B1516" s="79" t="s">
        <v>2335</v>
      </c>
    </row>
    <row r="1517" spans="1:2">
      <c r="A1517" s="78" t="s">
        <v>256</v>
      </c>
      <c r="B1517" s="79" t="s">
        <v>2338</v>
      </c>
    </row>
    <row r="1518" spans="1:2">
      <c r="A1518" s="78" t="s">
        <v>256</v>
      </c>
      <c r="B1518" s="79" t="s">
        <v>2347</v>
      </c>
    </row>
    <row r="1519" spans="1:2">
      <c r="A1519" s="78" t="s">
        <v>256</v>
      </c>
      <c r="B1519" s="79" t="s">
        <v>2339</v>
      </c>
    </row>
    <row r="1520" spans="1:2">
      <c r="A1520" s="78" t="s">
        <v>256</v>
      </c>
      <c r="B1520" s="79" t="s">
        <v>2348</v>
      </c>
    </row>
    <row r="1521" spans="1:2">
      <c r="A1521" s="78" t="s">
        <v>258</v>
      </c>
      <c r="B1521" s="79" t="s">
        <v>2349</v>
      </c>
    </row>
    <row r="1522" spans="1:2">
      <c r="A1522" s="78" t="s">
        <v>260</v>
      </c>
      <c r="B1522" s="79" t="s">
        <v>2350</v>
      </c>
    </row>
    <row r="1523" spans="1:2">
      <c r="A1523" s="78" t="s">
        <v>262</v>
      </c>
      <c r="B1523" s="79" t="s">
        <v>2354</v>
      </c>
    </row>
    <row r="1524" spans="1:2">
      <c r="A1524" s="78" t="s">
        <v>262</v>
      </c>
      <c r="B1524" s="79" t="s">
        <v>2351</v>
      </c>
    </row>
    <row r="1525" spans="1:2">
      <c r="A1525" s="78" t="s">
        <v>262</v>
      </c>
      <c r="B1525" s="79" t="s">
        <v>2352</v>
      </c>
    </row>
    <row r="1526" spans="1:2">
      <c r="A1526" s="78" t="s">
        <v>262</v>
      </c>
      <c r="B1526" s="79" t="s">
        <v>2353</v>
      </c>
    </row>
    <row r="1527" spans="1:2">
      <c r="A1527" s="78" t="s">
        <v>264</v>
      </c>
      <c r="B1527" s="79" t="s">
        <v>2356</v>
      </c>
    </row>
    <row r="1528" spans="1:2">
      <c r="A1528" s="78" t="s">
        <v>264</v>
      </c>
      <c r="B1528" s="79" t="s">
        <v>2355</v>
      </c>
    </row>
    <row r="1529" spans="1:2">
      <c r="A1529" s="78" t="s">
        <v>274</v>
      </c>
      <c r="B1529" s="79" t="s">
        <v>2357</v>
      </c>
    </row>
    <row r="1530" spans="1:2">
      <c r="A1530" s="78" t="s">
        <v>276</v>
      </c>
      <c r="B1530" s="79" t="s">
        <v>2359</v>
      </c>
    </row>
    <row r="1531" spans="1:2">
      <c r="A1531" s="78" t="s">
        <v>276</v>
      </c>
      <c r="B1531" s="79" t="s">
        <v>2358</v>
      </c>
    </row>
    <row r="1532" spans="1:2">
      <c r="A1532" s="78" t="s">
        <v>282</v>
      </c>
      <c r="B1532" s="79" t="s">
        <v>2361</v>
      </c>
    </row>
    <row r="1533" spans="1:2">
      <c r="A1533" s="78" t="s">
        <v>282</v>
      </c>
      <c r="B1533" s="79" t="s">
        <v>2360</v>
      </c>
    </row>
    <row r="1534" spans="1:2">
      <c r="A1534" s="78" t="s">
        <v>282</v>
      </c>
      <c r="B1534" s="79" t="s">
        <v>2362</v>
      </c>
    </row>
    <row r="1535" spans="1:2">
      <c r="A1535" s="78" t="s">
        <v>286</v>
      </c>
      <c r="B1535" s="79" t="s">
        <v>2364</v>
      </c>
    </row>
    <row r="1536" spans="1:2">
      <c r="A1536" s="78" t="s">
        <v>286</v>
      </c>
      <c r="B1536" s="79" t="s">
        <v>2363</v>
      </c>
    </row>
    <row r="1537" spans="1:2">
      <c r="A1537" s="78" t="s">
        <v>288</v>
      </c>
      <c r="B1537" s="79" t="s">
        <v>1121</v>
      </c>
    </row>
    <row r="1538" spans="1:2">
      <c r="A1538" s="78" t="s">
        <v>288</v>
      </c>
      <c r="B1538" s="79" t="s">
        <v>1122</v>
      </c>
    </row>
    <row r="1539" spans="1:2">
      <c r="A1539" s="78" t="s">
        <v>288</v>
      </c>
      <c r="B1539" s="79" t="s">
        <v>1123</v>
      </c>
    </row>
    <row r="1540" spans="1:2">
      <c r="A1540" s="78" t="s">
        <v>288</v>
      </c>
      <c r="B1540" s="79" t="s">
        <v>1124</v>
      </c>
    </row>
    <row r="1541" spans="1:2">
      <c r="A1541" s="78" t="s">
        <v>288</v>
      </c>
      <c r="B1541" s="79" t="s">
        <v>2365</v>
      </c>
    </row>
    <row r="1542" spans="1:2">
      <c r="A1542" s="78" t="s">
        <v>288</v>
      </c>
      <c r="B1542" s="79" t="s">
        <v>2366</v>
      </c>
    </row>
    <row r="1543" spans="1:2">
      <c r="A1543" s="78" t="s">
        <v>290</v>
      </c>
      <c r="B1543" s="79" t="s">
        <v>1126</v>
      </c>
    </row>
    <row r="1544" spans="1:2">
      <c r="A1544" s="78" t="s">
        <v>290</v>
      </c>
      <c r="B1544" s="79" t="s">
        <v>1127</v>
      </c>
    </row>
    <row r="1545" spans="1:2">
      <c r="A1545" s="78" t="s">
        <v>292</v>
      </c>
      <c r="B1545" s="79" t="s">
        <v>1130</v>
      </c>
    </row>
    <row r="1546" spans="1:2">
      <c r="A1546" s="78" t="s">
        <v>292</v>
      </c>
      <c r="B1546" s="79" t="s">
        <v>2370</v>
      </c>
    </row>
    <row r="1547" spans="1:2">
      <c r="A1547" s="78" t="s">
        <v>292</v>
      </c>
      <c r="B1547" s="79" t="s">
        <v>2371</v>
      </c>
    </row>
    <row r="1548" spans="1:2">
      <c r="A1548" s="78" t="s">
        <v>292</v>
      </c>
      <c r="B1548" s="79" t="s">
        <v>2367</v>
      </c>
    </row>
    <row r="1549" spans="1:2">
      <c r="A1549" s="78" t="s">
        <v>292</v>
      </c>
      <c r="B1549" s="79" t="s">
        <v>2368</v>
      </c>
    </row>
    <row r="1550" spans="1:2">
      <c r="A1550" s="78" t="s">
        <v>292</v>
      </c>
      <c r="B1550" s="79" t="s">
        <v>2369</v>
      </c>
    </row>
    <row r="1551" spans="1:2">
      <c r="A1551" s="78" t="s">
        <v>294</v>
      </c>
      <c r="B1551" s="79" t="s">
        <v>1136</v>
      </c>
    </row>
    <row r="1552" spans="1:2">
      <c r="A1552" s="78" t="s">
        <v>294</v>
      </c>
      <c r="B1552" s="79" t="s">
        <v>1137</v>
      </c>
    </row>
    <row r="1553" spans="1:2">
      <c r="A1553" s="78" t="s">
        <v>296</v>
      </c>
      <c r="B1553" s="79" t="s">
        <v>1139</v>
      </c>
    </row>
    <row r="1554" spans="1:2">
      <c r="A1554" s="78" t="s">
        <v>296</v>
      </c>
      <c r="B1554" s="79" t="s">
        <v>2372</v>
      </c>
    </row>
    <row r="1555" spans="1:2">
      <c r="A1555" s="78" t="s">
        <v>298</v>
      </c>
      <c r="B1555" s="79" t="s">
        <v>2373</v>
      </c>
    </row>
    <row r="1556" spans="1:2">
      <c r="A1556" s="78" t="s">
        <v>300</v>
      </c>
      <c r="B1556" s="79" t="s">
        <v>1141</v>
      </c>
    </row>
    <row r="1557" spans="1:2">
      <c r="A1557" s="78" t="s">
        <v>300</v>
      </c>
      <c r="B1557" s="79" t="s">
        <v>2374</v>
      </c>
    </row>
    <row r="1558" spans="1:2">
      <c r="A1558" s="78" t="s">
        <v>302</v>
      </c>
      <c r="B1558" s="79" t="s">
        <v>1143</v>
      </c>
    </row>
    <row r="1559" spans="1:2">
      <c r="A1559" s="78" t="s">
        <v>302</v>
      </c>
      <c r="B1559" s="79" t="s">
        <v>1142</v>
      </c>
    </row>
    <row r="1560" spans="1:2">
      <c r="A1560" s="78" t="s">
        <v>302</v>
      </c>
      <c r="B1560" s="79" t="s">
        <v>1144</v>
      </c>
    </row>
    <row r="1561" spans="1:2">
      <c r="A1561" s="78" t="s">
        <v>302</v>
      </c>
      <c r="B1561" s="79" t="s">
        <v>2377</v>
      </c>
    </row>
    <row r="1562" spans="1:2">
      <c r="A1562" s="78" t="s">
        <v>302</v>
      </c>
      <c r="B1562" s="79" t="s">
        <v>2375</v>
      </c>
    </row>
    <row r="1563" spans="1:2">
      <c r="A1563" s="78" t="s">
        <v>302</v>
      </c>
      <c r="B1563" s="79" t="s">
        <v>1147</v>
      </c>
    </row>
    <row r="1564" spans="1:2">
      <c r="A1564" s="78" t="s">
        <v>302</v>
      </c>
      <c r="B1564" s="79" t="s">
        <v>1146</v>
      </c>
    </row>
    <row r="1565" spans="1:2">
      <c r="A1565" s="78" t="s">
        <v>302</v>
      </c>
      <c r="B1565" s="79" t="s">
        <v>2380</v>
      </c>
    </row>
    <row r="1566" spans="1:2">
      <c r="A1566" s="78" t="s">
        <v>302</v>
      </c>
      <c r="B1566" s="79" t="s">
        <v>2381</v>
      </c>
    </row>
    <row r="1567" spans="1:2">
      <c r="A1567" s="78" t="s">
        <v>302</v>
      </c>
      <c r="B1567" s="79" t="s">
        <v>1145</v>
      </c>
    </row>
    <row r="1568" spans="1:2">
      <c r="A1568" s="78" t="s">
        <v>302</v>
      </c>
      <c r="B1568" s="79" t="s">
        <v>2376</v>
      </c>
    </row>
    <row r="1569" spans="1:2">
      <c r="A1569" s="78" t="s">
        <v>302</v>
      </c>
      <c r="B1569" s="79" t="s">
        <v>2378</v>
      </c>
    </row>
    <row r="1570" spans="1:2">
      <c r="A1570" s="78" t="s">
        <v>302</v>
      </c>
      <c r="B1570" s="79" t="s">
        <v>2379</v>
      </c>
    </row>
    <row r="1571" spans="1:2">
      <c r="A1571" s="78" t="s">
        <v>306</v>
      </c>
      <c r="B1571" s="79" t="s">
        <v>2384</v>
      </c>
    </row>
    <row r="1572" spans="1:2">
      <c r="A1572" s="78" t="s">
        <v>306</v>
      </c>
      <c r="B1572" s="79" t="s">
        <v>2382</v>
      </c>
    </row>
    <row r="1573" spans="1:2">
      <c r="A1573" s="78" t="s">
        <v>306</v>
      </c>
      <c r="B1573" s="79" t="s">
        <v>2383</v>
      </c>
    </row>
    <row r="1574" spans="1:2">
      <c r="A1574" s="78" t="s">
        <v>306</v>
      </c>
      <c r="B1574" s="79" t="s">
        <v>2386</v>
      </c>
    </row>
    <row r="1575" spans="1:2">
      <c r="A1575" s="78" t="s">
        <v>306</v>
      </c>
      <c r="B1575" s="79" t="s">
        <v>2385</v>
      </c>
    </row>
    <row r="1576" spans="1:2">
      <c r="A1576" s="78" t="s">
        <v>308</v>
      </c>
      <c r="B1576" s="79" t="s">
        <v>1151</v>
      </c>
    </row>
    <row r="1577" spans="1:2">
      <c r="A1577" s="78" t="s">
        <v>308</v>
      </c>
      <c r="B1577" s="79" t="s">
        <v>2391</v>
      </c>
    </row>
    <row r="1578" spans="1:2">
      <c r="A1578" s="78" t="s">
        <v>308</v>
      </c>
      <c r="B1578" s="79" t="s">
        <v>2388</v>
      </c>
    </row>
    <row r="1579" spans="1:2">
      <c r="A1579" s="78" t="s">
        <v>308</v>
      </c>
      <c r="B1579" s="79" t="s">
        <v>2389</v>
      </c>
    </row>
    <row r="1580" spans="1:2">
      <c r="A1580" s="78" t="s">
        <v>308</v>
      </c>
      <c r="B1580" s="79" t="s">
        <v>2390</v>
      </c>
    </row>
    <row r="1581" spans="1:2">
      <c r="A1581" s="78" t="s">
        <v>308</v>
      </c>
      <c r="B1581" s="79" t="s">
        <v>2387</v>
      </c>
    </row>
    <row r="1582" spans="1:2">
      <c r="A1582" s="78" t="s">
        <v>308</v>
      </c>
      <c r="B1582" s="79" t="s">
        <v>2392</v>
      </c>
    </row>
    <row r="1583" spans="1:2">
      <c r="A1583" s="78" t="s">
        <v>310</v>
      </c>
      <c r="B1583" s="79" t="s">
        <v>2394</v>
      </c>
    </row>
    <row r="1584" spans="1:2">
      <c r="A1584" s="78" t="s">
        <v>310</v>
      </c>
      <c r="B1584" s="79" t="s">
        <v>2393</v>
      </c>
    </row>
    <row r="1585" spans="1:2">
      <c r="A1585" s="78" t="s">
        <v>314</v>
      </c>
      <c r="B1585" s="79" t="s">
        <v>2395</v>
      </c>
    </row>
    <row r="1586" spans="1:2">
      <c r="A1586" s="78" t="s">
        <v>316</v>
      </c>
      <c r="B1586" s="79" t="s">
        <v>1166</v>
      </c>
    </row>
    <row r="1587" spans="1:2">
      <c r="A1587" s="78" t="s">
        <v>316</v>
      </c>
      <c r="B1587" s="79" t="s">
        <v>1164</v>
      </c>
    </row>
    <row r="1588" spans="1:2">
      <c r="A1588" s="78" t="s">
        <v>316</v>
      </c>
      <c r="B1588" s="79" t="s">
        <v>1161</v>
      </c>
    </row>
    <row r="1589" spans="1:2">
      <c r="A1589" s="78" t="s">
        <v>316</v>
      </c>
      <c r="B1589" s="79" t="s">
        <v>1160</v>
      </c>
    </row>
    <row r="1590" spans="1:2">
      <c r="A1590" s="78" t="s">
        <v>316</v>
      </c>
      <c r="B1590" s="79" t="s">
        <v>1163</v>
      </c>
    </row>
    <row r="1591" spans="1:2">
      <c r="A1591" s="78" t="s">
        <v>316</v>
      </c>
      <c r="B1591" s="79" t="s">
        <v>1170</v>
      </c>
    </row>
    <row r="1592" spans="1:2">
      <c r="A1592" s="78" t="s">
        <v>316</v>
      </c>
      <c r="B1592" s="79" t="s">
        <v>1171</v>
      </c>
    </row>
    <row r="1593" spans="1:2">
      <c r="A1593" s="78" t="s">
        <v>316</v>
      </c>
      <c r="B1593" s="79" t="s">
        <v>1159</v>
      </c>
    </row>
    <row r="1594" spans="1:2">
      <c r="A1594" s="78" t="s">
        <v>316</v>
      </c>
      <c r="B1594" s="79" t="s">
        <v>1162</v>
      </c>
    </row>
    <row r="1595" spans="1:2">
      <c r="A1595" s="78" t="s">
        <v>316</v>
      </c>
      <c r="B1595" s="79" t="s">
        <v>1167</v>
      </c>
    </row>
    <row r="1596" spans="1:2">
      <c r="A1596" s="78" t="s">
        <v>316</v>
      </c>
      <c r="B1596" s="79" t="s">
        <v>1165</v>
      </c>
    </row>
    <row r="1597" spans="1:2">
      <c r="A1597" s="78" t="s">
        <v>344</v>
      </c>
      <c r="B1597" s="79" t="s">
        <v>2396</v>
      </c>
    </row>
    <row r="1598" spans="1:2">
      <c r="A1598" s="78" t="s">
        <v>344</v>
      </c>
      <c r="B1598" s="79" t="s">
        <v>2397</v>
      </c>
    </row>
    <row r="1599" spans="1:2">
      <c r="A1599" s="78" t="s">
        <v>346</v>
      </c>
      <c r="B1599" s="79" t="s">
        <v>2399</v>
      </c>
    </row>
    <row r="1600" spans="1:2">
      <c r="A1600" s="78" t="s">
        <v>346</v>
      </c>
      <c r="B1600" s="79" t="s">
        <v>2398</v>
      </c>
    </row>
    <row r="1601" spans="1:2">
      <c r="A1601" s="78" t="s">
        <v>348</v>
      </c>
      <c r="B1601" s="79" t="s">
        <v>2400</v>
      </c>
    </row>
    <row r="1602" spans="1:2">
      <c r="A1602" s="78" t="s">
        <v>352</v>
      </c>
      <c r="B1602" s="79" t="s">
        <v>2409</v>
      </c>
    </row>
    <row r="1603" spans="1:2">
      <c r="A1603" s="78" t="s">
        <v>352</v>
      </c>
      <c r="B1603" s="79" t="s">
        <v>2410</v>
      </c>
    </row>
    <row r="1604" spans="1:2">
      <c r="A1604" s="78" t="s">
        <v>352</v>
      </c>
      <c r="B1604" s="79" t="s">
        <v>2411</v>
      </c>
    </row>
    <row r="1605" spans="1:2">
      <c r="A1605" s="78" t="s">
        <v>352</v>
      </c>
      <c r="B1605" s="79" t="s">
        <v>2405</v>
      </c>
    </row>
    <row r="1606" spans="1:2">
      <c r="A1606" s="78" t="s">
        <v>352</v>
      </c>
      <c r="B1606" s="79" t="s">
        <v>2406</v>
      </c>
    </row>
    <row r="1607" spans="1:2">
      <c r="A1607" s="78" t="s">
        <v>352</v>
      </c>
      <c r="B1607" s="79" t="s">
        <v>2401</v>
      </c>
    </row>
    <row r="1608" spans="1:2">
      <c r="A1608" s="78" t="s">
        <v>352</v>
      </c>
      <c r="B1608" s="79" t="s">
        <v>2402</v>
      </c>
    </row>
    <row r="1609" spans="1:2">
      <c r="A1609" s="78" t="s">
        <v>352</v>
      </c>
      <c r="B1609" s="79" t="s">
        <v>2412</v>
      </c>
    </row>
    <row r="1610" spans="1:2">
      <c r="A1610" s="78" t="s">
        <v>352</v>
      </c>
      <c r="B1610" s="79" t="s">
        <v>2403</v>
      </c>
    </row>
    <row r="1611" spans="1:2">
      <c r="A1611" s="78" t="s">
        <v>352</v>
      </c>
      <c r="B1611" s="79" t="s">
        <v>2408</v>
      </c>
    </row>
    <row r="1612" spans="1:2">
      <c r="A1612" s="78" t="s">
        <v>352</v>
      </c>
      <c r="B1612" s="79" t="s">
        <v>2404</v>
      </c>
    </row>
    <row r="1613" spans="1:2">
      <c r="A1613" s="78" t="s">
        <v>352</v>
      </c>
      <c r="B1613" s="79" t="s">
        <v>2407</v>
      </c>
    </row>
    <row r="1614" spans="1:2">
      <c r="A1614" s="78" t="s">
        <v>358</v>
      </c>
      <c r="B1614" s="79" t="s">
        <v>2413</v>
      </c>
    </row>
    <row r="1615" spans="1:2">
      <c r="A1615" s="78" t="s">
        <v>358</v>
      </c>
      <c r="B1615" s="79" t="s">
        <v>2414</v>
      </c>
    </row>
    <row r="1616" spans="1:2">
      <c r="A1616" s="78" t="s">
        <v>368</v>
      </c>
      <c r="B1616" s="79" t="s">
        <v>2415</v>
      </c>
    </row>
    <row r="1617" spans="1:2">
      <c r="A1617" s="78" t="s">
        <v>368</v>
      </c>
      <c r="B1617" s="79" t="s">
        <v>2416</v>
      </c>
    </row>
    <row r="1618" spans="1:2">
      <c r="A1618" s="78" t="s">
        <v>372</v>
      </c>
      <c r="B1618" s="79" t="s">
        <v>2417</v>
      </c>
    </row>
    <row r="1619" spans="1:2">
      <c r="A1619" s="78" t="s">
        <v>374</v>
      </c>
      <c r="B1619" s="79" t="s">
        <v>1219</v>
      </c>
    </row>
    <row r="1620" spans="1:2">
      <c r="A1620" s="78" t="s">
        <v>374</v>
      </c>
      <c r="B1620" s="79" t="s">
        <v>1220</v>
      </c>
    </row>
    <row r="1621" spans="1:2">
      <c r="A1621" s="78" t="s">
        <v>374</v>
      </c>
      <c r="B1621" s="79" t="s">
        <v>2418</v>
      </c>
    </row>
    <row r="1622" spans="1:2">
      <c r="A1622" s="78" t="s">
        <v>378</v>
      </c>
      <c r="B1622" s="79" t="s">
        <v>1234</v>
      </c>
    </row>
    <row r="1623" spans="1:2">
      <c r="A1623" s="78" t="s">
        <v>378</v>
      </c>
      <c r="B1623" s="79" t="s">
        <v>2423</v>
      </c>
    </row>
    <row r="1624" spans="1:2">
      <c r="A1624" s="78" t="s">
        <v>378</v>
      </c>
      <c r="B1624" s="79" t="s">
        <v>2420</v>
      </c>
    </row>
    <row r="1625" spans="1:2">
      <c r="A1625" s="78" t="s">
        <v>378</v>
      </c>
      <c r="B1625" s="79" t="s">
        <v>2424</v>
      </c>
    </row>
    <row r="1626" spans="1:2">
      <c r="A1626" s="78" t="s">
        <v>378</v>
      </c>
      <c r="B1626" s="79" t="s">
        <v>2422</v>
      </c>
    </row>
    <row r="1627" spans="1:2">
      <c r="A1627" s="78" t="s">
        <v>378</v>
      </c>
      <c r="B1627" s="79" t="s">
        <v>2419</v>
      </c>
    </row>
    <row r="1628" spans="1:2">
      <c r="A1628" s="78" t="s">
        <v>378</v>
      </c>
      <c r="B1628" s="79" t="s">
        <v>2421</v>
      </c>
    </row>
    <row r="1629" spans="1:2">
      <c r="A1629" s="78" t="s">
        <v>380</v>
      </c>
      <c r="B1629" s="79" t="s">
        <v>1237</v>
      </c>
    </row>
    <row r="1630" spans="1:2">
      <c r="A1630" s="78" t="s">
        <v>380</v>
      </c>
      <c r="B1630" s="79" t="s">
        <v>1236</v>
      </c>
    </row>
    <row r="1631" spans="1:2">
      <c r="A1631" s="78" t="s">
        <v>380</v>
      </c>
      <c r="B1631" s="79" t="s">
        <v>1238</v>
      </c>
    </row>
    <row r="1632" spans="1:2">
      <c r="A1632" s="78" t="s">
        <v>380</v>
      </c>
      <c r="B1632" s="79" t="s">
        <v>1239</v>
      </c>
    </row>
    <row r="1633" spans="1:2">
      <c r="A1633" s="78" t="s">
        <v>380</v>
      </c>
      <c r="B1633" s="79" t="s">
        <v>1240</v>
      </c>
    </row>
    <row r="1634" spans="1:2">
      <c r="A1634" s="78" t="s">
        <v>380</v>
      </c>
      <c r="B1634" s="79" t="s">
        <v>1241</v>
      </c>
    </row>
    <row r="1635" spans="1:2">
      <c r="A1635" s="78" t="s">
        <v>382</v>
      </c>
      <c r="B1635" s="79" t="s">
        <v>1246</v>
      </c>
    </row>
    <row r="1636" spans="1:2">
      <c r="A1636" s="78" t="s">
        <v>382</v>
      </c>
      <c r="B1636" s="79" t="s">
        <v>1250</v>
      </c>
    </row>
    <row r="1637" spans="1:2">
      <c r="A1637" s="78" t="s">
        <v>382</v>
      </c>
      <c r="B1637" s="79" t="s">
        <v>1247</v>
      </c>
    </row>
    <row r="1638" spans="1:2">
      <c r="A1638" s="78" t="s">
        <v>382</v>
      </c>
      <c r="B1638" s="79" t="s">
        <v>1248</v>
      </c>
    </row>
    <row r="1639" spans="1:2">
      <c r="A1639" s="78" t="s">
        <v>382</v>
      </c>
      <c r="B1639" s="79" t="s">
        <v>1251</v>
      </c>
    </row>
    <row r="1640" spans="1:2">
      <c r="A1640" s="78" t="s">
        <v>382</v>
      </c>
      <c r="B1640" s="79" t="s">
        <v>1243</v>
      </c>
    </row>
    <row r="1641" spans="1:2">
      <c r="A1641" s="78" t="s">
        <v>382</v>
      </c>
      <c r="B1641" s="79" t="s">
        <v>1249</v>
      </c>
    </row>
    <row r="1642" spans="1:2">
      <c r="A1642" s="78" t="s">
        <v>382</v>
      </c>
      <c r="B1642" s="79" t="s">
        <v>1244</v>
      </c>
    </row>
    <row r="1643" spans="1:2">
      <c r="A1643" s="78" t="s">
        <v>382</v>
      </c>
      <c r="B1643" s="79" t="s">
        <v>1252</v>
      </c>
    </row>
    <row r="1644" spans="1:2">
      <c r="A1644" s="78" t="s">
        <v>382</v>
      </c>
      <c r="B1644" s="79" t="s">
        <v>1245</v>
      </c>
    </row>
    <row r="1645" spans="1:2">
      <c r="A1645" s="78" t="s">
        <v>382</v>
      </c>
      <c r="B1645" s="79" t="s">
        <v>2425</v>
      </c>
    </row>
    <row r="1646" spans="1:2">
      <c r="A1646" s="78" t="s">
        <v>382</v>
      </c>
      <c r="B1646" s="79" t="s">
        <v>2427</v>
      </c>
    </row>
    <row r="1647" spans="1:2">
      <c r="A1647" s="78" t="s">
        <v>382</v>
      </c>
      <c r="B1647" s="79" t="s">
        <v>2426</v>
      </c>
    </row>
    <row r="1648" spans="1:2">
      <c r="A1648" s="78" t="s">
        <v>384</v>
      </c>
      <c r="B1648" s="79" t="s">
        <v>2430</v>
      </c>
    </row>
    <row r="1649" spans="1:2">
      <c r="A1649" s="78" t="s">
        <v>384</v>
      </c>
      <c r="B1649" s="79" t="s">
        <v>2429</v>
      </c>
    </row>
    <row r="1650" spans="1:2">
      <c r="A1650" s="78" t="s">
        <v>384</v>
      </c>
      <c r="B1650" s="79" t="s">
        <v>2428</v>
      </c>
    </row>
    <row r="1651" spans="1:2">
      <c r="A1651" s="78" t="s">
        <v>388</v>
      </c>
      <c r="B1651" s="79" t="s">
        <v>1264</v>
      </c>
    </row>
    <row r="1652" spans="1:2">
      <c r="A1652" s="78" t="s">
        <v>390</v>
      </c>
      <c r="B1652" s="79" t="s">
        <v>2435</v>
      </c>
    </row>
    <row r="1653" spans="1:2">
      <c r="A1653" s="78" t="s">
        <v>390</v>
      </c>
      <c r="B1653" s="79" t="s">
        <v>2431</v>
      </c>
    </row>
    <row r="1654" spans="1:2">
      <c r="A1654" s="78" t="s">
        <v>390</v>
      </c>
      <c r="B1654" s="79" t="s">
        <v>2432</v>
      </c>
    </row>
    <row r="1655" spans="1:2">
      <c r="A1655" s="78" t="s">
        <v>390</v>
      </c>
      <c r="B1655" s="79" t="s">
        <v>2433</v>
      </c>
    </row>
    <row r="1656" spans="1:2">
      <c r="A1656" s="78" t="s">
        <v>390</v>
      </c>
      <c r="B1656" s="79" t="s">
        <v>2434</v>
      </c>
    </row>
  </sheetData>
  <autoFilter ref="A1:B1656"/>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8"/>
  <dimension ref="A1:B1056"/>
  <sheetViews>
    <sheetView topLeftCell="A1034" workbookViewId="0">
      <selection activeCell="B5" sqref="B5:H5"/>
    </sheetView>
  </sheetViews>
  <sheetFormatPr baseColWidth="10" defaultRowHeight="12.75"/>
  <sheetData>
    <row r="1" spans="1:2" ht="15">
      <c r="A1" s="80" t="s">
        <v>172</v>
      </c>
      <c r="B1" s="77" t="s">
        <v>398</v>
      </c>
    </row>
    <row r="2" spans="1:2">
      <c r="A2" s="81" t="s">
        <v>176</v>
      </c>
      <c r="B2" s="79" t="s">
        <v>406</v>
      </c>
    </row>
    <row r="3" spans="1:2">
      <c r="A3" s="81" t="s">
        <v>176</v>
      </c>
      <c r="B3" s="79" t="s">
        <v>417</v>
      </c>
    </row>
    <row r="4" spans="1:2">
      <c r="A4" s="81" t="s">
        <v>176</v>
      </c>
      <c r="B4" s="79" t="s">
        <v>418</v>
      </c>
    </row>
    <row r="5" spans="1:2">
      <c r="A5" s="81" t="s">
        <v>176</v>
      </c>
      <c r="B5" s="79" t="s">
        <v>399</v>
      </c>
    </row>
    <row r="6" spans="1:2">
      <c r="A6" s="81" t="s">
        <v>176</v>
      </c>
      <c r="B6" s="79" t="s">
        <v>400</v>
      </c>
    </row>
    <row r="7" spans="1:2">
      <c r="A7" s="81" t="s">
        <v>176</v>
      </c>
      <c r="B7" s="79" t="s">
        <v>435</v>
      </c>
    </row>
    <row r="8" spans="1:2">
      <c r="A8" s="81" t="s">
        <v>176</v>
      </c>
      <c r="B8" s="79" t="s">
        <v>403</v>
      </c>
    </row>
    <row r="9" spans="1:2">
      <c r="A9" s="81" t="s">
        <v>176</v>
      </c>
      <c r="B9" s="79" t="s">
        <v>402</v>
      </c>
    </row>
    <row r="10" spans="1:2">
      <c r="A10" s="81" t="s">
        <v>178</v>
      </c>
      <c r="B10" s="79" t="s">
        <v>436</v>
      </c>
    </row>
    <row r="11" spans="1:2">
      <c r="A11" s="81" t="s">
        <v>178</v>
      </c>
      <c r="B11" s="79" t="s">
        <v>406</v>
      </c>
    </row>
    <row r="12" spans="1:2">
      <c r="A12" s="81" t="s">
        <v>178</v>
      </c>
      <c r="B12" s="79" t="s">
        <v>417</v>
      </c>
    </row>
    <row r="13" spans="1:2">
      <c r="A13" s="81" t="s">
        <v>178</v>
      </c>
      <c r="B13" s="79" t="s">
        <v>418</v>
      </c>
    </row>
    <row r="14" spans="1:2">
      <c r="A14" s="81" t="s">
        <v>178</v>
      </c>
      <c r="B14" s="79" t="s">
        <v>399</v>
      </c>
    </row>
    <row r="15" spans="1:2">
      <c r="A15" s="81" t="s">
        <v>178</v>
      </c>
      <c r="B15" s="79" t="s">
        <v>400</v>
      </c>
    </row>
    <row r="16" spans="1:2">
      <c r="A16" s="81" t="s">
        <v>178</v>
      </c>
      <c r="B16" s="79" t="s">
        <v>435</v>
      </c>
    </row>
    <row r="17" spans="1:2">
      <c r="A17" s="81" t="s">
        <v>180</v>
      </c>
      <c r="B17" s="79" t="s">
        <v>440</v>
      </c>
    </row>
    <row r="18" spans="1:2">
      <c r="A18" s="81" t="s">
        <v>180</v>
      </c>
      <c r="B18" s="79" t="s">
        <v>443</v>
      </c>
    </row>
    <row r="19" spans="1:2">
      <c r="A19" s="81" t="s">
        <v>180</v>
      </c>
      <c r="B19" s="79" t="s">
        <v>406</v>
      </c>
    </row>
    <row r="20" spans="1:2">
      <c r="A20" s="81" t="s">
        <v>180</v>
      </c>
      <c r="B20" s="79" t="s">
        <v>417</v>
      </c>
    </row>
    <row r="21" spans="1:2">
      <c r="A21" s="81" t="s">
        <v>180</v>
      </c>
      <c r="B21" s="79" t="s">
        <v>418</v>
      </c>
    </row>
    <row r="22" spans="1:2">
      <c r="A22" s="81" t="s">
        <v>180</v>
      </c>
      <c r="B22" s="79" t="s">
        <v>399</v>
      </c>
    </row>
    <row r="23" spans="1:2">
      <c r="A23" s="81" t="s">
        <v>180</v>
      </c>
      <c r="B23" s="79" t="s">
        <v>400</v>
      </c>
    </row>
    <row r="24" spans="1:2">
      <c r="A24" s="81" t="s">
        <v>180</v>
      </c>
      <c r="B24" s="79" t="s">
        <v>435</v>
      </c>
    </row>
    <row r="25" spans="1:2">
      <c r="A25" s="81" t="s">
        <v>182</v>
      </c>
      <c r="B25" s="79" t="s">
        <v>406</v>
      </c>
    </row>
    <row r="26" spans="1:2">
      <c r="A26" s="81" t="s">
        <v>182</v>
      </c>
      <c r="B26" s="79" t="s">
        <v>417</v>
      </c>
    </row>
    <row r="27" spans="1:2">
      <c r="A27" s="81" t="s">
        <v>182</v>
      </c>
      <c r="B27" s="79" t="s">
        <v>418</v>
      </c>
    </row>
    <row r="28" spans="1:2">
      <c r="A28" s="81" t="s">
        <v>182</v>
      </c>
      <c r="B28" s="79" t="s">
        <v>399</v>
      </c>
    </row>
    <row r="29" spans="1:2">
      <c r="A29" s="81" t="s">
        <v>182</v>
      </c>
      <c r="B29" s="79" t="s">
        <v>400</v>
      </c>
    </row>
    <row r="30" spans="1:2">
      <c r="A30" s="81" t="s">
        <v>182</v>
      </c>
      <c r="B30" s="79" t="s">
        <v>435</v>
      </c>
    </row>
    <row r="31" spans="1:2">
      <c r="A31" s="81" t="s">
        <v>182</v>
      </c>
      <c r="B31" s="79" t="s">
        <v>445</v>
      </c>
    </row>
    <row r="32" spans="1:2">
      <c r="A32" s="81" t="s">
        <v>184</v>
      </c>
      <c r="B32" s="79" t="s">
        <v>448</v>
      </c>
    </row>
    <row r="33" spans="1:2">
      <c r="A33" s="81" t="s">
        <v>184</v>
      </c>
      <c r="B33" s="79" t="s">
        <v>452</v>
      </c>
    </row>
    <row r="34" spans="1:2">
      <c r="A34" s="81" t="s">
        <v>184</v>
      </c>
      <c r="B34" s="79" t="s">
        <v>461</v>
      </c>
    </row>
    <row r="35" spans="1:2">
      <c r="A35" s="81" t="s">
        <v>184</v>
      </c>
      <c r="B35" s="79" t="s">
        <v>462</v>
      </c>
    </row>
    <row r="36" spans="1:2">
      <c r="A36" s="81" t="s">
        <v>184</v>
      </c>
      <c r="B36" s="79" t="s">
        <v>457</v>
      </c>
    </row>
    <row r="37" spans="1:2">
      <c r="A37" s="81" t="s">
        <v>184</v>
      </c>
      <c r="B37" s="79" t="s">
        <v>406</v>
      </c>
    </row>
    <row r="38" spans="1:2">
      <c r="A38" s="81" t="s">
        <v>184</v>
      </c>
      <c r="B38" s="79" t="s">
        <v>417</v>
      </c>
    </row>
    <row r="39" spans="1:2">
      <c r="A39" s="81" t="s">
        <v>184</v>
      </c>
      <c r="B39" s="79" t="s">
        <v>418</v>
      </c>
    </row>
    <row r="40" spans="1:2">
      <c r="A40" s="81" t="s">
        <v>184</v>
      </c>
      <c r="B40" s="79" t="s">
        <v>399</v>
      </c>
    </row>
    <row r="41" spans="1:2">
      <c r="A41" s="81" t="s">
        <v>184</v>
      </c>
      <c r="B41" s="79" t="s">
        <v>400</v>
      </c>
    </row>
    <row r="42" spans="1:2">
      <c r="A42" s="81" t="s">
        <v>184</v>
      </c>
      <c r="B42" s="79" t="s">
        <v>455</v>
      </c>
    </row>
    <row r="43" spans="1:2">
      <c r="A43" s="81" t="s">
        <v>184</v>
      </c>
      <c r="B43" s="79" t="s">
        <v>460</v>
      </c>
    </row>
    <row r="44" spans="1:2">
      <c r="A44" s="81" t="s">
        <v>184</v>
      </c>
      <c r="B44" s="79" t="s">
        <v>453</v>
      </c>
    </row>
    <row r="45" spans="1:2">
      <c r="A45" s="81" t="s">
        <v>184</v>
      </c>
      <c r="B45" s="79" t="s">
        <v>454</v>
      </c>
    </row>
    <row r="46" spans="1:2">
      <c r="A46" s="81" t="s">
        <v>184</v>
      </c>
      <c r="B46" s="79" t="s">
        <v>456</v>
      </c>
    </row>
    <row r="47" spans="1:2">
      <c r="A47" s="81" t="s">
        <v>186</v>
      </c>
      <c r="B47" s="79" t="s">
        <v>477</v>
      </c>
    </row>
    <row r="48" spans="1:2">
      <c r="A48" s="81" t="s">
        <v>186</v>
      </c>
      <c r="B48" s="79" t="s">
        <v>483</v>
      </c>
    </row>
    <row r="49" spans="1:2">
      <c r="A49" s="81" t="s">
        <v>186</v>
      </c>
      <c r="B49" s="79" t="s">
        <v>480</v>
      </c>
    </row>
    <row r="50" spans="1:2">
      <c r="A50" s="81" t="s">
        <v>186</v>
      </c>
      <c r="B50" s="79" t="s">
        <v>513</v>
      </c>
    </row>
    <row r="51" spans="1:2">
      <c r="A51" s="81" t="s">
        <v>186</v>
      </c>
      <c r="B51" s="79" t="s">
        <v>508</v>
      </c>
    </row>
    <row r="52" spans="1:2">
      <c r="A52" s="81" t="s">
        <v>186</v>
      </c>
      <c r="B52" s="79" t="s">
        <v>519</v>
      </c>
    </row>
    <row r="53" spans="1:2">
      <c r="A53" s="81" t="s">
        <v>186</v>
      </c>
      <c r="B53" s="79" t="s">
        <v>520</v>
      </c>
    </row>
    <row r="54" spans="1:2">
      <c r="A54" s="81" t="s">
        <v>186</v>
      </c>
      <c r="B54" s="79" t="s">
        <v>518</v>
      </c>
    </row>
    <row r="55" spans="1:2">
      <c r="A55" s="81" t="s">
        <v>186</v>
      </c>
      <c r="B55" s="79" t="s">
        <v>517</v>
      </c>
    </row>
    <row r="56" spans="1:2">
      <c r="A56" s="81" t="s">
        <v>186</v>
      </c>
      <c r="B56" s="79" t="s">
        <v>522</v>
      </c>
    </row>
    <row r="57" spans="1:2">
      <c r="A57" s="81" t="s">
        <v>186</v>
      </c>
      <c r="B57" s="79" t="s">
        <v>502</v>
      </c>
    </row>
    <row r="58" spans="1:2">
      <c r="A58" s="81" t="s">
        <v>186</v>
      </c>
      <c r="B58" s="79" t="s">
        <v>487</v>
      </c>
    </row>
    <row r="59" spans="1:2">
      <c r="A59" s="81" t="s">
        <v>186</v>
      </c>
      <c r="B59" s="79" t="s">
        <v>505</v>
      </c>
    </row>
    <row r="60" spans="1:2">
      <c r="A60" s="81" t="s">
        <v>186</v>
      </c>
      <c r="B60" s="79" t="s">
        <v>406</v>
      </c>
    </row>
    <row r="61" spans="1:2">
      <c r="A61" s="81" t="s">
        <v>186</v>
      </c>
      <c r="B61" s="79" t="s">
        <v>417</v>
      </c>
    </row>
    <row r="62" spans="1:2">
      <c r="A62" s="81" t="s">
        <v>186</v>
      </c>
      <c r="B62" s="79" t="s">
        <v>418</v>
      </c>
    </row>
    <row r="63" spans="1:2">
      <c r="A63" s="81" t="s">
        <v>186</v>
      </c>
      <c r="B63" s="79" t="s">
        <v>399</v>
      </c>
    </row>
    <row r="64" spans="1:2">
      <c r="A64" s="81" t="s">
        <v>186</v>
      </c>
      <c r="B64" s="79" t="s">
        <v>400</v>
      </c>
    </row>
    <row r="65" spans="1:2">
      <c r="A65" s="81" t="s">
        <v>186</v>
      </c>
      <c r="B65" s="79" t="s">
        <v>435</v>
      </c>
    </row>
    <row r="66" spans="1:2">
      <c r="A66" s="81" t="s">
        <v>186</v>
      </c>
      <c r="B66" s="79" t="s">
        <v>485</v>
      </c>
    </row>
    <row r="67" spans="1:2">
      <c r="A67" s="81" t="s">
        <v>186</v>
      </c>
      <c r="B67" s="79" t="s">
        <v>507</v>
      </c>
    </row>
    <row r="68" spans="1:2">
      <c r="A68" s="81" t="s">
        <v>186</v>
      </c>
      <c r="B68" s="79" t="s">
        <v>521</v>
      </c>
    </row>
    <row r="69" spans="1:2">
      <c r="A69" s="81" t="s">
        <v>188</v>
      </c>
      <c r="B69" s="79" t="s">
        <v>477</v>
      </c>
    </row>
    <row r="70" spans="1:2">
      <c r="A70" s="81" t="s">
        <v>188</v>
      </c>
      <c r="B70" s="79" t="s">
        <v>525</v>
      </c>
    </row>
    <row r="71" spans="1:2">
      <c r="A71" s="81" t="s">
        <v>188</v>
      </c>
      <c r="B71" s="79" t="s">
        <v>526</v>
      </c>
    </row>
    <row r="72" spans="1:2">
      <c r="A72" s="81" t="s">
        <v>188</v>
      </c>
      <c r="B72" s="79" t="s">
        <v>480</v>
      </c>
    </row>
    <row r="73" spans="1:2">
      <c r="A73" s="81" t="s">
        <v>188</v>
      </c>
      <c r="B73" s="79" t="s">
        <v>527</v>
      </c>
    </row>
    <row r="74" spans="1:2">
      <c r="A74" s="81" t="s">
        <v>188</v>
      </c>
      <c r="B74" s="79" t="s">
        <v>513</v>
      </c>
    </row>
    <row r="75" spans="1:2">
      <c r="A75" s="81" t="s">
        <v>188</v>
      </c>
      <c r="B75" s="79" t="s">
        <v>528</v>
      </c>
    </row>
    <row r="76" spans="1:2">
      <c r="A76" s="81" t="s">
        <v>188</v>
      </c>
      <c r="B76" s="79" t="s">
        <v>508</v>
      </c>
    </row>
    <row r="77" spans="1:2">
      <c r="A77" s="81" t="s">
        <v>188</v>
      </c>
      <c r="B77" s="79" t="s">
        <v>541</v>
      </c>
    </row>
    <row r="78" spans="1:2">
      <c r="A78" s="81" t="s">
        <v>188</v>
      </c>
      <c r="B78" s="79" t="s">
        <v>540</v>
      </c>
    </row>
    <row r="79" spans="1:2">
      <c r="A79" s="81" t="s">
        <v>188</v>
      </c>
      <c r="B79" s="79" t="s">
        <v>898</v>
      </c>
    </row>
    <row r="80" spans="1:2">
      <c r="A80" s="81" t="s">
        <v>188</v>
      </c>
      <c r="B80" s="79" t="s">
        <v>546</v>
      </c>
    </row>
    <row r="81" spans="1:2">
      <c r="A81" s="81" t="s">
        <v>188</v>
      </c>
      <c r="B81" s="79" t="s">
        <v>518</v>
      </c>
    </row>
    <row r="82" spans="1:2">
      <c r="A82" s="81" t="s">
        <v>188</v>
      </c>
      <c r="B82" s="79" t="s">
        <v>502</v>
      </c>
    </row>
    <row r="83" spans="1:2">
      <c r="A83" s="81" t="s">
        <v>188</v>
      </c>
      <c r="B83" s="79" t="s">
        <v>487</v>
      </c>
    </row>
    <row r="84" spans="1:2">
      <c r="A84" s="81" t="s">
        <v>188</v>
      </c>
      <c r="B84" s="79" t="s">
        <v>406</v>
      </c>
    </row>
    <row r="85" spans="1:2">
      <c r="A85" s="81" t="s">
        <v>188</v>
      </c>
      <c r="B85" s="79" t="s">
        <v>417</v>
      </c>
    </row>
    <row r="86" spans="1:2">
      <c r="A86" s="81" t="s">
        <v>188</v>
      </c>
      <c r="B86" s="79" t="s">
        <v>418</v>
      </c>
    </row>
    <row r="87" spans="1:2">
      <c r="A87" s="81" t="s">
        <v>188</v>
      </c>
      <c r="B87" s="79" t="s">
        <v>399</v>
      </c>
    </row>
    <row r="88" spans="1:2">
      <c r="A88" s="81" t="s">
        <v>188</v>
      </c>
      <c r="B88" s="79" t="s">
        <v>400</v>
      </c>
    </row>
    <row r="89" spans="1:2">
      <c r="A89" s="81" t="s">
        <v>188</v>
      </c>
      <c r="B89" s="79" t="s">
        <v>435</v>
      </c>
    </row>
    <row r="90" spans="1:2">
      <c r="A90" s="81" t="s">
        <v>188</v>
      </c>
      <c r="B90" s="79" t="s">
        <v>524</v>
      </c>
    </row>
    <row r="91" spans="1:2">
      <c r="A91" s="81" t="s">
        <v>188</v>
      </c>
      <c r="B91" s="79" t="s">
        <v>545</v>
      </c>
    </row>
    <row r="92" spans="1:2">
      <c r="A92" s="81" t="s">
        <v>188</v>
      </c>
      <c r="B92" s="79" t="s">
        <v>535</v>
      </c>
    </row>
    <row r="93" spans="1:2">
      <c r="A93" s="81" t="s">
        <v>188</v>
      </c>
      <c r="B93" s="79" t="s">
        <v>543</v>
      </c>
    </row>
    <row r="94" spans="1:2">
      <c r="A94" s="81" t="s">
        <v>188</v>
      </c>
      <c r="B94" s="79" t="s">
        <v>542</v>
      </c>
    </row>
    <row r="95" spans="1:2">
      <c r="A95" s="81" t="s">
        <v>188</v>
      </c>
      <c r="B95" s="79" t="s">
        <v>523</v>
      </c>
    </row>
    <row r="96" spans="1:2">
      <c r="A96" s="81" t="s">
        <v>188</v>
      </c>
      <c r="B96" s="79" t="s">
        <v>544</v>
      </c>
    </row>
    <row r="97" spans="1:2">
      <c r="A97" s="81" t="s">
        <v>188</v>
      </c>
      <c r="B97" s="79" t="s">
        <v>538</v>
      </c>
    </row>
    <row r="98" spans="1:2">
      <c r="A98" s="81" t="s">
        <v>188</v>
      </c>
      <c r="B98" s="79" t="s">
        <v>539</v>
      </c>
    </row>
    <row r="99" spans="1:2">
      <c r="A99" s="81" t="s">
        <v>188</v>
      </c>
      <c r="B99" s="79" t="s">
        <v>521</v>
      </c>
    </row>
    <row r="100" spans="1:2">
      <c r="A100" s="81" t="s">
        <v>190</v>
      </c>
      <c r="B100" s="79" t="s">
        <v>525</v>
      </c>
    </row>
    <row r="101" spans="1:2">
      <c r="A101" s="81" t="s">
        <v>190</v>
      </c>
      <c r="B101" s="79" t="s">
        <v>480</v>
      </c>
    </row>
    <row r="102" spans="1:2">
      <c r="A102" s="81" t="s">
        <v>190</v>
      </c>
      <c r="B102" s="79" t="s">
        <v>528</v>
      </c>
    </row>
    <row r="103" spans="1:2">
      <c r="A103" s="81" t="s">
        <v>190</v>
      </c>
      <c r="B103" s="79" t="s">
        <v>898</v>
      </c>
    </row>
    <row r="104" spans="1:2">
      <c r="A104" s="81" t="s">
        <v>190</v>
      </c>
      <c r="B104" s="79" t="s">
        <v>487</v>
      </c>
    </row>
    <row r="105" spans="1:2">
      <c r="A105" s="81" t="s">
        <v>190</v>
      </c>
      <c r="B105" s="79" t="s">
        <v>406</v>
      </c>
    </row>
    <row r="106" spans="1:2">
      <c r="A106" s="81" t="s">
        <v>190</v>
      </c>
      <c r="B106" s="79" t="s">
        <v>417</v>
      </c>
    </row>
    <row r="107" spans="1:2">
      <c r="A107" s="81" t="s">
        <v>190</v>
      </c>
      <c r="B107" s="79" t="s">
        <v>418</v>
      </c>
    </row>
    <row r="108" spans="1:2">
      <c r="A108" s="81" t="s">
        <v>190</v>
      </c>
      <c r="B108" s="79" t="s">
        <v>399</v>
      </c>
    </row>
    <row r="109" spans="1:2">
      <c r="A109" s="81" t="s">
        <v>190</v>
      </c>
      <c r="B109" s="79" t="s">
        <v>400</v>
      </c>
    </row>
    <row r="110" spans="1:2">
      <c r="A110" s="81" t="s">
        <v>190</v>
      </c>
      <c r="B110" s="79" t="s">
        <v>435</v>
      </c>
    </row>
    <row r="111" spans="1:2">
      <c r="A111" s="81" t="s">
        <v>190</v>
      </c>
      <c r="B111" s="79" t="s">
        <v>521</v>
      </c>
    </row>
    <row r="112" spans="1:2">
      <c r="A112" s="81" t="s">
        <v>192</v>
      </c>
      <c r="B112" s="79" t="s">
        <v>526</v>
      </c>
    </row>
    <row r="113" spans="1:2">
      <c r="A113" s="81" t="s">
        <v>192</v>
      </c>
      <c r="B113" s="79" t="s">
        <v>480</v>
      </c>
    </row>
    <row r="114" spans="1:2">
      <c r="A114" s="81" t="s">
        <v>192</v>
      </c>
      <c r="B114" s="79" t="s">
        <v>513</v>
      </c>
    </row>
    <row r="115" spans="1:2">
      <c r="A115" s="81" t="s">
        <v>192</v>
      </c>
      <c r="B115" s="79" t="s">
        <v>580</v>
      </c>
    </row>
    <row r="116" spans="1:2">
      <c r="A116" s="81" t="s">
        <v>192</v>
      </c>
      <c r="B116" s="79" t="s">
        <v>898</v>
      </c>
    </row>
    <row r="117" spans="1:2">
      <c r="A117" s="81" t="s">
        <v>192</v>
      </c>
      <c r="B117" s="79" t="s">
        <v>518</v>
      </c>
    </row>
    <row r="118" spans="1:2">
      <c r="A118" s="81" t="s">
        <v>192</v>
      </c>
      <c r="B118" s="79" t="s">
        <v>502</v>
      </c>
    </row>
    <row r="119" spans="1:2">
      <c r="A119" s="81" t="s">
        <v>192</v>
      </c>
      <c r="B119" s="79" t="s">
        <v>569</v>
      </c>
    </row>
    <row r="120" spans="1:2">
      <c r="A120" s="81" t="s">
        <v>192</v>
      </c>
      <c r="B120" s="79" t="s">
        <v>487</v>
      </c>
    </row>
    <row r="121" spans="1:2">
      <c r="A121" s="81" t="s">
        <v>192</v>
      </c>
      <c r="B121" s="79" t="s">
        <v>406</v>
      </c>
    </row>
    <row r="122" spans="1:2">
      <c r="A122" s="81" t="s">
        <v>192</v>
      </c>
      <c r="B122" s="79" t="s">
        <v>417</v>
      </c>
    </row>
    <row r="123" spans="1:2">
      <c r="A123" s="81" t="s">
        <v>192</v>
      </c>
      <c r="B123" s="79" t="s">
        <v>418</v>
      </c>
    </row>
    <row r="124" spans="1:2">
      <c r="A124" s="81" t="s">
        <v>192</v>
      </c>
      <c r="B124" s="79" t="s">
        <v>399</v>
      </c>
    </row>
    <row r="125" spans="1:2">
      <c r="A125" s="81" t="s">
        <v>192</v>
      </c>
      <c r="B125" s="79" t="s">
        <v>400</v>
      </c>
    </row>
    <row r="126" spans="1:2">
      <c r="A126" s="81" t="s">
        <v>192</v>
      </c>
      <c r="B126" s="79" t="s">
        <v>567</v>
      </c>
    </row>
    <row r="127" spans="1:2">
      <c r="A127" s="81" t="s">
        <v>192</v>
      </c>
      <c r="B127" s="79" t="s">
        <v>601</v>
      </c>
    </row>
    <row r="128" spans="1:2">
      <c r="A128" s="81" t="s">
        <v>192</v>
      </c>
      <c r="B128" s="79" t="s">
        <v>521</v>
      </c>
    </row>
    <row r="129" spans="1:2">
      <c r="A129" s="81" t="s">
        <v>194</v>
      </c>
      <c r="B129" s="79" t="s">
        <v>477</v>
      </c>
    </row>
    <row r="130" spans="1:2">
      <c r="A130" s="81" t="s">
        <v>194</v>
      </c>
      <c r="B130" s="79" t="s">
        <v>525</v>
      </c>
    </row>
    <row r="131" spans="1:2">
      <c r="A131" s="81" t="s">
        <v>194</v>
      </c>
      <c r="B131" s="79" t="s">
        <v>541</v>
      </c>
    </row>
    <row r="132" spans="1:2">
      <c r="A132" s="81" t="s">
        <v>194</v>
      </c>
      <c r="B132" s="79" t="s">
        <v>517</v>
      </c>
    </row>
    <row r="133" spans="1:2">
      <c r="A133" s="81" t="s">
        <v>194</v>
      </c>
      <c r="B133" s="79" t="s">
        <v>502</v>
      </c>
    </row>
    <row r="134" spans="1:2">
      <c r="A134" s="81" t="s">
        <v>194</v>
      </c>
      <c r="B134" s="79" t="s">
        <v>487</v>
      </c>
    </row>
    <row r="135" spans="1:2">
      <c r="A135" s="81" t="s">
        <v>194</v>
      </c>
      <c r="B135" s="79" t="s">
        <v>406</v>
      </c>
    </row>
    <row r="136" spans="1:2">
      <c r="A136" s="81" t="s">
        <v>194</v>
      </c>
      <c r="B136" s="79" t="s">
        <v>417</v>
      </c>
    </row>
    <row r="137" spans="1:2">
      <c r="A137" s="81" t="s">
        <v>194</v>
      </c>
      <c r="B137" s="79" t="s">
        <v>418</v>
      </c>
    </row>
    <row r="138" spans="1:2">
      <c r="A138" s="81" t="s">
        <v>194</v>
      </c>
      <c r="B138" s="79" t="s">
        <v>399</v>
      </c>
    </row>
    <row r="139" spans="1:2">
      <c r="A139" s="81" t="s">
        <v>194</v>
      </c>
      <c r="B139" s="79" t="s">
        <v>400</v>
      </c>
    </row>
    <row r="140" spans="1:2">
      <c r="A140" s="81" t="s">
        <v>194</v>
      </c>
      <c r="B140" s="79" t="s">
        <v>435</v>
      </c>
    </row>
    <row r="141" spans="1:2">
      <c r="A141" s="81" t="s">
        <v>194</v>
      </c>
      <c r="B141" s="79" t="s">
        <v>521</v>
      </c>
    </row>
    <row r="142" spans="1:2">
      <c r="A142" s="81" t="s">
        <v>196</v>
      </c>
      <c r="B142" s="79" t="s">
        <v>622</v>
      </c>
    </row>
    <row r="143" spans="1:2">
      <c r="A143" s="81" t="s">
        <v>196</v>
      </c>
      <c r="B143" s="79" t="s">
        <v>477</v>
      </c>
    </row>
    <row r="144" spans="1:2">
      <c r="A144" s="81" t="s">
        <v>196</v>
      </c>
      <c r="B144" s="79" t="s">
        <v>525</v>
      </c>
    </row>
    <row r="145" spans="1:2">
      <c r="A145" s="81" t="s">
        <v>196</v>
      </c>
      <c r="B145" s="79" t="s">
        <v>480</v>
      </c>
    </row>
    <row r="146" spans="1:2">
      <c r="A146" s="81" t="s">
        <v>196</v>
      </c>
      <c r="B146" s="79" t="s">
        <v>621</v>
      </c>
    </row>
    <row r="147" spans="1:2">
      <c r="A147" s="81" t="s">
        <v>196</v>
      </c>
      <c r="B147" s="79" t="s">
        <v>628</v>
      </c>
    </row>
    <row r="148" spans="1:2">
      <c r="A148" s="81" t="s">
        <v>196</v>
      </c>
      <c r="B148" s="79" t="s">
        <v>519</v>
      </c>
    </row>
    <row r="149" spans="1:2">
      <c r="A149" s="81" t="s">
        <v>196</v>
      </c>
      <c r="B149" s="79" t="s">
        <v>487</v>
      </c>
    </row>
    <row r="150" spans="1:2">
      <c r="A150" s="81" t="s">
        <v>196</v>
      </c>
      <c r="B150" s="79" t="s">
        <v>406</v>
      </c>
    </row>
    <row r="151" spans="1:2">
      <c r="A151" s="81" t="s">
        <v>196</v>
      </c>
      <c r="B151" s="79" t="s">
        <v>417</v>
      </c>
    </row>
    <row r="152" spans="1:2">
      <c r="A152" s="81" t="s">
        <v>196</v>
      </c>
      <c r="B152" s="79" t="s">
        <v>418</v>
      </c>
    </row>
    <row r="153" spans="1:2">
      <c r="A153" s="81" t="s">
        <v>196</v>
      </c>
      <c r="B153" s="79" t="s">
        <v>399</v>
      </c>
    </row>
    <row r="154" spans="1:2">
      <c r="A154" s="81" t="s">
        <v>196</v>
      </c>
      <c r="B154" s="79" t="s">
        <v>400</v>
      </c>
    </row>
    <row r="155" spans="1:2">
      <c r="A155" s="81" t="s">
        <v>196</v>
      </c>
      <c r="B155" s="79" t="s">
        <v>435</v>
      </c>
    </row>
    <row r="156" spans="1:2">
      <c r="A156" s="81" t="s">
        <v>196</v>
      </c>
      <c r="B156" s="79" t="s">
        <v>567</v>
      </c>
    </row>
    <row r="157" spans="1:2">
      <c r="A157" s="81" t="s">
        <v>196</v>
      </c>
      <c r="B157" s="79" t="s">
        <v>626</v>
      </c>
    </row>
    <row r="158" spans="1:2">
      <c r="A158" s="81" t="s">
        <v>196</v>
      </c>
      <c r="B158" s="79" t="s">
        <v>633</v>
      </c>
    </row>
    <row r="159" spans="1:2">
      <c r="A159" s="81" t="s">
        <v>196</v>
      </c>
      <c r="B159" s="79" t="s">
        <v>631</v>
      </c>
    </row>
    <row r="160" spans="1:2">
      <c r="A160" s="81" t="s">
        <v>196</v>
      </c>
      <c r="B160" s="79" t="s">
        <v>629</v>
      </c>
    </row>
    <row r="161" spans="1:2">
      <c r="A161" s="81" t="s">
        <v>196</v>
      </c>
      <c r="B161" s="79" t="s">
        <v>630</v>
      </c>
    </row>
    <row r="162" spans="1:2">
      <c r="A162" s="81" t="s">
        <v>196</v>
      </c>
      <c r="B162" s="79" t="s">
        <v>627</v>
      </c>
    </row>
    <row r="163" spans="1:2">
      <c r="A163" s="81" t="s">
        <v>196</v>
      </c>
      <c r="B163" s="79" t="s">
        <v>632</v>
      </c>
    </row>
    <row r="164" spans="1:2">
      <c r="A164" s="81" t="s">
        <v>196</v>
      </c>
      <c r="B164" s="79" t="s">
        <v>521</v>
      </c>
    </row>
    <row r="165" spans="1:2">
      <c r="A165" s="81" t="s">
        <v>198</v>
      </c>
      <c r="B165" s="79" t="s">
        <v>477</v>
      </c>
    </row>
    <row r="166" spans="1:2">
      <c r="A166" s="81" t="s">
        <v>198</v>
      </c>
      <c r="B166" s="79" t="s">
        <v>525</v>
      </c>
    </row>
    <row r="167" spans="1:2">
      <c r="A167" s="81" t="s">
        <v>198</v>
      </c>
      <c r="B167" s="79" t="s">
        <v>480</v>
      </c>
    </row>
    <row r="168" spans="1:2">
      <c r="A168" s="81" t="s">
        <v>198</v>
      </c>
      <c r="B168" s="79" t="s">
        <v>513</v>
      </c>
    </row>
    <row r="169" spans="1:2">
      <c r="A169" s="81" t="s">
        <v>198</v>
      </c>
      <c r="B169" s="79" t="s">
        <v>508</v>
      </c>
    </row>
    <row r="170" spans="1:2">
      <c r="A170" s="81" t="s">
        <v>198</v>
      </c>
      <c r="B170" s="79" t="s">
        <v>898</v>
      </c>
    </row>
    <row r="171" spans="1:2">
      <c r="A171" s="81" t="s">
        <v>198</v>
      </c>
      <c r="B171" s="79" t="s">
        <v>635</v>
      </c>
    </row>
    <row r="172" spans="1:2">
      <c r="A172" s="81" t="s">
        <v>198</v>
      </c>
      <c r="B172" s="79" t="s">
        <v>546</v>
      </c>
    </row>
    <row r="173" spans="1:2">
      <c r="A173" s="81" t="s">
        <v>198</v>
      </c>
      <c r="B173" s="79" t="s">
        <v>518</v>
      </c>
    </row>
    <row r="174" spans="1:2">
      <c r="A174" s="81" t="s">
        <v>198</v>
      </c>
      <c r="B174" s="79" t="s">
        <v>517</v>
      </c>
    </row>
    <row r="175" spans="1:2">
      <c r="A175" s="81" t="s">
        <v>198</v>
      </c>
      <c r="B175" s="79" t="s">
        <v>502</v>
      </c>
    </row>
    <row r="176" spans="1:2">
      <c r="A176" s="81" t="s">
        <v>198</v>
      </c>
      <c r="B176" s="79" t="s">
        <v>569</v>
      </c>
    </row>
    <row r="177" spans="1:2">
      <c r="A177" s="81" t="s">
        <v>198</v>
      </c>
      <c r="B177" s="79" t="s">
        <v>487</v>
      </c>
    </row>
    <row r="178" spans="1:2">
      <c r="A178" s="81" t="s">
        <v>198</v>
      </c>
      <c r="B178" s="79" t="s">
        <v>406</v>
      </c>
    </row>
    <row r="179" spans="1:2">
      <c r="A179" s="81" t="s">
        <v>198</v>
      </c>
      <c r="B179" s="79" t="s">
        <v>417</v>
      </c>
    </row>
    <row r="180" spans="1:2">
      <c r="A180" s="81" t="s">
        <v>198</v>
      </c>
      <c r="B180" s="79" t="s">
        <v>418</v>
      </c>
    </row>
    <row r="181" spans="1:2">
      <c r="A181" s="81" t="s">
        <v>198</v>
      </c>
      <c r="B181" s="79" t="s">
        <v>399</v>
      </c>
    </row>
    <row r="182" spans="1:2">
      <c r="A182" s="81" t="s">
        <v>198</v>
      </c>
      <c r="B182" s="79" t="s">
        <v>400</v>
      </c>
    </row>
    <row r="183" spans="1:2">
      <c r="A183" s="81" t="s">
        <v>198</v>
      </c>
      <c r="B183" s="79" t="s">
        <v>435</v>
      </c>
    </row>
    <row r="184" spans="1:2">
      <c r="A184" s="81" t="s">
        <v>198</v>
      </c>
      <c r="B184" s="79" t="s">
        <v>524</v>
      </c>
    </row>
    <row r="185" spans="1:2">
      <c r="A185" s="81" t="s">
        <v>198</v>
      </c>
      <c r="B185" s="79" t="s">
        <v>521</v>
      </c>
    </row>
    <row r="186" spans="1:2">
      <c r="A186" s="81" t="s">
        <v>200</v>
      </c>
      <c r="B186" s="79" t="s">
        <v>480</v>
      </c>
    </row>
    <row r="187" spans="1:2">
      <c r="A187" s="81" t="s">
        <v>200</v>
      </c>
      <c r="B187" s="79" t="s">
        <v>513</v>
      </c>
    </row>
    <row r="188" spans="1:2">
      <c r="A188" s="81" t="s">
        <v>200</v>
      </c>
      <c r="B188" s="79" t="s">
        <v>898</v>
      </c>
    </row>
    <row r="189" spans="1:2">
      <c r="A189" s="81" t="s">
        <v>200</v>
      </c>
      <c r="B189" s="79" t="s">
        <v>517</v>
      </c>
    </row>
    <row r="190" spans="1:2">
      <c r="A190" s="81" t="s">
        <v>200</v>
      </c>
      <c r="B190" s="79" t="s">
        <v>502</v>
      </c>
    </row>
    <row r="191" spans="1:2">
      <c r="A191" s="81" t="s">
        <v>200</v>
      </c>
      <c r="B191" s="79" t="s">
        <v>569</v>
      </c>
    </row>
    <row r="192" spans="1:2">
      <c r="A192" s="81" t="s">
        <v>200</v>
      </c>
      <c r="B192" s="79" t="s">
        <v>487</v>
      </c>
    </row>
    <row r="193" spans="1:2">
      <c r="A193" s="81" t="s">
        <v>200</v>
      </c>
      <c r="B193" s="79" t="s">
        <v>406</v>
      </c>
    </row>
    <row r="194" spans="1:2">
      <c r="A194" s="81" t="s">
        <v>200</v>
      </c>
      <c r="B194" s="79" t="s">
        <v>417</v>
      </c>
    </row>
    <row r="195" spans="1:2">
      <c r="A195" s="81" t="s">
        <v>200</v>
      </c>
      <c r="B195" s="79" t="s">
        <v>418</v>
      </c>
    </row>
    <row r="196" spans="1:2">
      <c r="A196" s="81" t="s">
        <v>200</v>
      </c>
      <c r="B196" s="79" t="s">
        <v>399</v>
      </c>
    </row>
    <row r="197" spans="1:2">
      <c r="A197" s="81" t="s">
        <v>200</v>
      </c>
      <c r="B197" s="79" t="s">
        <v>400</v>
      </c>
    </row>
    <row r="198" spans="1:2">
      <c r="A198" s="81" t="s">
        <v>200</v>
      </c>
      <c r="B198" s="79" t="s">
        <v>435</v>
      </c>
    </row>
    <row r="199" spans="1:2">
      <c r="A199" s="81" t="s">
        <v>200</v>
      </c>
      <c r="B199" s="79" t="s">
        <v>567</v>
      </c>
    </row>
    <row r="200" spans="1:2">
      <c r="A200" s="81" t="s">
        <v>200</v>
      </c>
      <c r="B200" s="79" t="s">
        <v>663</v>
      </c>
    </row>
    <row r="201" spans="1:2">
      <c r="A201" s="81" t="s">
        <v>200</v>
      </c>
      <c r="B201" s="79" t="s">
        <v>664</v>
      </c>
    </row>
    <row r="202" spans="1:2">
      <c r="A202" s="81" t="s">
        <v>200</v>
      </c>
      <c r="B202" s="79" t="s">
        <v>665</v>
      </c>
    </row>
    <row r="203" spans="1:2">
      <c r="A203" s="81" t="s">
        <v>200</v>
      </c>
      <c r="B203" s="79" t="s">
        <v>654</v>
      </c>
    </row>
    <row r="204" spans="1:2">
      <c r="A204" s="81" t="s">
        <v>200</v>
      </c>
      <c r="B204" s="79" t="s">
        <v>521</v>
      </c>
    </row>
    <row r="205" spans="1:2">
      <c r="A205" s="81" t="s">
        <v>202</v>
      </c>
      <c r="B205" s="79" t="s">
        <v>622</v>
      </c>
    </row>
    <row r="206" spans="1:2">
      <c r="A206" s="81" t="s">
        <v>202</v>
      </c>
      <c r="B206" s="79" t="s">
        <v>525</v>
      </c>
    </row>
    <row r="207" spans="1:2">
      <c r="A207" s="81" t="s">
        <v>202</v>
      </c>
      <c r="B207" s="79" t="s">
        <v>526</v>
      </c>
    </row>
    <row r="208" spans="1:2">
      <c r="A208" s="81" t="s">
        <v>202</v>
      </c>
      <c r="B208" s="79" t="s">
        <v>483</v>
      </c>
    </row>
    <row r="209" spans="1:2">
      <c r="A209" s="81" t="s">
        <v>202</v>
      </c>
      <c r="B209" s="79" t="s">
        <v>480</v>
      </c>
    </row>
    <row r="210" spans="1:2">
      <c r="A210" s="81" t="s">
        <v>202</v>
      </c>
      <c r="B210" s="79" t="s">
        <v>513</v>
      </c>
    </row>
    <row r="211" spans="1:2">
      <c r="A211" s="81" t="s">
        <v>202</v>
      </c>
      <c r="B211" s="79" t="s">
        <v>898</v>
      </c>
    </row>
    <row r="212" spans="1:2">
      <c r="A212" s="81" t="s">
        <v>202</v>
      </c>
      <c r="B212" s="79" t="s">
        <v>518</v>
      </c>
    </row>
    <row r="213" spans="1:2">
      <c r="A213" s="81" t="s">
        <v>202</v>
      </c>
      <c r="B213" s="79" t="s">
        <v>569</v>
      </c>
    </row>
    <row r="214" spans="1:2">
      <c r="A214" s="81" t="s">
        <v>202</v>
      </c>
      <c r="B214" s="79" t="s">
        <v>487</v>
      </c>
    </row>
    <row r="215" spans="1:2">
      <c r="A215" s="81" t="s">
        <v>202</v>
      </c>
      <c r="B215" s="79" t="s">
        <v>406</v>
      </c>
    </row>
    <row r="216" spans="1:2">
      <c r="A216" s="81" t="s">
        <v>202</v>
      </c>
      <c r="B216" s="79" t="s">
        <v>417</v>
      </c>
    </row>
    <row r="217" spans="1:2">
      <c r="A217" s="81" t="s">
        <v>202</v>
      </c>
      <c r="B217" s="79" t="s">
        <v>418</v>
      </c>
    </row>
    <row r="218" spans="1:2">
      <c r="A218" s="81" t="s">
        <v>202</v>
      </c>
      <c r="B218" s="79" t="s">
        <v>399</v>
      </c>
    </row>
    <row r="219" spans="1:2">
      <c r="A219" s="81" t="s">
        <v>202</v>
      </c>
      <c r="B219" s="79" t="s">
        <v>400</v>
      </c>
    </row>
    <row r="220" spans="1:2">
      <c r="A220" s="81" t="s">
        <v>202</v>
      </c>
      <c r="B220" s="79" t="s">
        <v>435</v>
      </c>
    </row>
    <row r="221" spans="1:2">
      <c r="A221" s="81" t="s">
        <v>202</v>
      </c>
      <c r="B221" s="79" t="s">
        <v>567</v>
      </c>
    </row>
    <row r="222" spans="1:2">
      <c r="A222" s="81" t="s">
        <v>202</v>
      </c>
      <c r="B222" s="79" t="s">
        <v>698</v>
      </c>
    </row>
    <row r="223" spans="1:2">
      <c r="A223" s="81" t="s">
        <v>202</v>
      </c>
      <c r="B223" s="79" t="s">
        <v>694</v>
      </c>
    </row>
    <row r="224" spans="1:2">
      <c r="A224" s="81" t="s">
        <v>202</v>
      </c>
      <c r="B224" s="79" t="s">
        <v>699</v>
      </c>
    </row>
    <row r="225" spans="1:2">
      <c r="A225" s="81" t="s">
        <v>202</v>
      </c>
      <c r="B225" s="79" t="s">
        <v>700</v>
      </c>
    </row>
    <row r="226" spans="1:2">
      <c r="A226" s="81" t="s">
        <v>202</v>
      </c>
      <c r="B226" s="79" t="s">
        <v>697</v>
      </c>
    </row>
    <row r="227" spans="1:2">
      <c r="A227" s="81" t="s">
        <v>202</v>
      </c>
      <c r="B227" s="79" t="s">
        <v>521</v>
      </c>
    </row>
    <row r="228" spans="1:2">
      <c r="A228" s="81" t="s">
        <v>204</v>
      </c>
      <c r="B228" s="79" t="s">
        <v>477</v>
      </c>
    </row>
    <row r="229" spans="1:2">
      <c r="A229" s="81" t="s">
        <v>204</v>
      </c>
      <c r="B229" s="79" t="s">
        <v>525</v>
      </c>
    </row>
    <row r="230" spans="1:2">
      <c r="A230" s="81" t="s">
        <v>204</v>
      </c>
      <c r="B230" s="79" t="s">
        <v>483</v>
      </c>
    </row>
    <row r="231" spans="1:2">
      <c r="A231" s="81" t="s">
        <v>204</v>
      </c>
      <c r="B231" s="79" t="s">
        <v>527</v>
      </c>
    </row>
    <row r="232" spans="1:2">
      <c r="A232" s="81" t="s">
        <v>204</v>
      </c>
      <c r="B232" s="79" t="s">
        <v>513</v>
      </c>
    </row>
    <row r="233" spans="1:2">
      <c r="A233" s="81" t="s">
        <v>204</v>
      </c>
      <c r="B233" s="79" t="s">
        <v>707</v>
      </c>
    </row>
    <row r="234" spans="1:2">
      <c r="A234" s="81" t="s">
        <v>204</v>
      </c>
      <c r="B234" s="79" t="s">
        <v>730</v>
      </c>
    </row>
    <row r="235" spans="1:2">
      <c r="A235" s="81" t="s">
        <v>204</v>
      </c>
      <c r="B235" s="79" t="s">
        <v>898</v>
      </c>
    </row>
    <row r="236" spans="1:2">
      <c r="A236" s="81" t="s">
        <v>204</v>
      </c>
      <c r="B236" s="79" t="s">
        <v>518</v>
      </c>
    </row>
    <row r="237" spans="1:2">
      <c r="A237" s="81" t="s">
        <v>204</v>
      </c>
      <c r="B237" s="79" t="s">
        <v>522</v>
      </c>
    </row>
    <row r="238" spans="1:2">
      <c r="A238" s="81" t="s">
        <v>204</v>
      </c>
      <c r="B238" s="79" t="s">
        <v>706</v>
      </c>
    </row>
    <row r="239" spans="1:2">
      <c r="A239" s="81" t="s">
        <v>204</v>
      </c>
      <c r="B239" s="79" t="s">
        <v>708</v>
      </c>
    </row>
    <row r="240" spans="1:2">
      <c r="A240" s="81" t="s">
        <v>204</v>
      </c>
      <c r="B240" s="79" t="s">
        <v>502</v>
      </c>
    </row>
    <row r="241" spans="1:2">
      <c r="A241" s="81" t="s">
        <v>204</v>
      </c>
      <c r="B241" s="79" t="s">
        <v>569</v>
      </c>
    </row>
    <row r="242" spans="1:2">
      <c r="A242" s="81" t="s">
        <v>204</v>
      </c>
      <c r="B242" s="79" t="s">
        <v>487</v>
      </c>
    </row>
    <row r="243" spans="1:2">
      <c r="A243" s="81" t="s">
        <v>204</v>
      </c>
      <c r="B243" s="79" t="s">
        <v>406</v>
      </c>
    </row>
    <row r="244" spans="1:2">
      <c r="A244" s="81" t="s">
        <v>204</v>
      </c>
      <c r="B244" s="79" t="s">
        <v>417</v>
      </c>
    </row>
    <row r="245" spans="1:2">
      <c r="A245" s="81" t="s">
        <v>204</v>
      </c>
      <c r="B245" s="79" t="s">
        <v>418</v>
      </c>
    </row>
    <row r="246" spans="1:2">
      <c r="A246" s="81" t="s">
        <v>204</v>
      </c>
      <c r="B246" s="79" t="s">
        <v>399</v>
      </c>
    </row>
    <row r="247" spans="1:2">
      <c r="A247" s="81" t="s">
        <v>204</v>
      </c>
      <c r="B247" s="79" t="s">
        <v>400</v>
      </c>
    </row>
    <row r="248" spans="1:2">
      <c r="A248" s="81" t="s">
        <v>204</v>
      </c>
      <c r="B248" s="79" t="s">
        <v>435</v>
      </c>
    </row>
    <row r="249" spans="1:2">
      <c r="A249" s="81" t="s">
        <v>204</v>
      </c>
      <c r="B249" s="79" t="s">
        <v>485</v>
      </c>
    </row>
    <row r="250" spans="1:2">
      <c r="A250" s="81" t="s">
        <v>204</v>
      </c>
      <c r="B250" s="79" t="s">
        <v>731</v>
      </c>
    </row>
    <row r="251" spans="1:2">
      <c r="A251" s="81" t="s">
        <v>204</v>
      </c>
      <c r="B251" s="79" t="s">
        <v>732</v>
      </c>
    </row>
    <row r="252" spans="1:2">
      <c r="A252" s="81" t="s">
        <v>204</v>
      </c>
      <c r="B252" s="79" t="s">
        <v>733</v>
      </c>
    </row>
    <row r="253" spans="1:2">
      <c r="A253" s="81" t="s">
        <v>204</v>
      </c>
      <c r="B253" s="79" t="s">
        <v>521</v>
      </c>
    </row>
    <row r="254" spans="1:2">
      <c r="A254" s="81" t="s">
        <v>206</v>
      </c>
      <c r="B254" s="79" t="s">
        <v>622</v>
      </c>
    </row>
    <row r="255" spans="1:2">
      <c r="A255" s="81" t="s">
        <v>206</v>
      </c>
      <c r="B255" s="79" t="s">
        <v>477</v>
      </c>
    </row>
    <row r="256" spans="1:2">
      <c r="A256" s="81" t="s">
        <v>206</v>
      </c>
      <c r="B256" s="79" t="s">
        <v>526</v>
      </c>
    </row>
    <row r="257" spans="1:2">
      <c r="A257" s="81" t="s">
        <v>206</v>
      </c>
      <c r="B257" s="79" t="s">
        <v>480</v>
      </c>
    </row>
    <row r="258" spans="1:2">
      <c r="A258" s="81" t="s">
        <v>206</v>
      </c>
      <c r="B258" s="79" t="s">
        <v>513</v>
      </c>
    </row>
    <row r="259" spans="1:2">
      <c r="A259" s="81" t="s">
        <v>206</v>
      </c>
      <c r="B259" s="79" t="s">
        <v>519</v>
      </c>
    </row>
    <row r="260" spans="1:2">
      <c r="A260" s="81" t="s">
        <v>206</v>
      </c>
      <c r="B260" s="79" t="s">
        <v>518</v>
      </c>
    </row>
    <row r="261" spans="1:2">
      <c r="A261" s="81" t="s">
        <v>206</v>
      </c>
      <c r="B261" s="79" t="s">
        <v>517</v>
      </c>
    </row>
    <row r="262" spans="1:2">
      <c r="A262" s="81" t="s">
        <v>206</v>
      </c>
      <c r="B262" s="79" t="s">
        <v>569</v>
      </c>
    </row>
    <row r="263" spans="1:2">
      <c r="A263" s="81" t="s">
        <v>206</v>
      </c>
      <c r="B263" s="79" t="s">
        <v>487</v>
      </c>
    </row>
    <row r="264" spans="1:2">
      <c r="A264" s="81" t="s">
        <v>206</v>
      </c>
      <c r="B264" s="79" t="s">
        <v>406</v>
      </c>
    </row>
    <row r="265" spans="1:2">
      <c r="A265" s="81" t="s">
        <v>206</v>
      </c>
      <c r="B265" s="79" t="s">
        <v>417</v>
      </c>
    </row>
    <row r="266" spans="1:2">
      <c r="A266" s="81" t="s">
        <v>206</v>
      </c>
      <c r="B266" s="79" t="s">
        <v>418</v>
      </c>
    </row>
    <row r="267" spans="1:2">
      <c r="A267" s="81" t="s">
        <v>206</v>
      </c>
      <c r="B267" s="79" t="s">
        <v>399</v>
      </c>
    </row>
    <row r="268" spans="1:2">
      <c r="A268" s="81" t="s">
        <v>206</v>
      </c>
      <c r="B268" s="79" t="s">
        <v>400</v>
      </c>
    </row>
    <row r="269" spans="1:2">
      <c r="A269" s="81" t="s">
        <v>206</v>
      </c>
      <c r="B269" s="79" t="s">
        <v>435</v>
      </c>
    </row>
    <row r="270" spans="1:2">
      <c r="A270" s="81" t="s">
        <v>206</v>
      </c>
      <c r="B270" s="79" t="s">
        <v>567</v>
      </c>
    </row>
    <row r="271" spans="1:2">
      <c r="A271" s="81" t="s">
        <v>206</v>
      </c>
      <c r="B271" s="79" t="s">
        <v>767</v>
      </c>
    </row>
    <row r="272" spans="1:2">
      <c r="A272" s="81" t="s">
        <v>206</v>
      </c>
      <c r="B272" s="79" t="s">
        <v>768</v>
      </c>
    </row>
    <row r="273" spans="1:2">
      <c r="A273" s="81" t="s">
        <v>206</v>
      </c>
      <c r="B273" s="79" t="s">
        <v>769</v>
      </c>
    </row>
    <row r="274" spans="1:2">
      <c r="A274" s="81" t="s">
        <v>206</v>
      </c>
      <c r="B274" s="79" t="s">
        <v>521</v>
      </c>
    </row>
    <row r="275" spans="1:2">
      <c r="A275" s="81" t="s">
        <v>208</v>
      </c>
      <c r="B275" s="79" t="s">
        <v>477</v>
      </c>
    </row>
    <row r="276" spans="1:2">
      <c r="A276" s="81" t="s">
        <v>208</v>
      </c>
      <c r="B276" s="79" t="s">
        <v>483</v>
      </c>
    </row>
    <row r="277" spans="1:2">
      <c r="A277" s="81" t="s">
        <v>208</v>
      </c>
      <c r="B277" s="79" t="s">
        <v>480</v>
      </c>
    </row>
    <row r="278" spans="1:2">
      <c r="A278" s="81" t="s">
        <v>208</v>
      </c>
      <c r="B278" s="79" t="s">
        <v>508</v>
      </c>
    </row>
    <row r="279" spans="1:2">
      <c r="A279" s="81" t="s">
        <v>208</v>
      </c>
      <c r="B279" s="79" t="s">
        <v>519</v>
      </c>
    </row>
    <row r="280" spans="1:2">
      <c r="A280" s="81" t="s">
        <v>208</v>
      </c>
      <c r="B280" s="79" t="s">
        <v>518</v>
      </c>
    </row>
    <row r="281" spans="1:2">
      <c r="A281" s="81" t="s">
        <v>208</v>
      </c>
      <c r="B281" s="79" t="s">
        <v>517</v>
      </c>
    </row>
    <row r="282" spans="1:2">
      <c r="A282" s="81" t="s">
        <v>208</v>
      </c>
      <c r="B282" s="79" t="s">
        <v>522</v>
      </c>
    </row>
    <row r="283" spans="1:2">
      <c r="A283" s="81" t="s">
        <v>208</v>
      </c>
      <c r="B283" s="79" t="s">
        <v>773</v>
      </c>
    </row>
    <row r="284" spans="1:2">
      <c r="A284" s="81" t="s">
        <v>208</v>
      </c>
      <c r="B284" s="79" t="s">
        <v>708</v>
      </c>
    </row>
    <row r="285" spans="1:2">
      <c r="A285" s="81" t="s">
        <v>208</v>
      </c>
      <c r="B285" s="79" t="s">
        <v>502</v>
      </c>
    </row>
    <row r="286" spans="1:2">
      <c r="A286" s="81" t="s">
        <v>208</v>
      </c>
      <c r="B286" s="79" t="s">
        <v>569</v>
      </c>
    </row>
    <row r="287" spans="1:2">
      <c r="A287" s="81" t="s">
        <v>208</v>
      </c>
      <c r="B287" s="79" t="s">
        <v>487</v>
      </c>
    </row>
    <row r="288" spans="1:2">
      <c r="A288" s="81" t="s">
        <v>208</v>
      </c>
      <c r="B288" s="79" t="s">
        <v>406</v>
      </c>
    </row>
    <row r="289" spans="1:2">
      <c r="A289" s="81" t="s">
        <v>208</v>
      </c>
      <c r="B289" s="79" t="s">
        <v>417</v>
      </c>
    </row>
    <row r="290" spans="1:2">
      <c r="A290" s="81" t="s">
        <v>208</v>
      </c>
      <c r="B290" s="79" t="s">
        <v>418</v>
      </c>
    </row>
    <row r="291" spans="1:2">
      <c r="A291" s="81" t="s">
        <v>208</v>
      </c>
      <c r="B291" s="79" t="s">
        <v>399</v>
      </c>
    </row>
    <row r="292" spans="1:2">
      <c r="A292" s="81" t="s">
        <v>208</v>
      </c>
      <c r="B292" s="79" t="s">
        <v>400</v>
      </c>
    </row>
    <row r="293" spans="1:2">
      <c r="A293" s="81" t="s">
        <v>208</v>
      </c>
      <c r="B293" s="79" t="s">
        <v>435</v>
      </c>
    </row>
    <row r="294" spans="1:2">
      <c r="A294" s="81" t="s">
        <v>208</v>
      </c>
      <c r="B294" s="79" t="s">
        <v>784</v>
      </c>
    </row>
    <row r="295" spans="1:2">
      <c r="A295" s="81" t="s">
        <v>208</v>
      </c>
      <c r="B295" s="79" t="s">
        <v>780</v>
      </c>
    </row>
    <row r="296" spans="1:2">
      <c r="A296" s="81" t="s">
        <v>208</v>
      </c>
      <c r="B296" s="79" t="s">
        <v>777</v>
      </c>
    </row>
    <row r="297" spans="1:2">
      <c r="A297" s="81" t="s">
        <v>208</v>
      </c>
      <c r="B297" s="79" t="s">
        <v>783</v>
      </c>
    </row>
    <row r="298" spans="1:2">
      <c r="A298" s="81" t="s">
        <v>208</v>
      </c>
      <c r="B298" s="79" t="s">
        <v>781</v>
      </c>
    </row>
    <row r="299" spans="1:2">
      <c r="A299" s="81" t="s">
        <v>208</v>
      </c>
      <c r="B299" s="79" t="s">
        <v>779</v>
      </c>
    </row>
    <row r="300" spans="1:2">
      <c r="A300" s="81" t="s">
        <v>208</v>
      </c>
      <c r="B300" s="79" t="s">
        <v>785</v>
      </c>
    </row>
    <row r="301" spans="1:2">
      <c r="A301" s="81" t="s">
        <v>208</v>
      </c>
      <c r="B301" s="79" t="s">
        <v>782</v>
      </c>
    </row>
    <row r="302" spans="1:2">
      <c r="A302" s="81" t="s">
        <v>208</v>
      </c>
      <c r="B302" s="79" t="s">
        <v>778</v>
      </c>
    </row>
    <row r="303" spans="1:2">
      <c r="A303" s="81" t="s">
        <v>208</v>
      </c>
      <c r="B303" s="79" t="s">
        <v>521</v>
      </c>
    </row>
    <row r="304" spans="1:2">
      <c r="A304" s="81" t="s">
        <v>210</v>
      </c>
      <c r="B304" s="79" t="s">
        <v>477</v>
      </c>
    </row>
    <row r="305" spans="1:2">
      <c r="A305" s="81" t="s">
        <v>210</v>
      </c>
      <c r="B305" s="79" t="s">
        <v>525</v>
      </c>
    </row>
    <row r="306" spans="1:2">
      <c r="A306" s="81" t="s">
        <v>210</v>
      </c>
      <c r="B306" s="79" t="s">
        <v>526</v>
      </c>
    </row>
    <row r="307" spans="1:2">
      <c r="A307" s="81" t="s">
        <v>210</v>
      </c>
      <c r="B307" s="79" t="s">
        <v>483</v>
      </c>
    </row>
    <row r="308" spans="1:2">
      <c r="A308" s="81" t="s">
        <v>210</v>
      </c>
      <c r="B308" s="79" t="s">
        <v>480</v>
      </c>
    </row>
    <row r="309" spans="1:2">
      <c r="A309" s="81" t="s">
        <v>210</v>
      </c>
      <c r="B309" s="79" t="s">
        <v>527</v>
      </c>
    </row>
    <row r="310" spans="1:2">
      <c r="A310" s="81" t="s">
        <v>210</v>
      </c>
      <c r="B310" s="79" t="s">
        <v>513</v>
      </c>
    </row>
    <row r="311" spans="1:2">
      <c r="A311" s="81" t="s">
        <v>210</v>
      </c>
      <c r="B311" s="79" t="s">
        <v>508</v>
      </c>
    </row>
    <row r="312" spans="1:2">
      <c r="A312" s="81" t="s">
        <v>210</v>
      </c>
      <c r="B312" s="79" t="s">
        <v>519</v>
      </c>
    </row>
    <row r="313" spans="1:2">
      <c r="A313" s="81" t="s">
        <v>210</v>
      </c>
      <c r="B313" s="79" t="s">
        <v>898</v>
      </c>
    </row>
    <row r="314" spans="1:2">
      <c r="A314" s="81" t="s">
        <v>210</v>
      </c>
      <c r="B314" s="79" t="s">
        <v>635</v>
      </c>
    </row>
    <row r="315" spans="1:2">
      <c r="A315" s="81" t="s">
        <v>210</v>
      </c>
      <c r="B315" s="79" t="s">
        <v>546</v>
      </c>
    </row>
    <row r="316" spans="1:2">
      <c r="A316" s="81" t="s">
        <v>210</v>
      </c>
      <c r="B316" s="79" t="s">
        <v>518</v>
      </c>
    </row>
    <row r="317" spans="1:2">
      <c r="A317" s="81" t="s">
        <v>210</v>
      </c>
      <c r="B317" s="79" t="s">
        <v>517</v>
      </c>
    </row>
    <row r="318" spans="1:2">
      <c r="A318" s="81" t="s">
        <v>210</v>
      </c>
      <c r="B318" s="79" t="s">
        <v>522</v>
      </c>
    </row>
    <row r="319" spans="1:2">
      <c r="A319" s="81" t="s">
        <v>210</v>
      </c>
      <c r="B319" s="79" t="s">
        <v>502</v>
      </c>
    </row>
    <row r="320" spans="1:2">
      <c r="A320" s="81" t="s">
        <v>210</v>
      </c>
      <c r="B320" s="79" t="s">
        <v>569</v>
      </c>
    </row>
    <row r="321" spans="1:2">
      <c r="A321" s="81" t="s">
        <v>210</v>
      </c>
      <c r="B321" s="79" t="s">
        <v>487</v>
      </c>
    </row>
    <row r="322" spans="1:2">
      <c r="A322" s="81" t="s">
        <v>210</v>
      </c>
      <c r="B322" s="79" t="s">
        <v>406</v>
      </c>
    </row>
    <row r="323" spans="1:2">
      <c r="A323" s="81" t="s">
        <v>210</v>
      </c>
      <c r="B323" s="79" t="s">
        <v>417</v>
      </c>
    </row>
    <row r="324" spans="1:2">
      <c r="A324" s="81" t="s">
        <v>210</v>
      </c>
      <c r="B324" s="79" t="s">
        <v>418</v>
      </c>
    </row>
    <row r="325" spans="1:2">
      <c r="A325" s="81" t="s">
        <v>210</v>
      </c>
      <c r="B325" s="79" t="s">
        <v>399</v>
      </c>
    </row>
    <row r="326" spans="1:2">
      <c r="A326" s="81" t="s">
        <v>210</v>
      </c>
      <c r="B326" s="79" t="s">
        <v>400</v>
      </c>
    </row>
    <row r="327" spans="1:2">
      <c r="A327" s="81" t="s">
        <v>210</v>
      </c>
      <c r="B327" s="79" t="s">
        <v>435</v>
      </c>
    </row>
    <row r="328" spans="1:2">
      <c r="A328" s="81" t="s">
        <v>210</v>
      </c>
      <c r="B328" s="79" t="s">
        <v>521</v>
      </c>
    </row>
    <row r="329" spans="1:2">
      <c r="A329" s="81" t="s">
        <v>212</v>
      </c>
      <c r="B329" s="79" t="s">
        <v>477</v>
      </c>
    </row>
    <row r="330" spans="1:2">
      <c r="A330" s="81" t="s">
        <v>212</v>
      </c>
      <c r="B330" s="79" t="s">
        <v>483</v>
      </c>
    </row>
    <row r="331" spans="1:2">
      <c r="A331" s="81" t="s">
        <v>212</v>
      </c>
      <c r="B331" s="79" t="s">
        <v>480</v>
      </c>
    </row>
    <row r="332" spans="1:2">
      <c r="A332" s="81" t="s">
        <v>212</v>
      </c>
      <c r="B332" s="79" t="s">
        <v>527</v>
      </c>
    </row>
    <row r="333" spans="1:2">
      <c r="A333" s="81" t="s">
        <v>212</v>
      </c>
      <c r="B333" s="79" t="s">
        <v>835</v>
      </c>
    </row>
    <row r="334" spans="1:2">
      <c r="A334" s="81" t="s">
        <v>212</v>
      </c>
      <c r="B334" s="79" t="s">
        <v>898</v>
      </c>
    </row>
    <row r="335" spans="1:2">
      <c r="A335" s="81" t="s">
        <v>212</v>
      </c>
      <c r="B335" s="79" t="s">
        <v>517</v>
      </c>
    </row>
    <row r="336" spans="1:2">
      <c r="A336" s="81" t="s">
        <v>212</v>
      </c>
      <c r="B336" s="79" t="s">
        <v>502</v>
      </c>
    </row>
    <row r="337" spans="1:2">
      <c r="A337" s="81" t="s">
        <v>212</v>
      </c>
      <c r="B337" s="79" t="s">
        <v>569</v>
      </c>
    </row>
    <row r="338" spans="1:2">
      <c r="A338" s="81" t="s">
        <v>212</v>
      </c>
      <c r="B338" s="79" t="s">
        <v>487</v>
      </c>
    </row>
    <row r="339" spans="1:2">
      <c r="A339" s="81" t="s">
        <v>212</v>
      </c>
      <c r="B339" s="79" t="s">
        <v>406</v>
      </c>
    </row>
    <row r="340" spans="1:2">
      <c r="A340" s="81" t="s">
        <v>212</v>
      </c>
      <c r="B340" s="79" t="s">
        <v>417</v>
      </c>
    </row>
    <row r="341" spans="1:2">
      <c r="A341" s="81" t="s">
        <v>212</v>
      </c>
      <c r="B341" s="79" t="s">
        <v>418</v>
      </c>
    </row>
    <row r="342" spans="1:2">
      <c r="A342" s="81" t="s">
        <v>212</v>
      </c>
      <c r="B342" s="79" t="s">
        <v>399</v>
      </c>
    </row>
    <row r="343" spans="1:2">
      <c r="A343" s="81" t="s">
        <v>212</v>
      </c>
      <c r="B343" s="79" t="s">
        <v>400</v>
      </c>
    </row>
    <row r="344" spans="1:2">
      <c r="A344" s="81" t="s">
        <v>212</v>
      </c>
      <c r="B344" s="79" t="s">
        <v>435</v>
      </c>
    </row>
    <row r="345" spans="1:2">
      <c r="A345" s="81" t="s">
        <v>212</v>
      </c>
      <c r="B345" s="79" t="s">
        <v>830</v>
      </c>
    </row>
    <row r="346" spans="1:2">
      <c r="A346" s="81" t="s">
        <v>212</v>
      </c>
      <c r="B346" s="79" t="s">
        <v>826</v>
      </c>
    </row>
    <row r="347" spans="1:2">
      <c r="A347" s="81" t="s">
        <v>212</v>
      </c>
      <c r="B347" s="79" t="s">
        <v>833</v>
      </c>
    </row>
    <row r="348" spans="1:2">
      <c r="A348" s="81" t="s">
        <v>212</v>
      </c>
      <c r="B348" s="79" t="s">
        <v>827</v>
      </c>
    </row>
    <row r="349" spans="1:2">
      <c r="A349" s="81" t="s">
        <v>212</v>
      </c>
      <c r="B349" s="79" t="s">
        <v>828</v>
      </c>
    </row>
    <row r="350" spans="1:2">
      <c r="A350" s="81" t="s">
        <v>212</v>
      </c>
      <c r="B350" s="79" t="s">
        <v>829</v>
      </c>
    </row>
    <row r="351" spans="1:2">
      <c r="A351" s="81" t="s">
        <v>212</v>
      </c>
      <c r="B351" s="79" t="s">
        <v>813</v>
      </c>
    </row>
    <row r="352" spans="1:2">
      <c r="A352" s="81" t="s">
        <v>212</v>
      </c>
      <c r="B352" s="79" t="s">
        <v>792</v>
      </c>
    </row>
    <row r="353" spans="1:2">
      <c r="A353" s="81" t="s">
        <v>212</v>
      </c>
      <c r="B353" s="79" t="s">
        <v>811</v>
      </c>
    </row>
    <row r="354" spans="1:2">
      <c r="A354" s="81" t="s">
        <v>212</v>
      </c>
      <c r="B354" s="79" t="s">
        <v>821</v>
      </c>
    </row>
    <row r="355" spans="1:2">
      <c r="A355" s="81" t="s">
        <v>212</v>
      </c>
      <c r="B355" s="79" t="s">
        <v>812</v>
      </c>
    </row>
    <row r="356" spans="1:2">
      <c r="A356" s="81" t="s">
        <v>212</v>
      </c>
      <c r="B356" s="79" t="s">
        <v>823</v>
      </c>
    </row>
    <row r="357" spans="1:2">
      <c r="A357" s="81" t="s">
        <v>212</v>
      </c>
      <c r="B357" s="79" t="s">
        <v>791</v>
      </c>
    </row>
    <row r="358" spans="1:2">
      <c r="A358" s="81" t="s">
        <v>212</v>
      </c>
      <c r="B358" s="79" t="s">
        <v>790</v>
      </c>
    </row>
    <row r="359" spans="1:2">
      <c r="A359" s="81" t="s">
        <v>212</v>
      </c>
      <c r="B359" s="79" t="s">
        <v>834</v>
      </c>
    </row>
    <row r="360" spans="1:2">
      <c r="A360" s="81" t="s">
        <v>212</v>
      </c>
      <c r="B360" s="79" t="s">
        <v>822</v>
      </c>
    </row>
    <row r="361" spans="1:2">
      <c r="A361" s="81" t="s">
        <v>212</v>
      </c>
      <c r="B361" s="79" t="s">
        <v>825</v>
      </c>
    </row>
    <row r="362" spans="1:2">
      <c r="A362" s="81" t="s">
        <v>212</v>
      </c>
      <c r="B362" s="79" t="s">
        <v>831</v>
      </c>
    </row>
    <row r="363" spans="1:2">
      <c r="A363" s="81" t="s">
        <v>212</v>
      </c>
      <c r="B363" s="79" t="s">
        <v>824</v>
      </c>
    </row>
    <row r="364" spans="1:2">
      <c r="A364" s="81" t="s">
        <v>212</v>
      </c>
      <c r="B364" s="79" t="s">
        <v>832</v>
      </c>
    </row>
    <row r="365" spans="1:2">
      <c r="A365" s="81" t="s">
        <v>212</v>
      </c>
      <c r="B365" s="79" t="s">
        <v>521</v>
      </c>
    </row>
    <row r="366" spans="1:2">
      <c r="A366" s="81" t="s">
        <v>214</v>
      </c>
      <c r="B366" s="79" t="s">
        <v>477</v>
      </c>
    </row>
    <row r="367" spans="1:2">
      <c r="A367" s="81" t="s">
        <v>214</v>
      </c>
      <c r="B367" s="79" t="s">
        <v>480</v>
      </c>
    </row>
    <row r="368" spans="1:2">
      <c r="A368" s="81" t="s">
        <v>214</v>
      </c>
      <c r="B368" s="79" t="s">
        <v>849</v>
      </c>
    </row>
    <row r="369" spans="1:2">
      <c r="A369" s="81" t="s">
        <v>214</v>
      </c>
      <c r="B369" s="79" t="s">
        <v>487</v>
      </c>
    </row>
    <row r="370" spans="1:2">
      <c r="A370" s="81" t="s">
        <v>214</v>
      </c>
      <c r="B370" s="79" t="s">
        <v>406</v>
      </c>
    </row>
    <row r="371" spans="1:2">
      <c r="A371" s="81" t="s">
        <v>214</v>
      </c>
      <c r="B371" s="79" t="s">
        <v>417</v>
      </c>
    </row>
    <row r="372" spans="1:2">
      <c r="A372" s="81" t="s">
        <v>214</v>
      </c>
      <c r="B372" s="79" t="s">
        <v>418</v>
      </c>
    </row>
    <row r="373" spans="1:2">
      <c r="A373" s="81" t="s">
        <v>214</v>
      </c>
      <c r="B373" s="79" t="s">
        <v>399</v>
      </c>
    </row>
    <row r="374" spans="1:2">
      <c r="A374" s="81" t="s">
        <v>214</v>
      </c>
      <c r="B374" s="79" t="s">
        <v>400</v>
      </c>
    </row>
    <row r="375" spans="1:2">
      <c r="A375" s="81" t="s">
        <v>214</v>
      </c>
      <c r="B375" s="79" t="s">
        <v>435</v>
      </c>
    </row>
    <row r="376" spans="1:2">
      <c r="A376" s="81" t="s">
        <v>214</v>
      </c>
      <c r="B376" s="79" t="s">
        <v>524</v>
      </c>
    </row>
    <row r="377" spans="1:2">
      <c r="A377" s="81" t="s">
        <v>214</v>
      </c>
      <c r="B377" s="79" t="s">
        <v>521</v>
      </c>
    </row>
    <row r="378" spans="1:2">
      <c r="A378" s="81" t="s">
        <v>216</v>
      </c>
      <c r="B378" s="79" t="s">
        <v>477</v>
      </c>
    </row>
    <row r="379" spans="1:2">
      <c r="A379" s="81" t="s">
        <v>216</v>
      </c>
      <c r="B379" s="79" t="s">
        <v>480</v>
      </c>
    </row>
    <row r="380" spans="1:2">
      <c r="A380" s="81" t="s">
        <v>216</v>
      </c>
      <c r="B380" s="79" t="s">
        <v>513</v>
      </c>
    </row>
    <row r="381" spans="1:2">
      <c r="A381" s="81" t="s">
        <v>216</v>
      </c>
      <c r="B381" s="79" t="s">
        <v>528</v>
      </c>
    </row>
    <row r="382" spans="1:2">
      <c r="A382" s="81" t="s">
        <v>216</v>
      </c>
      <c r="B382" s="79" t="s">
        <v>849</v>
      </c>
    </row>
    <row r="383" spans="1:2">
      <c r="A383" s="81" t="s">
        <v>216</v>
      </c>
      <c r="B383" s="79" t="s">
        <v>898</v>
      </c>
    </row>
    <row r="384" spans="1:2">
      <c r="A384" s="81" t="s">
        <v>216</v>
      </c>
      <c r="B384" s="79" t="s">
        <v>635</v>
      </c>
    </row>
    <row r="385" spans="1:2">
      <c r="A385" s="81" t="s">
        <v>216</v>
      </c>
      <c r="B385" s="79" t="s">
        <v>518</v>
      </c>
    </row>
    <row r="386" spans="1:2">
      <c r="A386" s="81" t="s">
        <v>216</v>
      </c>
      <c r="B386" s="79" t="s">
        <v>487</v>
      </c>
    </row>
    <row r="387" spans="1:2">
      <c r="A387" s="81" t="s">
        <v>216</v>
      </c>
      <c r="B387" s="79" t="s">
        <v>406</v>
      </c>
    </row>
    <row r="388" spans="1:2">
      <c r="A388" s="81" t="s">
        <v>216</v>
      </c>
      <c r="B388" s="79" t="s">
        <v>417</v>
      </c>
    </row>
    <row r="389" spans="1:2">
      <c r="A389" s="81" t="s">
        <v>216</v>
      </c>
      <c r="B389" s="79" t="s">
        <v>418</v>
      </c>
    </row>
    <row r="390" spans="1:2">
      <c r="A390" s="81" t="s">
        <v>216</v>
      </c>
      <c r="B390" s="79" t="s">
        <v>399</v>
      </c>
    </row>
    <row r="391" spans="1:2">
      <c r="A391" s="81" t="s">
        <v>216</v>
      </c>
      <c r="B391" s="79" t="s">
        <v>784</v>
      </c>
    </row>
    <row r="392" spans="1:2">
      <c r="A392" s="81" t="s">
        <v>216</v>
      </c>
      <c r="B392" s="79" t="s">
        <v>874</v>
      </c>
    </row>
    <row r="393" spans="1:2">
      <c r="A393" s="81" t="s">
        <v>216</v>
      </c>
      <c r="B393" s="79" t="s">
        <v>875</v>
      </c>
    </row>
    <row r="394" spans="1:2">
      <c r="A394" s="81" t="s">
        <v>216</v>
      </c>
      <c r="B394" s="79" t="s">
        <v>873</v>
      </c>
    </row>
    <row r="395" spans="1:2">
      <c r="A395" s="81" t="s">
        <v>216</v>
      </c>
      <c r="B395" s="79" t="s">
        <v>871</v>
      </c>
    </row>
    <row r="396" spans="1:2">
      <c r="A396" s="81" t="s">
        <v>216</v>
      </c>
      <c r="B396" s="79" t="s">
        <v>876</v>
      </c>
    </row>
    <row r="397" spans="1:2">
      <c r="A397" s="81" t="s">
        <v>216</v>
      </c>
      <c r="B397" s="79" t="s">
        <v>877</v>
      </c>
    </row>
    <row r="398" spans="1:2">
      <c r="A398" s="81" t="s">
        <v>216</v>
      </c>
      <c r="B398" s="79" t="s">
        <v>521</v>
      </c>
    </row>
    <row r="399" spans="1:2">
      <c r="A399" s="81" t="s">
        <v>218</v>
      </c>
      <c r="B399" s="79" t="s">
        <v>879</v>
      </c>
    </row>
    <row r="400" spans="1:2">
      <c r="A400" s="81" t="s">
        <v>218</v>
      </c>
      <c r="B400" s="79" t="s">
        <v>406</v>
      </c>
    </row>
    <row r="401" spans="1:2">
      <c r="A401" s="81" t="s">
        <v>220</v>
      </c>
      <c r="B401" s="79" t="s">
        <v>880</v>
      </c>
    </row>
    <row r="402" spans="1:2">
      <c r="A402" s="81" t="s">
        <v>220</v>
      </c>
      <c r="B402" s="79" t="s">
        <v>406</v>
      </c>
    </row>
    <row r="403" spans="1:2">
      <c r="A403" s="81" t="s">
        <v>220</v>
      </c>
      <c r="B403" s="79" t="s">
        <v>417</v>
      </c>
    </row>
    <row r="404" spans="1:2">
      <c r="A404" s="81" t="s">
        <v>220</v>
      </c>
      <c r="B404" s="79" t="s">
        <v>418</v>
      </c>
    </row>
    <row r="405" spans="1:2">
      <c r="A405" s="81" t="s">
        <v>220</v>
      </c>
      <c r="B405" s="79" t="s">
        <v>399</v>
      </c>
    </row>
    <row r="406" spans="1:2">
      <c r="A406" s="81" t="s">
        <v>220</v>
      </c>
      <c r="B406" s="79" t="s">
        <v>400</v>
      </c>
    </row>
    <row r="407" spans="1:2">
      <c r="A407" s="81" t="s">
        <v>220</v>
      </c>
      <c r="B407" s="79" t="s">
        <v>435</v>
      </c>
    </row>
    <row r="408" spans="1:2">
      <c r="A408" s="81" t="s">
        <v>220</v>
      </c>
      <c r="B408" s="79" t="s">
        <v>521</v>
      </c>
    </row>
    <row r="409" spans="1:2">
      <c r="A409" s="81" t="s">
        <v>222</v>
      </c>
      <c r="B409" s="79" t="s">
        <v>406</v>
      </c>
    </row>
    <row r="410" spans="1:2">
      <c r="A410" s="81" t="s">
        <v>222</v>
      </c>
      <c r="B410" s="79" t="s">
        <v>417</v>
      </c>
    </row>
    <row r="411" spans="1:2">
      <c r="A411" s="81" t="s">
        <v>222</v>
      </c>
      <c r="B411" s="79" t="s">
        <v>418</v>
      </c>
    </row>
    <row r="412" spans="1:2">
      <c r="A412" s="81" t="s">
        <v>222</v>
      </c>
      <c r="B412" s="79" t="s">
        <v>399</v>
      </c>
    </row>
    <row r="413" spans="1:2">
      <c r="A413" s="81" t="s">
        <v>222</v>
      </c>
      <c r="B413" s="79" t="s">
        <v>400</v>
      </c>
    </row>
    <row r="414" spans="1:2">
      <c r="A414" s="81" t="s">
        <v>222</v>
      </c>
      <c r="B414" s="79" t="s">
        <v>435</v>
      </c>
    </row>
    <row r="415" spans="1:2">
      <c r="A415" s="81" t="s">
        <v>222</v>
      </c>
      <c r="B415" s="79" t="s">
        <v>881</v>
      </c>
    </row>
    <row r="416" spans="1:2">
      <c r="A416" s="81" t="s">
        <v>2436</v>
      </c>
      <c r="B416" s="79" t="s">
        <v>882</v>
      </c>
    </row>
    <row r="417" spans="1:2">
      <c r="A417" s="81" t="s">
        <v>2436</v>
      </c>
      <c r="B417" s="79" t="s">
        <v>406</v>
      </c>
    </row>
    <row r="418" spans="1:2">
      <c r="A418" s="81" t="s">
        <v>226</v>
      </c>
      <c r="B418" s="79" t="s">
        <v>886</v>
      </c>
    </row>
    <row r="419" spans="1:2">
      <c r="A419" s="81" t="s">
        <v>226</v>
      </c>
      <c r="B419" s="79" t="s">
        <v>406</v>
      </c>
    </row>
    <row r="420" spans="1:2">
      <c r="A420" s="81" t="s">
        <v>226</v>
      </c>
      <c r="B420" s="79" t="s">
        <v>417</v>
      </c>
    </row>
    <row r="421" spans="1:2">
      <c r="A421" s="81" t="s">
        <v>226</v>
      </c>
      <c r="B421" s="79" t="s">
        <v>418</v>
      </c>
    </row>
    <row r="422" spans="1:2">
      <c r="A422" s="81" t="s">
        <v>226</v>
      </c>
      <c r="B422" s="79" t="s">
        <v>399</v>
      </c>
    </row>
    <row r="423" spans="1:2">
      <c r="A423" s="81" t="s">
        <v>226</v>
      </c>
      <c r="B423" s="79" t="s">
        <v>400</v>
      </c>
    </row>
    <row r="424" spans="1:2">
      <c r="A424" s="81" t="s">
        <v>226</v>
      </c>
      <c r="B424" s="79" t="s">
        <v>435</v>
      </c>
    </row>
    <row r="425" spans="1:2">
      <c r="A425" s="81" t="s">
        <v>228</v>
      </c>
      <c r="B425" s="79" t="s">
        <v>887</v>
      </c>
    </row>
    <row r="426" spans="1:2">
      <c r="A426" s="81" t="s">
        <v>228</v>
      </c>
      <c r="B426" s="79" t="s">
        <v>406</v>
      </c>
    </row>
    <row r="427" spans="1:2">
      <c r="A427" s="81" t="s">
        <v>228</v>
      </c>
      <c r="B427" s="79" t="s">
        <v>417</v>
      </c>
    </row>
    <row r="428" spans="1:2">
      <c r="A428" s="81" t="s">
        <v>228</v>
      </c>
      <c r="B428" s="79" t="s">
        <v>418</v>
      </c>
    </row>
    <row r="429" spans="1:2">
      <c r="A429" s="81" t="s">
        <v>228</v>
      </c>
      <c r="B429" s="79" t="s">
        <v>399</v>
      </c>
    </row>
    <row r="430" spans="1:2">
      <c r="A430" s="81" t="s">
        <v>228</v>
      </c>
      <c r="B430" s="79" t="s">
        <v>400</v>
      </c>
    </row>
    <row r="431" spans="1:2">
      <c r="A431" s="81" t="s">
        <v>228</v>
      </c>
      <c r="B431" s="79" t="s">
        <v>435</v>
      </c>
    </row>
    <row r="432" spans="1:2">
      <c r="A432" s="81" t="s">
        <v>228</v>
      </c>
      <c r="B432" s="79" t="s">
        <v>460</v>
      </c>
    </row>
    <row r="433" spans="1:2">
      <c r="A433" s="81" t="s">
        <v>230</v>
      </c>
      <c r="B433" s="79" t="s">
        <v>984</v>
      </c>
    </row>
    <row r="434" spans="1:2">
      <c r="A434" s="81" t="s">
        <v>230</v>
      </c>
      <c r="B434" s="79" t="s">
        <v>406</v>
      </c>
    </row>
    <row r="435" spans="1:2">
      <c r="A435" s="81" t="s">
        <v>230</v>
      </c>
      <c r="B435" s="79" t="s">
        <v>417</v>
      </c>
    </row>
    <row r="436" spans="1:2">
      <c r="A436" s="81" t="s">
        <v>230</v>
      </c>
      <c r="B436" s="79" t="s">
        <v>418</v>
      </c>
    </row>
    <row r="437" spans="1:2">
      <c r="A437" s="81" t="s">
        <v>230</v>
      </c>
      <c r="B437" s="79" t="s">
        <v>399</v>
      </c>
    </row>
    <row r="438" spans="1:2">
      <c r="A438" s="81" t="s">
        <v>230</v>
      </c>
      <c r="B438" s="79" t="s">
        <v>400</v>
      </c>
    </row>
    <row r="439" spans="1:2">
      <c r="A439" s="81" t="s">
        <v>230</v>
      </c>
      <c r="B439" s="79" t="s">
        <v>435</v>
      </c>
    </row>
    <row r="440" spans="1:2">
      <c r="A440" s="81" t="s">
        <v>230</v>
      </c>
      <c r="B440" s="79" t="s">
        <v>888</v>
      </c>
    </row>
    <row r="441" spans="1:2">
      <c r="A441" s="81" t="s">
        <v>230</v>
      </c>
      <c r="B441" s="79" t="s">
        <v>890</v>
      </c>
    </row>
    <row r="442" spans="1:2">
      <c r="A442" s="81" t="s">
        <v>230</v>
      </c>
      <c r="B442" s="79" t="s">
        <v>891</v>
      </c>
    </row>
    <row r="443" spans="1:2">
      <c r="A443" s="81" t="s">
        <v>230</v>
      </c>
      <c r="B443" s="79" t="s">
        <v>1271</v>
      </c>
    </row>
    <row r="444" spans="1:2">
      <c r="A444" s="81" t="s">
        <v>232</v>
      </c>
      <c r="B444" s="79" t="s">
        <v>895</v>
      </c>
    </row>
    <row r="445" spans="1:2">
      <c r="A445" s="81" t="s">
        <v>232</v>
      </c>
      <c r="B445" s="79" t="s">
        <v>896</v>
      </c>
    </row>
    <row r="446" spans="1:2">
      <c r="A446" s="81" t="s">
        <v>232</v>
      </c>
      <c r="B446" s="79" t="s">
        <v>898</v>
      </c>
    </row>
    <row r="447" spans="1:2">
      <c r="A447" s="81" t="s">
        <v>232</v>
      </c>
      <c r="B447" s="79" t="s">
        <v>892</v>
      </c>
    </row>
    <row r="448" spans="1:2">
      <c r="A448" s="81" t="s">
        <v>232</v>
      </c>
      <c r="B448" s="79" t="s">
        <v>899</v>
      </c>
    </row>
    <row r="449" spans="1:2">
      <c r="A449" s="81" t="s">
        <v>232</v>
      </c>
      <c r="B449" s="79" t="s">
        <v>894</v>
      </c>
    </row>
    <row r="450" spans="1:2">
      <c r="A450" s="81" t="s">
        <v>232</v>
      </c>
      <c r="B450" s="79" t="s">
        <v>406</v>
      </c>
    </row>
    <row r="451" spans="1:2">
      <c r="A451" s="81" t="s">
        <v>232</v>
      </c>
      <c r="B451" s="79" t="s">
        <v>417</v>
      </c>
    </row>
    <row r="452" spans="1:2">
      <c r="A452" s="81" t="s">
        <v>232</v>
      </c>
      <c r="B452" s="79" t="s">
        <v>418</v>
      </c>
    </row>
    <row r="453" spans="1:2">
      <c r="A453" s="81" t="s">
        <v>232</v>
      </c>
      <c r="B453" s="79" t="s">
        <v>399</v>
      </c>
    </row>
    <row r="454" spans="1:2">
      <c r="A454" s="81" t="s">
        <v>232</v>
      </c>
      <c r="B454" s="79" t="s">
        <v>400</v>
      </c>
    </row>
    <row r="455" spans="1:2">
      <c r="A455" s="81" t="s">
        <v>232</v>
      </c>
      <c r="B455" s="79" t="s">
        <v>435</v>
      </c>
    </row>
    <row r="456" spans="1:2">
      <c r="A456" s="81" t="s">
        <v>232</v>
      </c>
      <c r="B456" s="79" t="s">
        <v>893</v>
      </c>
    </row>
    <row r="457" spans="1:2">
      <c r="A457" s="81" t="s">
        <v>234</v>
      </c>
      <c r="B457" s="79" t="s">
        <v>900</v>
      </c>
    </row>
    <row r="458" spans="1:2">
      <c r="A458" s="81" t="s">
        <v>236</v>
      </c>
      <c r="B458" s="79" t="s">
        <v>901</v>
      </c>
    </row>
    <row r="459" spans="1:2">
      <c r="A459" s="81" t="s">
        <v>236</v>
      </c>
      <c r="B459" s="79" t="s">
        <v>406</v>
      </c>
    </row>
    <row r="460" spans="1:2">
      <c r="A460" s="81" t="s">
        <v>236</v>
      </c>
      <c r="B460" s="79" t="s">
        <v>417</v>
      </c>
    </row>
    <row r="461" spans="1:2">
      <c r="A461" s="81" t="s">
        <v>236</v>
      </c>
      <c r="B461" s="79" t="s">
        <v>418</v>
      </c>
    </row>
    <row r="462" spans="1:2">
      <c r="A462" s="81" t="s">
        <v>236</v>
      </c>
      <c r="B462" s="79" t="s">
        <v>399</v>
      </c>
    </row>
    <row r="463" spans="1:2">
      <c r="A463" s="81" t="s">
        <v>236</v>
      </c>
      <c r="B463" s="79" t="s">
        <v>400</v>
      </c>
    </row>
    <row r="464" spans="1:2">
      <c r="A464" s="81" t="s">
        <v>236</v>
      </c>
      <c r="B464" s="79" t="s">
        <v>435</v>
      </c>
    </row>
    <row r="465" spans="1:2">
      <c r="A465" s="81" t="s">
        <v>238</v>
      </c>
      <c r="B465" s="79" t="s">
        <v>903</v>
      </c>
    </row>
    <row r="466" spans="1:2">
      <c r="A466" s="81" t="s">
        <v>238</v>
      </c>
      <c r="B466" s="79" t="s">
        <v>406</v>
      </c>
    </row>
    <row r="467" spans="1:2">
      <c r="A467" s="81" t="s">
        <v>238</v>
      </c>
      <c r="B467" s="79" t="s">
        <v>417</v>
      </c>
    </row>
    <row r="468" spans="1:2">
      <c r="A468" s="81" t="s">
        <v>238</v>
      </c>
      <c r="B468" s="79" t="s">
        <v>418</v>
      </c>
    </row>
    <row r="469" spans="1:2">
      <c r="A469" s="81" t="s">
        <v>238</v>
      </c>
      <c r="B469" s="79" t="s">
        <v>399</v>
      </c>
    </row>
    <row r="470" spans="1:2">
      <c r="A470" s="81" t="s">
        <v>238</v>
      </c>
      <c r="B470" s="79" t="s">
        <v>400</v>
      </c>
    </row>
    <row r="471" spans="1:2">
      <c r="A471" s="81" t="s">
        <v>238</v>
      </c>
      <c r="B471" s="79" t="s">
        <v>435</v>
      </c>
    </row>
    <row r="472" spans="1:2">
      <c r="A472" s="81" t="s">
        <v>238</v>
      </c>
      <c r="B472" s="79" t="s">
        <v>902</v>
      </c>
    </row>
    <row r="473" spans="1:2">
      <c r="A473" s="81" t="s">
        <v>240</v>
      </c>
      <c r="B473" s="79" t="s">
        <v>904</v>
      </c>
    </row>
    <row r="474" spans="1:2">
      <c r="A474" s="81" t="s">
        <v>240</v>
      </c>
      <c r="B474" s="79" t="s">
        <v>406</v>
      </c>
    </row>
    <row r="475" spans="1:2">
      <c r="A475" s="81" t="s">
        <v>240</v>
      </c>
      <c r="B475" s="79" t="s">
        <v>417</v>
      </c>
    </row>
    <row r="476" spans="1:2">
      <c r="A476" s="81" t="s">
        <v>240</v>
      </c>
      <c r="B476" s="79" t="s">
        <v>418</v>
      </c>
    </row>
    <row r="477" spans="1:2">
      <c r="A477" s="81" t="s">
        <v>240</v>
      </c>
      <c r="B477" s="79" t="s">
        <v>399</v>
      </c>
    </row>
    <row r="478" spans="1:2">
      <c r="A478" s="81" t="s">
        <v>240</v>
      </c>
      <c r="B478" s="79" t="s">
        <v>400</v>
      </c>
    </row>
    <row r="479" spans="1:2">
      <c r="A479" s="81" t="s">
        <v>240</v>
      </c>
      <c r="B479" s="79" t="s">
        <v>435</v>
      </c>
    </row>
    <row r="480" spans="1:2">
      <c r="A480" s="81" t="s">
        <v>242</v>
      </c>
      <c r="B480" s="79" t="s">
        <v>908</v>
      </c>
    </row>
    <row r="481" spans="1:2">
      <c r="A481" s="81" t="s">
        <v>242</v>
      </c>
      <c r="B481" s="79" t="s">
        <v>905</v>
      </c>
    </row>
    <row r="482" spans="1:2">
      <c r="A482" s="81" t="s">
        <v>242</v>
      </c>
      <c r="B482" s="79" t="s">
        <v>910</v>
      </c>
    </row>
    <row r="483" spans="1:2">
      <c r="A483" s="81" t="s">
        <v>242</v>
      </c>
      <c r="B483" s="79" t="s">
        <v>906</v>
      </c>
    </row>
    <row r="484" spans="1:2">
      <c r="A484" s="81" t="s">
        <v>242</v>
      </c>
      <c r="B484" s="79" t="s">
        <v>907</v>
      </c>
    </row>
    <row r="485" spans="1:2">
      <c r="A485" s="81" t="s">
        <v>242</v>
      </c>
      <c r="B485" s="79" t="s">
        <v>406</v>
      </c>
    </row>
    <row r="486" spans="1:2">
      <c r="A486" s="81" t="s">
        <v>242</v>
      </c>
      <c r="B486" s="79" t="s">
        <v>417</v>
      </c>
    </row>
    <row r="487" spans="1:2">
      <c r="A487" s="81" t="s">
        <v>242</v>
      </c>
      <c r="B487" s="79" t="s">
        <v>418</v>
      </c>
    </row>
    <row r="488" spans="1:2">
      <c r="A488" s="81" t="s">
        <v>242</v>
      </c>
      <c r="B488" s="79" t="s">
        <v>399</v>
      </c>
    </row>
    <row r="489" spans="1:2">
      <c r="A489" s="81" t="s">
        <v>242</v>
      </c>
      <c r="B489" s="79" t="s">
        <v>400</v>
      </c>
    </row>
    <row r="490" spans="1:2">
      <c r="A490" s="81" t="s">
        <v>242</v>
      </c>
      <c r="B490" s="79" t="s">
        <v>435</v>
      </c>
    </row>
    <row r="491" spans="1:2">
      <c r="A491" s="81" t="s">
        <v>242</v>
      </c>
      <c r="B491" s="79" t="s">
        <v>909</v>
      </c>
    </row>
    <row r="492" spans="1:2">
      <c r="A492" s="81" t="s">
        <v>242</v>
      </c>
      <c r="B492" s="79" t="s">
        <v>403</v>
      </c>
    </row>
    <row r="493" spans="1:2">
      <c r="A493" s="81" t="s">
        <v>244</v>
      </c>
      <c r="B493" s="79" t="s">
        <v>940</v>
      </c>
    </row>
    <row r="494" spans="1:2">
      <c r="A494" s="81" t="s">
        <v>244</v>
      </c>
      <c r="B494" s="79" t="s">
        <v>406</v>
      </c>
    </row>
    <row r="495" spans="1:2">
      <c r="A495" s="81" t="s">
        <v>244</v>
      </c>
      <c r="B495" s="79" t="s">
        <v>417</v>
      </c>
    </row>
    <row r="496" spans="1:2">
      <c r="A496" s="81" t="s">
        <v>244</v>
      </c>
      <c r="B496" s="79" t="s">
        <v>418</v>
      </c>
    </row>
    <row r="497" spans="1:2">
      <c r="A497" s="81" t="s">
        <v>244</v>
      </c>
      <c r="B497" s="79" t="s">
        <v>399</v>
      </c>
    </row>
    <row r="498" spans="1:2">
      <c r="A498" s="81" t="s">
        <v>244</v>
      </c>
      <c r="B498" s="79" t="s">
        <v>400</v>
      </c>
    </row>
    <row r="499" spans="1:2">
      <c r="A499" s="81" t="s">
        <v>244</v>
      </c>
      <c r="B499" s="79" t="s">
        <v>435</v>
      </c>
    </row>
    <row r="500" spans="1:2">
      <c r="A500" s="81" t="s">
        <v>244</v>
      </c>
      <c r="B500" s="79" t="s">
        <v>912</v>
      </c>
    </row>
    <row r="501" spans="1:2">
      <c r="A501" s="81" t="s">
        <v>246</v>
      </c>
      <c r="B501" s="79" t="s">
        <v>1197</v>
      </c>
    </row>
    <row r="502" spans="1:2">
      <c r="A502" s="81" t="s">
        <v>246</v>
      </c>
      <c r="B502" s="79" t="s">
        <v>980</v>
      </c>
    </row>
    <row r="503" spans="1:2">
      <c r="A503" s="81" t="s">
        <v>246</v>
      </c>
      <c r="B503" s="79" t="s">
        <v>406</v>
      </c>
    </row>
    <row r="504" spans="1:2">
      <c r="A504" s="81" t="s">
        <v>246</v>
      </c>
      <c r="B504" s="79" t="s">
        <v>417</v>
      </c>
    </row>
    <row r="505" spans="1:2">
      <c r="A505" s="81" t="s">
        <v>246</v>
      </c>
      <c r="B505" s="79" t="s">
        <v>418</v>
      </c>
    </row>
    <row r="506" spans="1:2">
      <c r="A506" s="81" t="s">
        <v>246</v>
      </c>
      <c r="B506" s="79" t="s">
        <v>399</v>
      </c>
    </row>
    <row r="507" spans="1:2">
      <c r="A507" s="81" t="s">
        <v>246</v>
      </c>
      <c r="B507" s="79" t="s">
        <v>400</v>
      </c>
    </row>
    <row r="508" spans="1:2">
      <c r="A508" s="81" t="s">
        <v>246</v>
      </c>
      <c r="B508" s="79" t="s">
        <v>435</v>
      </c>
    </row>
    <row r="509" spans="1:2">
      <c r="A509" s="81" t="s">
        <v>248</v>
      </c>
      <c r="B509" s="79" t="s">
        <v>982</v>
      </c>
    </row>
    <row r="510" spans="1:2">
      <c r="A510" s="81" t="s">
        <v>248</v>
      </c>
      <c r="B510" s="79" t="s">
        <v>981</v>
      </c>
    </row>
    <row r="511" spans="1:2">
      <c r="A511" s="81" t="s">
        <v>248</v>
      </c>
      <c r="B511" s="79" t="s">
        <v>983</v>
      </c>
    </row>
    <row r="512" spans="1:2">
      <c r="A512" s="81" t="s">
        <v>248</v>
      </c>
      <c r="B512" s="79" t="s">
        <v>521</v>
      </c>
    </row>
    <row r="513" spans="1:2">
      <c r="A513" s="81" t="s">
        <v>250</v>
      </c>
      <c r="B513" s="79" t="s">
        <v>984</v>
      </c>
    </row>
    <row r="514" spans="1:2">
      <c r="A514" s="81" t="s">
        <v>250</v>
      </c>
      <c r="B514" s="79" t="s">
        <v>406</v>
      </c>
    </row>
    <row r="515" spans="1:2">
      <c r="A515" s="81" t="s">
        <v>250</v>
      </c>
      <c r="B515" s="79" t="s">
        <v>417</v>
      </c>
    </row>
    <row r="516" spans="1:2">
      <c r="A516" s="81" t="s">
        <v>250</v>
      </c>
      <c r="B516" s="79" t="s">
        <v>418</v>
      </c>
    </row>
    <row r="517" spans="1:2">
      <c r="A517" s="81" t="s">
        <v>250</v>
      </c>
      <c r="B517" s="79" t="s">
        <v>399</v>
      </c>
    </row>
    <row r="518" spans="1:2">
      <c r="A518" s="81" t="s">
        <v>250</v>
      </c>
      <c r="B518" s="79" t="s">
        <v>400</v>
      </c>
    </row>
    <row r="519" spans="1:2">
      <c r="A519" s="81" t="s">
        <v>250</v>
      </c>
      <c r="B519" s="79" t="s">
        <v>435</v>
      </c>
    </row>
    <row r="520" spans="1:2">
      <c r="A520" s="81" t="s">
        <v>252</v>
      </c>
      <c r="B520" s="79" t="s">
        <v>1058</v>
      </c>
    </row>
    <row r="521" spans="1:2">
      <c r="A521" s="81" t="s">
        <v>252</v>
      </c>
      <c r="B521" s="79" t="s">
        <v>985</v>
      </c>
    </row>
    <row r="522" spans="1:2">
      <c r="A522" s="81" t="s">
        <v>252</v>
      </c>
      <c r="B522" s="79" t="s">
        <v>1054</v>
      </c>
    </row>
    <row r="523" spans="1:2">
      <c r="A523" s="81" t="s">
        <v>252</v>
      </c>
      <c r="B523" s="79" t="s">
        <v>1040</v>
      </c>
    </row>
    <row r="524" spans="1:2">
      <c r="A524" s="81" t="s">
        <v>252</v>
      </c>
      <c r="B524" s="79" t="s">
        <v>1043</v>
      </c>
    </row>
    <row r="525" spans="1:2">
      <c r="A525" s="81" t="s">
        <v>252</v>
      </c>
      <c r="B525" s="79" t="s">
        <v>1028</v>
      </c>
    </row>
    <row r="526" spans="1:2">
      <c r="A526" s="81" t="s">
        <v>252</v>
      </c>
      <c r="B526" s="79" t="s">
        <v>986</v>
      </c>
    </row>
    <row r="527" spans="1:2">
      <c r="A527" s="81" t="s">
        <v>252</v>
      </c>
      <c r="B527" s="79" t="s">
        <v>1017</v>
      </c>
    </row>
    <row r="528" spans="1:2">
      <c r="A528" s="81" t="s">
        <v>252</v>
      </c>
      <c r="B528" s="79" t="s">
        <v>1034</v>
      </c>
    </row>
    <row r="529" spans="1:2">
      <c r="A529" s="81" t="s">
        <v>252</v>
      </c>
      <c r="B529" s="79" t="s">
        <v>1036</v>
      </c>
    </row>
    <row r="530" spans="1:2">
      <c r="A530" s="81" t="s">
        <v>252</v>
      </c>
      <c r="B530" s="79" t="s">
        <v>1050</v>
      </c>
    </row>
    <row r="531" spans="1:2">
      <c r="A531" s="81" t="s">
        <v>252</v>
      </c>
      <c r="B531" s="79" t="s">
        <v>406</v>
      </c>
    </row>
    <row r="532" spans="1:2">
      <c r="A532" s="81" t="s">
        <v>252</v>
      </c>
      <c r="B532" s="79" t="s">
        <v>417</v>
      </c>
    </row>
    <row r="533" spans="1:2">
      <c r="A533" s="81" t="s">
        <v>252</v>
      </c>
      <c r="B533" s="79" t="s">
        <v>418</v>
      </c>
    </row>
    <row r="534" spans="1:2">
      <c r="A534" s="81" t="s">
        <v>252</v>
      </c>
      <c r="B534" s="79" t="s">
        <v>399</v>
      </c>
    </row>
    <row r="535" spans="1:2">
      <c r="A535" s="81" t="s">
        <v>252</v>
      </c>
      <c r="B535" s="79" t="s">
        <v>400</v>
      </c>
    </row>
    <row r="536" spans="1:2">
      <c r="A536" s="81" t="s">
        <v>252</v>
      </c>
      <c r="B536" s="79" t="s">
        <v>435</v>
      </c>
    </row>
    <row r="537" spans="1:2">
      <c r="A537" s="81" t="s">
        <v>254</v>
      </c>
      <c r="B537" s="79" t="s">
        <v>1059</v>
      </c>
    </row>
    <row r="538" spans="1:2">
      <c r="A538" s="81" t="s">
        <v>254</v>
      </c>
      <c r="B538" s="79" t="s">
        <v>406</v>
      </c>
    </row>
    <row r="539" spans="1:2">
      <c r="A539" s="81" t="s">
        <v>254</v>
      </c>
      <c r="B539" s="79" t="s">
        <v>417</v>
      </c>
    </row>
    <row r="540" spans="1:2">
      <c r="A540" s="81" t="s">
        <v>254</v>
      </c>
      <c r="B540" s="79" t="s">
        <v>418</v>
      </c>
    </row>
    <row r="541" spans="1:2">
      <c r="A541" s="81" t="s">
        <v>254</v>
      </c>
      <c r="B541" s="79" t="s">
        <v>399</v>
      </c>
    </row>
    <row r="542" spans="1:2">
      <c r="A542" s="81" t="s">
        <v>254</v>
      </c>
      <c r="B542" s="79" t="s">
        <v>400</v>
      </c>
    </row>
    <row r="543" spans="1:2">
      <c r="A543" s="81" t="s">
        <v>254</v>
      </c>
      <c r="B543" s="79" t="s">
        <v>435</v>
      </c>
    </row>
    <row r="544" spans="1:2">
      <c r="A544" s="81" t="s">
        <v>256</v>
      </c>
      <c r="B544" s="79" t="s">
        <v>1061</v>
      </c>
    </row>
    <row r="545" spans="1:2">
      <c r="A545" s="81" t="s">
        <v>256</v>
      </c>
      <c r="B545" s="79" t="s">
        <v>406</v>
      </c>
    </row>
    <row r="546" spans="1:2">
      <c r="A546" s="81" t="s">
        <v>256</v>
      </c>
      <c r="B546" s="79" t="s">
        <v>417</v>
      </c>
    </row>
    <row r="547" spans="1:2">
      <c r="A547" s="81" t="s">
        <v>256</v>
      </c>
      <c r="B547" s="79" t="s">
        <v>418</v>
      </c>
    </row>
    <row r="548" spans="1:2">
      <c r="A548" s="81" t="s">
        <v>256</v>
      </c>
      <c r="B548" s="79" t="s">
        <v>399</v>
      </c>
    </row>
    <row r="549" spans="1:2">
      <c r="A549" s="81" t="s">
        <v>256</v>
      </c>
      <c r="B549" s="79" t="s">
        <v>400</v>
      </c>
    </row>
    <row r="550" spans="1:2">
      <c r="A550" s="81" t="s">
        <v>256</v>
      </c>
      <c r="B550" s="79" t="s">
        <v>435</v>
      </c>
    </row>
    <row r="551" spans="1:2">
      <c r="A551" s="81" t="s">
        <v>258</v>
      </c>
      <c r="B551" s="79" t="s">
        <v>1062</v>
      </c>
    </row>
    <row r="552" spans="1:2">
      <c r="A552" s="81" t="s">
        <v>258</v>
      </c>
      <c r="B552" s="79" t="s">
        <v>406</v>
      </c>
    </row>
    <row r="553" spans="1:2">
      <c r="A553" s="81" t="s">
        <v>258</v>
      </c>
      <c r="B553" s="79" t="s">
        <v>417</v>
      </c>
    </row>
    <row r="554" spans="1:2">
      <c r="A554" s="81" t="s">
        <v>258</v>
      </c>
      <c r="B554" s="79" t="s">
        <v>418</v>
      </c>
    </row>
    <row r="555" spans="1:2">
      <c r="A555" s="81" t="s">
        <v>258</v>
      </c>
      <c r="B555" s="79" t="s">
        <v>399</v>
      </c>
    </row>
    <row r="556" spans="1:2">
      <c r="A556" s="81" t="s">
        <v>258</v>
      </c>
      <c r="B556" s="79" t="s">
        <v>400</v>
      </c>
    </row>
    <row r="557" spans="1:2">
      <c r="A557" s="81" t="s">
        <v>258</v>
      </c>
      <c r="B557" s="79" t="s">
        <v>435</v>
      </c>
    </row>
    <row r="558" spans="1:2">
      <c r="A558" s="81" t="s">
        <v>260</v>
      </c>
      <c r="B558" s="79" t="s">
        <v>1068</v>
      </c>
    </row>
    <row r="559" spans="1:2">
      <c r="A559" s="81" t="s">
        <v>260</v>
      </c>
      <c r="B559" s="79" t="s">
        <v>1067</v>
      </c>
    </row>
    <row r="560" spans="1:2">
      <c r="A560" s="81" t="s">
        <v>260</v>
      </c>
      <c r="B560" s="79" t="s">
        <v>1070</v>
      </c>
    </row>
    <row r="561" spans="1:2">
      <c r="A561" s="81" t="s">
        <v>260</v>
      </c>
      <c r="B561" s="79" t="s">
        <v>1069</v>
      </c>
    </row>
    <row r="562" spans="1:2">
      <c r="A562" s="81" t="s">
        <v>260</v>
      </c>
      <c r="B562" s="79" t="s">
        <v>406</v>
      </c>
    </row>
    <row r="563" spans="1:2">
      <c r="A563" s="81" t="s">
        <v>260</v>
      </c>
      <c r="B563" s="79" t="s">
        <v>417</v>
      </c>
    </row>
    <row r="564" spans="1:2">
      <c r="A564" s="81" t="s">
        <v>260</v>
      </c>
      <c r="B564" s="79" t="s">
        <v>418</v>
      </c>
    </row>
    <row r="565" spans="1:2">
      <c r="A565" s="81" t="s">
        <v>260</v>
      </c>
      <c r="B565" s="79" t="s">
        <v>399</v>
      </c>
    </row>
    <row r="566" spans="1:2">
      <c r="A566" s="81" t="s">
        <v>260</v>
      </c>
      <c r="B566" s="79" t="s">
        <v>400</v>
      </c>
    </row>
    <row r="567" spans="1:2">
      <c r="A567" s="81" t="s">
        <v>260</v>
      </c>
      <c r="B567" s="79" t="s">
        <v>435</v>
      </c>
    </row>
    <row r="568" spans="1:2">
      <c r="A568" s="81" t="s">
        <v>260</v>
      </c>
      <c r="B568" s="79" t="s">
        <v>1064</v>
      </c>
    </row>
    <row r="569" spans="1:2">
      <c r="A569" s="81" t="s">
        <v>260</v>
      </c>
      <c r="B569" s="79" t="s">
        <v>1065</v>
      </c>
    </row>
    <row r="570" spans="1:2">
      <c r="A570" s="81" t="s">
        <v>260</v>
      </c>
      <c r="B570" s="79" t="s">
        <v>1063</v>
      </c>
    </row>
    <row r="571" spans="1:2">
      <c r="A571" s="81" t="s">
        <v>260</v>
      </c>
      <c r="B571" s="79" t="s">
        <v>1071</v>
      </c>
    </row>
    <row r="572" spans="1:2">
      <c r="A572" s="81" t="s">
        <v>260</v>
      </c>
      <c r="B572" s="79" t="s">
        <v>1066</v>
      </c>
    </row>
    <row r="573" spans="1:2">
      <c r="A573" s="81" t="s">
        <v>260</v>
      </c>
      <c r="B573" s="79" t="s">
        <v>521</v>
      </c>
    </row>
    <row r="574" spans="1:2">
      <c r="A574" s="81" t="s">
        <v>262</v>
      </c>
      <c r="B574" s="79" t="s">
        <v>406</v>
      </c>
    </row>
    <row r="575" spans="1:2">
      <c r="A575" s="81" t="s">
        <v>262</v>
      </c>
      <c r="B575" s="79" t="s">
        <v>417</v>
      </c>
    </row>
    <row r="576" spans="1:2">
      <c r="A576" s="81" t="s">
        <v>262</v>
      </c>
      <c r="B576" s="79" t="s">
        <v>418</v>
      </c>
    </row>
    <row r="577" spans="1:2">
      <c r="A577" s="81" t="s">
        <v>262</v>
      </c>
      <c r="B577" s="79" t="s">
        <v>399</v>
      </c>
    </row>
    <row r="578" spans="1:2">
      <c r="A578" s="81" t="s">
        <v>262</v>
      </c>
      <c r="B578" s="79" t="s">
        <v>400</v>
      </c>
    </row>
    <row r="579" spans="1:2">
      <c r="A579" s="81" t="s">
        <v>262</v>
      </c>
      <c r="B579" s="79" t="s">
        <v>435</v>
      </c>
    </row>
    <row r="580" spans="1:2">
      <c r="A580" s="81" t="s">
        <v>262</v>
      </c>
      <c r="B580" s="79" t="s">
        <v>1072</v>
      </c>
    </row>
    <row r="581" spans="1:2">
      <c r="A581" s="81" t="s">
        <v>262</v>
      </c>
      <c r="B581" s="79" t="s">
        <v>2440</v>
      </c>
    </row>
    <row r="582" spans="1:2">
      <c r="A582" s="81" t="s">
        <v>264</v>
      </c>
      <c r="B582" s="79" t="s">
        <v>1073</v>
      </c>
    </row>
    <row r="583" spans="1:2">
      <c r="A583" s="81" t="s">
        <v>264</v>
      </c>
      <c r="B583" s="79" t="s">
        <v>406</v>
      </c>
    </row>
    <row r="584" spans="1:2">
      <c r="A584" s="81" t="s">
        <v>264</v>
      </c>
      <c r="B584" s="79" t="s">
        <v>417</v>
      </c>
    </row>
    <row r="585" spans="1:2">
      <c r="A585" s="81" t="s">
        <v>264</v>
      </c>
      <c r="B585" s="79" t="s">
        <v>418</v>
      </c>
    </row>
    <row r="586" spans="1:2">
      <c r="A586" s="81" t="s">
        <v>264</v>
      </c>
      <c r="B586" s="79" t="s">
        <v>399</v>
      </c>
    </row>
    <row r="587" spans="1:2">
      <c r="A587" s="81" t="s">
        <v>264</v>
      </c>
      <c r="B587" s="79" t="s">
        <v>400</v>
      </c>
    </row>
    <row r="588" spans="1:2">
      <c r="A588" s="81" t="s">
        <v>264</v>
      </c>
      <c r="B588" s="79" t="s">
        <v>435</v>
      </c>
    </row>
    <row r="589" spans="1:2">
      <c r="A589" s="81" t="s">
        <v>264</v>
      </c>
      <c r="B589" s="79" t="s">
        <v>1074</v>
      </c>
    </row>
    <row r="590" spans="1:2">
      <c r="A590" s="81" t="s">
        <v>266</v>
      </c>
      <c r="B590" s="79" t="s">
        <v>1089</v>
      </c>
    </row>
    <row r="591" spans="1:2">
      <c r="A591" s="81" t="s">
        <v>266</v>
      </c>
      <c r="B591" s="79" t="s">
        <v>1079</v>
      </c>
    </row>
    <row r="592" spans="1:2">
      <c r="A592" s="81" t="s">
        <v>266</v>
      </c>
      <c r="B592" s="79" t="s">
        <v>1082</v>
      </c>
    </row>
    <row r="593" spans="1:2">
      <c r="A593" s="81" t="s">
        <v>266</v>
      </c>
      <c r="B593" s="79" t="s">
        <v>1075</v>
      </c>
    </row>
    <row r="594" spans="1:2">
      <c r="A594" s="81" t="s">
        <v>266</v>
      </c>
      <c r="B594" s="79" t="s">
        <v>1094</v>
      </c>
    </row>
    <row r="595" spans="1:2">
      <c r="A595" s="81" t="s">
        <v>266</v>
      </c>
      <c r="B595" s="79" t="s">
        <v>406</v>
      </c>
    </row>
    <row r="596" spans="1:2">
      <c r="A596" s="81" t="s">
        <v>266</v>
      </c>
      <c r="B596" s="79" t="s">
        <v>417</v>
      </c>
    </row>
    <row r="597" spans="1:2">
      <c r="A597" s="81" t="s">
        <v>266</v>
      </c>
      <c r="B597" s="79" t="s">
        <v>418</v>
      </c>
    </row>
    <row r="598" spans="1:2">
      <c r="A598" s="81" t="s">
        <v>266</v>
      </c>
      <c r="B598" s="79" t="s">
        <v>1081</v>
      </c>
    </row>
    <row r="599" spans="1:2">
      <c r="A599" s="81" t="s">
        <v>266</v>
      </c>
      <c r="B599" s="79" t="s">
        <v>399</v>
      </c>
    </row>
    <row r="600" spans="1:2">
      <c r="A600" s="81" t="s">
        <v>266</v>
      </c>
      <c r="B600" s="79" t="s">
        <v>435</v>
      </c>
    </row>
    <row r="601" spans="1:2">
      <c r="A601" s="81" t="s">
        <v>266</v>
      </c>
      <c r="B601" s="79" t="s">
        <v>1095</v>
      </c>
    </row>
    <row r="602" spans="1:2">
      <c r="A602" s="81" t="s">
        <v>266</v>
      </c>
      <c r="B602" s="79" t="s">
        <v>1093</v>
      </c>
    </row>
    <row r="603" spans="1:2">
      <c r="A603" s="81" t="s">
        <v>266</v>
      </c>
      <c r="B603" s="79" t="s">
        <v>1064</v>
      </c>
    </row>
    <row r="604" spans="1:2">
      <c r="A604" s="81" t="s">
        <v>266</v>
      </c>
      <c r="B604" s="79" t="s">
        <v>1090</v>
      </c>
    </row>
    <row r="605" spans="1:2">
      <c r="A605" s="81" t="s">
        <v>266</v>
      </c>
      <c r="B605" s="79" t="s">
        <v>1084</v>
      </c>
    </row>
    <row r="606" spans="1:2">
      <c r="A606" s="81" t="s">
        <v>266</v>
      </c>
      <c r="B606" s="79" t="s">
        <v>1080</v>
      </c>
    </row>
    <row r="607" spans="1:2">
      <c r="A607" s="81" t="s">
        <v>266</v>
      </c>
      <c r="B607" s="79" t="s">
        <v>1078</v>
      </c>
    </row>
    <row r="608" spans="1:2">
      <c r="A608" s="81" t="s">
        <v>266</v>
      </c>
      <c r="B608" s="79" t="s">
        <v>1092</v>
      </c>
    </row>
    <row r="609" spans="1:2">
      <c r="A609" s="81" t="s">
        <v>266</v>
      </c>
      <c r="B609" s="79" t="s">
        <v>1083</v>
      </c>
    </row>
    <row r="610" spans="1:2">
      <c r="A610" s="81" t="s">
        <v>266</v>
      </c>
      <c r="B610" s="79" t="s">
        <v>1077</v>
      </c>
    </row>
    <row r="611" spans="1:2">
      <c r="A611" s="81" t="s">
        <v>266</v>
      </c>
      <c r="B611" s="79" t="s">
        <v>1085</v>
      </c>
    </row>
    <row r="612" spans="1:2">
      <c r="A612" s="81" t="s">
        <v>266</v>
      </c>
      <c r="B612" s="79" t="s">
        <v>1091</v>
      </c>
    </row>
    <row r="613" spans="1:2">
      <c r="A613" s="81" t="s">
        <v>266</v>
      </c>
      <c r="B613" s="79" t="s">
        <v>1086</v>
      </c>
    </row>
    <row r="614" spans="1:2">
      <c r="A614" s="81" t="s">
        <v>266</v>
      </c>
      <c r="B614" s="79" t="s">
        <v>1087</v>
      </c>
    </row>
    <row r="615" spans="1:2">
      <c r="A615" s="81" t="s">
        <v>266</v>
      </c>
      <c r="B615" s="79" t="s">
        <v>1088</v>
      </c>
    </row>
    <row r="616" spans="1:2">
      <c r="A616" s="81" t="s">
        <v>266</v>
      </c>
      <c r="B616" s="79" t="s">
        <v>2441</v>
      </c>
    </row>
    <row r="617" spans="1:2">
      <c r="A617" s="81" t="s">
        <v>268</v>
      </c>
      <c r="B617" s="79" t="s">
        <v>406</v>
      </c>
    </row>
    <row r="618" spans="1:2">
      <c r="A618" s="81" t="s">
        <v>268</v>
      </c>
      <c r="B618" s="79" t="s">
        <v>417</v>
      </c>
    </row>
    <row r="619" spans="1:2">
      <c r="A619" s="81" t="s">
        <v>268</v>
      </c>
      <c r="B619" s="79" t="s">
        <v>418</v>
      </c>
    </row>
    <row r="620" spans="1:2">
      <c r="A620" s="81" t="s">
        <v>268</v>
      </c>
      <c r="B620" s="79" t="s">
        <v>399</v>
      </c>
    </row>
    <row r="621" spans="1:2">
      <c r="A621" s="81" t="s">
        <v>268</v>
      </c>
      <c r="B621" s="79" t="s">
        <v>400</v>
      </c>
    </row>
    <row r="622" spans="1:2">
      <c r="A622" s="81" t="s">
        <v>268</v>
      </c>
      <c r="B622" s="79" t="s">
        <v>435</v>
      </c>
    </row>
    <row r="623" spans="1:2">
      <c r="A623" s="81" t="s">
        <v>268</v>
      </c>
      <c r="B623" s="79" t="s">
        <v>1096</v>
      </c>
    </row>
    <row r="624" spans="1:2">
      <c r="A624" s="81" t="s">
        <v>268</v>
      </c>
      <c r="B624" s="79" t="s">
        <v>1078</v>
      </c>
    </row>
    <row r="625" spans="1:2">
      <c r="A625" s="81" t="s">
        <v>270</v>
      </c>
      <c r="B625" s="79" t="s">
        <v>1099</v>
      </c>
    </row>
    <row r="626" spans="1:2">
      <c r="A626" s="81" t="s">
        <v>270</v>
      </c>
      <c r="B626" s="79" t="s">
        <v>406</v>
      </c>
    </row>
    <row r="627" spans="1:2">
      <c r="A627" s="81" t="s">
        <v>270</v>
      </c>
      <c r="B627" s="79" t="s">
        <v>417</v>
      </c>
    </row>
    <row r="628" spans="1:2">
      <c r="A628" s="81" t="s">
        <v>270</v>
      </c>
      <c r="B628" s="79" t="s">
        <v>418</v>
      </c>
    </row>
    <row r="629" spans="1:2">
      <c r="A629" s="81" t="s">
        <v>270</v>
      </c>
      <c r="B629" s="79" t="s">
        <v>399</v>
      </c>
    </row>
    <row r="630" spans="1:2">
      <c r="A630" s="81" t="s">
        <v>270</v>
      </c>
      <c r="B630" s="79" t="s">
        <v>400</v>
      </c>
    </row>
    <row r="631" spans="1:2">
      <c r="A631" s="81" t="s">
        <v>270</v>
      </c>
      <c r="B631" s="79" t="s">
        <v>435</v>
      </c>
    </row>
    <row r="632" spans="1:2">
      <c r="A632" s="81" t="s">
        <v>270</v>
      </c>
      <c r="B632" s="79" t="s">
        <v>1097</v>
      </c>
    </row>
    <row r="633" spans="1:2">
      <c r="A633" s="81" t="s">
        <v>270</v>
      </c>
      <c r="B633" s="79" t="s">
        <v>1095</v>
      </c>
    </row>
    <row r="634" spans="1:2">
      <c r="A634" s="81" t="s">
        <v>270</v>
      </c>
      <c r="B634" s="79" t="s">
        <v>1101</v>
      </c>
    </row>
    <row r="635" spans="1:2">
      <c r="A635" s="81" t="s">
        <v>270</v>
      </c>
      <c r="B635" s="79" t="s">
        <v>1100</v>
      </c>
    </row>
    <row r="636" spans="1:2">
      <c r="A636" s="81" t="s">
        <v>270</v>
      </c>
      <c r="B636" s="79" t="s">
        <v>1098</v>
      </c>
    </row>
    <row r="637" spans="1:2">
      <c r="A637" s="81" t="s">
        <v>272</v>
      </c>
      <c r="B637" s="79" t="s">
        <v>1102</v>
      </c>
    </row>
    <row r="638" spans="1:2">
      <c r="A638" s="81" t="s">
        <v>272</v>
      </c>
      <c r="B638" s="79" t="s">
        <v>406</v>
      </c>
    </row>
    <row r="639" spans="1:2">
      <c r="A639" s="81" t="s">
        <v>272</v>
      </c>
      <c r="B639" s="79" t="s">
        <v>417</v>
      </c>
    </row>
    <row r="640" spans="1:2">
      <c r="A640" s="81" t="s">
        <v>272</v>
      </c>
      <c r="B640" s="79" t="s">
        <v>418</v>
      </c>
    </row>
    <row r="641" spans="1:2">
      <c r="A641" s="81" t="s">
        <v>272</v>
      </c>
      <c r="B641" s="79" t="s">
        <v>399</v>
      </c>
    </row>
    <row r="642" spans="1:2">
      <c r="A642" s="81" t="s">
        <v>272</v>
      </c>
      <c r="B642" s="79" t="s">
        <v>400</v>
      </c>
    </row>
    <row r="643" spans="1:2">
      <c r="A643" s="81" t="s">
        <v>272</v>
      </c>
      <c r="B643" s="79" t="s">
        <v>435</v>
      </c>
    </row>
    <row r="644" spans="1:2">
      <c r="A644" s="81" t="s">
        <v>272</v>
      </c>
      <c r="B644" s="79" t="s">
        <v>1103</v>
      </c>
    </row>
    <row r="645" spans="1:2">
      <c r="A645" s="81" t="s">
        <v>274</v>
      </c>
      <c r="B645" s="79" t="s">
        <v>1107</v>
      </c>
    </row>
    <row r="646" spans="1:2">
      <c r="A646" s="81" t="s">
        <v>274</v>
      </c>
      <c r="B646" s="79" t="s">
        <v>1110</v>
      </c>
    </row>
    <row r="647" spans="1:2">
      <c r="A647" s="81" t="s">
        <v>274</v>
      </c>
      <c r="B647" s="79" t="s">
        <v>1113</v>
      </c>
    </row>
    <row r="648" spans="1:2">
      <c r="A648" s="81" t="s">
        <v>274</v>
      </c>
      <c r="B648" s="79" t="s">
        <v>1111</v>
      </c>
    </row>
    <row r="649" spans="1:2">
      <c r="A649" s="81" t="s">
        <v>274</v>
      </c>
      <c r="B649" s="79" t="s">
        <v>1109</v>
      </c>
    </row>
    <row r="650" spans="1:2">
      <c r="A650" s="81" t="s">
        <v>274</v>
      </c>
      <c r="B650" s="79" t="s">
        <v>1105</v>
      </c>
    </row>
    <row r="651" spans="1:2">
      <c r="A651" s="81" t="s">
        <v>274</v>
      </c>
      <c r="B651" s="79" t="s">
        <v>406</v>
      </c>
    </row>
    <row r="652" spans="1:2">
      <c r="A652" s="81" t="s">
        <v>274</v>
      </c>
      <c r="B652" s="79" t="s">
        <v>417</v>
      </c>
    </row>
    <row r="653" spans="1:2">
      <c r="A653" s="81" t="s">
        <v>274</v>
      </c>
      <c r="B653" s="79" t="s">
        <v>418</v>
      </c>
    </row>
    <row r="654" spans="1:2">
      <c r="A654" s="81" t="s">
        <v>274</v>
      </c>
      <c r="B654" s="79" t="s">
        <v>1108</v>
      </c>
    </row>
    <row r="655" spans="1:2">
      <c r="A655" s="81" t="s">
        <v>274</v>
      </c>
      <c r="B655" s="79" t="s">
        <v>1112</v>
      </c>
    </row>
    <row r="656" spans="1:2">
      <c r="A656" s="81" t="s">
        <v>274</v>
      </c>
      <c r="B656" s="79" t="s">
        <v>399</v>
      </c>
    </row>
    <row r="657" spans="1:2">
      <c r="A657" s="81" t="s">
        <v>274</v>
      </c>
      <c r="B657" s="79" t="s">
        <v>400</v>
      </c>
    </row>
    <row r="658" spans="1:2">
      <c r="A658" s="81" t="s">
        <v>274</v>
      </c>
      <c r="B658" s="79" t="s">
        <v>435</v>
      </c>
    </row>
    <row r="659" spans="1:2">
      <c r="A659" s="81" t="s">
        <v>274</v>
      </c>
      <c r="B659" s="79" t="s">
        <v>1106</v>
      </c>
    </row>
    <row r="660" spans="1:2">
      <c r="A660" s="81" t="s">
        <v>274</v>
      </c>
      <c r="B660" s="79" t="s">
        <v>1104</v>
      </c>
    </row>
    <row r="661" spans="1:2">
      <c r="A661" s="81" t="s">
        <v>276</v>
      </c>
      <c r="B661" s="79" t="s">
        <v>1114</v>
      </c>
    </row>
    <row r="662" spans="1:2">
      <c r="A662" s="81" t="s">
        <v>276</v>
      </c>
      <c r="B662" s="79" t="s">
        <v>1116</v>
      </c>
    </row>
    <row r="663" spans="1:2">
      <c r="A663" s="81" t="s">
        <v>276</v>
      </c>
      <c r="B663" s="79" t="s">
        <v>1115</v>
      </c>
    </row>
    <row r="664" spans="1:2">
      <c r="A664" s="81" t="s">
        <v>276</v>
      </c>
      <c r="B664" s="79" t="s">
        <v>406</v>
      </c>
    </row>
    <row r="665" spans="1:2">
      <c r="A665" s="81" t="s">
        <v>276</v>
      </c>
      <c r="B665" s="79" t="s">
        <v>417</v>
      </c>
    </row>
    <row r="666" spans="1:2">
      <c r="A666" s="81" t="s">
        <v>276</v>
      </c>
      <c r="B666" s="79" t="s">
        <v>418</v>
      </c>
    </row>
    <row r="667" spans="1:2">
      <c r="A667" s="81" t="s">
        <v>276</v>
      </c>
      <c r="B667" s="79" t="s">
        <v>399</v>
      </c>
    </row>
    <row r="668" spans="1:2">
      <c r="A668" s="81" t="s">
        <v>276</v>
      </c>
      <c r="B668" s="79" t="s">
        <v>400</v>
      </c>
    </row>
    <row r="669" spans="1:2">
      <c r="A669" s="81" t="s">
        <v>276</v>
      </c>
      <c r="B669" s="79" t="s">
        <v>435</v>
      </c>
    </row>
    <row r="670" spans="1:2">
      <c r="A670" s="81" t="s">
        <v>278</v>
      </c>
      <c r="B670" s="79" t="s">
        <v>1114</v>
      </c>
    </row>
    <row r="671" spans="1:2">
      <c r="A671" s="81" t="s">
        <v>278</v>
      </c>
      <c r="B671" s="79" t="s">
        <v>1116</v>
      </c>
    </row>
    <row r="672" spans="1:2">
      <c r="A672" s="81" t="s">
        <v>278</v>
      </c>
      <c r="B672" s="79" t="s">
        <v>1115</v>
      </c>
    </row>
    <row r="673" spans="1:2">
      <c r="A673" s="81" t="s">
        <v>278</v>
      </c>
      <c r="B673" s="79" t="s">
        <v>406</v>
      </c>
    </row>
    <row r="674" spans="1:2">
      <c r="A674" s="81" t="s">
        <v>278</v>
      </c>
      <c r="B674" s="79" t="s">
        <v>417</v>
      </c>
    </row>
    <row r="675" spans="1:2">
      <c r="A675" s="81" t="s">
        <v>278</v>
      </c>
      <c r="B675" s="79" t="s">
        <v>418</v>
      </c>
    </row>
    <row r="676" spans="1:2">
      <c r="A676" s="81" t="s">
        <v>278</v>
      </c>
      <c r="B676" s="79" t="s">
        <v>399</v>
      </c>
    </row>
    <row r="677" spans="1:2">
      <c r="A677" s="81" t="s">
        <v>278</v>
      </c>
      <c r="B677" s="79" t="s">
        <v>400</v>
      </c>
    </row>
    <row r="678" spans="1:2">
      <c r="A678" s="81" t="s">
        <v>278</v>
      </c>
      <c r="B678" s="79" t="s">
        <v>435</v>
      </c>
    </row>
    <row r="679" spans="1:2">
      <c r="A679" s="81" t="s">
        <v>280</v>
      </c>
      <c r="B679" s="79" t="s">
        <v>1114</v>
      </c>
    </row>
    <row r="680" spans="1:2">
      <c r="A680" s="81" t="s">
        <v>280</v>
      </c>
      <c r="B680" s="79" t="s">
        <v>1116</v>
      </c>
    </row>
    <row r="681" spans="1:2">
      <c r="A681" s="81" t="s">
        <v>280</v>
      </c>
      <c r="B681" s="79" t="s">
        <v>1115</v>
      </c>
    </row>
    <row r="682" spans="1:2">
      <c r="A682" s="81" t="s">
        <v>280</v>
      </c>
      <c r="B682" s="79" t="s">
        <v>406</v>
      </c>
    </row>
    <row r="683" spans="1:2">
      <c r="A683" s="81" t="s">
        <v>280</v>
      </c>
      <c r="B683" s="79" t="s">
        <v>417</v>
      </c>
    </row>
    <row r="684" spans="1:2">
      <c r="A684" s="81" t="s">
        <v>280</v>
      </c>
      <c r="B684" s="79" t="s">
        <v>418</v>
      </c>
    </row>
    <row r="685" spans="1:2">
      <c r="A685" s="81" t="s">
        <v>280</v>
      </c>
      <c r="B685" s="79" t="s">
        <v>399</v>
      </c>
    </row>
    <row r="686" spans="1:2">
      <c r="A686" s="81" t="s">
        <v>280</v>
      </c>
      <c r="B686" s="79" t="s">
        <v>400</v>
      </c>
    </row>
    <row r="687" spans="1:2">
      <c r="A687" s="81" t="s">
        <v>280</v>
      </c>
      <c r="B687" s="79" t="s">
        <v>435</v>
      </c>
    </row>
    <row r="688" spans="1:2">
      <c r="A688" s="81" t="s">
        <v>282</v>
      </c>
      <c r="B688" s="79" t="s">
        <v>1117</v>
      </c>
    </row>
    <row r="689" spans="1:2">
      <c r="A689" s="81" t="s">
        <v>282</v>
      </c>
      <c r="B689" s="79" t="s">
        <v>406</v>
      </c>
    </row>
    <row r="690" spans="1:2">
      <c r="A690" s="81" t="s">
        <v>282</v>
      </c>
      <c r="B690" s="79" t="s">
        <v>417</v>
      </c>
    </row>
    <row r="691" spans="1:2">
      <c r="A691" s="81" t="s">
        <v>282</v>
      </c>
      <c r="B691" s="79" t="s">
        <v>418</v>
      </c>
    </row>
    <row r="692" spans="1:2">
      <c r="A692" s="81" t="s">
        <v>282</v>
      </c>
      <c r="B692" s="79" t="s">
        <v>399</v>
      </c>
    </row>
    <row r="693" spans="1:2">
      <c r="A693" s="81" t="s">
        <v>282</v>
      </c>
      <c r="B693" s="79" t="s">
        <v>400</v>
      </c>
    </row>
    <row r="694" spans="1:2">
      <c r="A694" s="81" t="s">
        <v>282</v>
      </c>
      <c r="B694" s="79" t="s">
        <v>435</v>
      </c>
    </row>
    <row r="695" spans="1:2">
      <c r="A695" s="81" t="s">
        <v>284</v>
      </c>
      <c r="B695" s="79" t="s">
        <v>406</v>
      </c>
    </row>
    <row r="696" spans="1:2">
      <c r="A696" s="81" t="s">
        <v>284</v>
      </c>
      <c r="B696" s="79" t="s">
        <v>417</v>
      </c>
    </row>
    <row r="697" spans="1:2">
      <c r="A697" s="81" t="s">
        <v>284</v>
      </c>
      <c r="B697" s="79" t="s">
        <v>418</v>
      </c>
    </row>
    <row r="698" spans="1:2">
      <c r="A698" s="81" t="s">
        <v>284</v>
      </c>
      <c r="B698" s="79" t="s">
        <v>399</v>
      </c>
    </row>
    <row r="699" spans="1:2">
      <c r="A699" s="81" t="s">
        <v>284</v>
      </c>
      <c r="B699" s="79" t="s">
        <v>400</v>
      </c>
    </row>
    <row r="700" spans="1:2">
      <c r="A700" s="81" t="s">
        <v>284</v>
      </c>
      <c r="B700" s="79" t="s">
        <v>435</v>
      </c>
    </row>
    <row r="701" spans="1:2">
      <c r="A701" s="81" t="s">
        <v>284</v>
      </c>
      <c r="B701" s="79" t="s">
        <v>1118</v>
      </c>
    </row>
    <row r="702" spans="1:2">
      <c r="A702" s="81" t="s">
        <v>286</v>
      </c>
      <c r="B702" s="79" t="s">
        <v>1119</v>
      </c>
    </row>
    <row r="703" spans="1:2">
      <c r="A703" s="81" t="s">
        <v>286</v>
      </c>
      <c r="B703" s="79" t="s">
        <v>406</v>
      </c>
    </row>
    <row r="704" spans="1:2">
      <c r="A704" s="81" t="s">
        <v>286</v>
      </c>
      <c r="B704" s="79" t="s">
        <v>417</v>
      </c>
    </row>
    <row r="705" spans="1:2">
      <c r="A705" s="81" t="s">
        <v>286</v>
      </c>
      <c r="B705" s="79" t="s">
        <v>418</v>
      </c>
    </row>
    <row r="706" spans="1:2">
      <c r="A706" s="81" t="s">
        <v>286</v>
      </c>
      <c r="B706" s="79" t="s">
        <v>399</v>
      </c>
    </row>
    <row r="707" spans="1:2">
      <c r="A707" s="81" t="s">
        <v>286</v>
      </c>
      <c r="B707" s="79" t="s">
        <v>400</v>
      </c>
    </row>
    <row r="708" spans="1:2">
      <c r="A708" s="81" t="s">
        <v>286</v>
      </c>
      <c r="B708" s="79" t="s">
        <v>435</v>
      </c>
    </row>
    <row r="709" spans="1:2">
      <c r="A709" s="81" t="s">
        <v>288</v>
      </c>
      <c r="B709" s="79" t="s">
        <v>1120</v>
      </c>
    </row>
    <row r="710" spans="1:2">
      <c r="A710" s="81" t="s">
        <v>288</v>
      </c>
      <c r="B710" s="79" t="s">
        <v>406</v>
      </c>
    </row>
    <row r="711" spans="1:2">
      <c r="A711" s="81" t="s">
        <v>288</v>
      </c>
      <c r="B711" s="79" t="s">
        <v>417</v>
      </c>
    </row>
    <row r="712" spans="1:2">
      <c r="A712" s="81" t="s">
        <v>288</v>
      </c>
      <c r="B712" s="79" t="s">
        <v>418</v>
      </c>
    </row>
    <row r="713" spans="1:2">
      <c r="A713" s="81" t="s">
        <v>288</v>
      </c>
      <c r="B713" s="79" t="s">
        <v>399</v>
      </c>
    </row>
    <row r="714" spans="1:2">
      <c r="A714" s="81" t="s">
        <v>288</v>
      </c>
      <c r="B714" s="79" t="s">
        <v>400</v>
      </c>
    </row>
    <row r="715" spans="1:2">
      <c r="A715" s="81" t="s">
        <v>288</v>
      </c>
      <c r="B715" s="79" t="s">
        <v>435</v>
      </c>
    </row>
    <row r="716" spans="1:2">
      <c r="A716" s="81" t="s">
        <v>290</v>
      </c>
      <c r="B716" s="79" t="s">
        <v>1125</v>
      </c>
    </row>
    <row r="717" spans="1:2">
      <c r="A717" s="81" t="s">
        <v>290</v>
      </c>
      <c r="B717" s="79" t="s">
        <v>406</v>
      </c>
    </row>
    <row r="718" spans="1:2">
      <c r="A718" s="81" t="s">
        <v>290</v>
      </c>
      <c r="B718" s="79" t="s">
        <v>417</v>
      </c>
    </row>
    <row r="719" spans="1:2">
      <c r="A719" s="81" t="s">
        <v>290</v>
      </c>
      <c r="B719" s="79" t="s">
        <v>418</v>
      </c>
    </row>
    <row r="720" spans="1:2">
      <c r="A720" s="81" t="s">
        <v>290</v>
      </c>
      <c r="B720" s="79" t="s">
        <v>399</v>
      </c>
    </row>
    <row r="721" spans="1:2">
      <c r="A721" s="81" t="s">
        <v>290</v>
      </c>
      <c r="B721" s="79" t="s">
        <v>400</v>
      </c>
    </row>
    <row r="722" spans="1:2">
      <c r="A722" s="81" t="s">
        <v>290</v>
      </c>
      <c r="B722" s="79" t="s">
        <v>435</v>
      </c>
    </row>
    <row r="723" spans="1:2">
      <c r="A723" s="81" t="s">
        <v>2437</v>
      </c>
      <c r="B723" s="79" t="s">
        <v>406</v>
      </c>
    </row>
    <row r="724" spans="1:2">
      <c r="A724" s="81" t="s">
        <v>2437</v>
      </c>
      <c r="B724" s="79" t="s">
        <v>2442</v>
      </c>
    </row>
    <row r="725" spans="1:2">
      <c r="A725" s="81" t="s">
        <v>292</v>
      </c>
      <c r="B725" s="79" t="s">
        <v>1129</v>
      </c>
    </row>
    <row r="726" spans="1:2">
      <c r="A726" s="81" t="s">
        <v>292</v>
      </c>
      <c r="B726" s="79" t="s">
        <v>1132</v>
      </c>
    </row>
    <row r="727" spans="1:2">
      <c r="A727" s="81" t="s">
        <v>292</v>
      </c>
      <c r="B727" s="79" t="s">
        <v>1131</v>
      </c>
    </row>
    <row r="728" spans="1:2">
      <c r="A728" s="81" t="s">
        <v>292</v>
      </c>
      <c r="B728" s="79" t="s">
        <v>1133</v>
      </c>
    </row>
    <row r="729" spans="1:2">
      <c r="A729" s="81" t="s">
        <v>292</v>
      </c>
      <c r="B729" s="79" t="s">
        <v>406</v>
      </c>
    </row>
    <row r="730" spans="1:2">
      <c r="A730" s="81" t="s">
        <v>292</v>
      </c>
      <c r="B730" s="79" t="s">
        <v>417</v>
      </c>
    </row>
    <row r="731" spans="1:2">
      <c r="A731" s="81" t="s">
        <v>292</v>
      </c>
      <c r="B731" s="79" t="s">
        <v>418</v>
      </c>
    </row>
    <row r="732" spans="1:2">
      <c r="A732" s="81" t="s">
        <v>292</v>
      </c>
      <c r="B732" s="79" t="s">
        <v>399</v>
      </c>
    </row>
    <row r="733" spans="1:2">
      <c r="A733" s="81" t="s">
        <v>292</v>
      </c>
      <c r="B733" s="79" t="s">
        <v>435</v>
      </c>
    </row>
    <row r="734" spans="1:2">
      <c r="A734" s="81" t="s">
        <v>292</v>
      </c>
      <c r="B734" s="79" t="s">
        <v>1128</v>
      </c>
    </row>
    <row r="735" spans="1:2">
      <c r="A735" s="81" t="s">
        <v>292</v>
      </c>
      <c r="B735" s="79" t="s">
        <v>1134</v>
      </c>
    </row>
    <row r="736" spans="1:2">
      <c r="A736" s="81" t="s">
        <v>292</v>
      </c>
      <c r="B736" s="79" t="s">
        <v>521</v>
      </c>
    </row>
    <row r="737" spans="1:2">
      <c r="A737" s="81" t="s">
        <v>294</v>
      </c>
      <c r="B737" s="79" t="s">
        <v>1135</v>
      </c>
    </row>
    <row r="738" spans="1:2">
      <c r="A738" s="81" t="s">
        <v>294</v>
      </c>
      <c r="B738" s="79" t="s">
        <v>1028</v>
      </c>
    </row>
    <row r="739" spans="1:2">
      <c r="A739" s="81" t="s">
        <v>294</v>
      </c>
      <c r="B739" s="79" t="s">
        <v>1034</v>
      </c>
    </row>
    <row r="740" spans="1:2">
      <c r="A740" s="81" t="s">
        <v>294</v>
      </c>
      <c r="B740" s="79" t="s">
        <v>406</v>
      </c>
    </row>
    <row r="741" spans="1:2">
      <c r="A741" s="81" t="s">
        <v>294</v>
      </c>
      <c r="B741" s="79" t="s">
        <v>417</v>
      </c>
    </row>
    <row r="742" spans="1:2">
      <c r="A742" s="81" t="s">
        <v>294</v>
      </c>
      <c r="B742" s="79" t="s">
        <v>418</v>
      </c>
    </row>
    <row r="743" spans="1:2">
      <c r="A743" s="81" t="s">
        <v>294</v>
      </c>
      <c r="B743" s="79" t="s">
        <v>399</v>
      </c>
    </row>
    <row r="744" spans="1:2">
      <c r="A744" s="81" t="s">
        <v>294</v>
      </c>
      <c r="B744" s="79" t="s">
        <v>400</v>
      </c>
    </row>
    <row r="745" spans="1:2">
      <c r="A745" s="81" t="s">
        <v>294</v>
      </c>
      <c r="B745" s="79" t="s">
        <v>435</v>
      </c>
    </row>
    <row r="746" spans="1:2">
      <c r="A746" s="81" t="s">
        <v>296</v>
      </c>
      <c r="B746" s="79" t="s">
        <v>1138</v>
      </c>
    </row>
    <row r="747" spans="1:2">
      <c r="A747" s="81" t="s">
        <v>298</v>
      </c>
      <c r="B747" s="79" t="s">
        <v>1140</v>
      </c>
    </row>
    <row r="748" spans="1:2">
      <c r="A748" s="81" t="s">
        <v>300</v>
      </c>
      <c r="B748" s="79" t="s">
        <v>1058</v>
      </c>
    </row>
    <row r="749" spans="1:2">
      <c r="A749" s="81" t="s">
        <v>300</v>
      </c>
      <c r="B749" s="79" t="s">
        <v>406</v>
      </c>
    </row>
    <row r="750" spans="1:2">
      <c r="A750" s="81" t="s">
        <v>300</v>
      </c>
      <c r="B750" s="79" t="s">
        <v>417</v>
      </c>
    </row>
    <row r="751" spans="1:2">
      <c r="A751" s="81" t="s">
        <v>300</v>
      </c>
      <c r="B751" s="79" t="s">
        <v>418</v>
      </c>
    </row>
    <row r="752" spans="1:2">
      <c r="A752" s="81" t="s">
        <v>300</v>
      </c>
      <c r="B752" s="79" t="s">
        <v>399</v>
      </c>
    </row>
    <row r="753" spans="1:2">
      <c r="A753" s="81" t="s">
        <v>300</v>
      </c>
      <c r="B753" s="79" t="s">
        <v>400</v>
      </c>
    </row>
    <row r="754" spans="1:2">
      <c r="A754" s="81" t="s">
        <v>300</v>
      </c>
      <c r="B754" s="79" t="s">
        <v>435</v>
      </c>
    </row>
    <row r="755" spans="1:2">
      <c r="A755" s="81" t="s">
        <v>302</v>
      </c>
      <c r="B755" s="79" t="s">
        <v>1058</v>
      </c>
    </row>
    <row r="756" spans="1:2">
      <c r="A756" s="81" t="s">
        <v>302</v>
      </c>
      <c r="B756" s="79" t="s">
        <v>1028</v>
      </c>
    </row>
    <row r="757" spans="1:2">
      <c r="A757" s="81" t="s">
        <v>302</v>
      </c>
      <c r="B757" s="79" t="s">
        <v>406</v>
      </c>
    </row>
    <row r="758" spans="1:2">
      <c r="A758" s="81" t="s">
        <v>302</v>
      </c>
      <c r="B758" s="79" t="s">
        <v>417</v>
      </c>
    </row>
    <row r="759" spans="1:2">
      <c r="A759" s="81" t="s">
        <v>302</v>
      </c>
      <c r="B759" s="79" t="s">
        <v>418</v>
      </c>
    </row>
    <row r="760" spans="1:2">
      <c r="A760" s="81" t="s">
        <v>302</v>
      </c>
      <c r="B760" s="79" t="s">
        <v>399</v>
      </c>
    </row>
    <row r="761" spans="1:2">
      <c r="A761" s="81" t="s">
        <v>302</v>
      </c>
      <c r="B761" s="79" t="s">
        <v>400</v>
      </c>
    </row>
    <row r="762" spans="1:2">
      <c r="A762" s="81" t="s">
        <v>302</v>
      </c>
      <c r="B762" s="79" t="s">
        <v>435</v>
      </c>
    </row>
    <row r="763" spans="1:2">
      <c r="A763" s="81" t="s">
        <v>304</v>
      </c>
      <c r="B763" s="79" t="s">
        <v>1148</v>
      </c>
    </row>
    <row r="764" spans="1:2">
      <c r="A764" s="81" t="s">
        <v>304</v>
      </c>
      <c r="B764" s="79" t="s">
        <v>406</v>
      </c>
    </row>
    <row r="765" spans="1:2">
      <c r="A765" s="81" t="s">
        <v>304</v>
      </c>
      <c r="B765" s="79" t="s">
        <v>417</v>
      </c>
    </row>
    <row r="766" spans="1:2">
      <c r="A766" s="81" t="s">
        <v>304</v>
      </c>
      <c r="B766" s="79" t="s">
        <v>418</v>
      </c>
    </row>
    <row r="767" spans="1:2">
      <c r="A767" s="81" t="s">
        <v>304</v>
      </c>
      <c r="B767" s="79" t="s">
        <v>399</v>
      </c>
    </row>
    <row r="768" spans="1:2">
      <c r="A768" s="81" t="s">
        <v>304</v>
      </c>
      <c r="B768" s="79" t="s">
        <v>400</v>
      </c>
    </row>
    <row r="769" spans="1:2">
      <c r="A769" s="81" t="s">
        <v>304</v>
      </c>
      <c r="B769" s="79" t="s">
        <v>435</v>
      </c>
    </row>
    <row r="770" spans="1:2">
      <c r="A770" s="81" t="s">
        <v>306</v>
      </c>
      <c r="B770" s="79" t="s">
        <v>1058</v>
      </c>
    </row>
    <row r="771" spans="1:2">
      <c r="A771" s="81" t="s">
        <v>306</v>
      </c>
      <c r="B771" s="79" t="s">
        <v>1115</v>
      </c>
    </row>
    <row r="772" spans="1:2">
      <c r="A772" s="81" t="s">
        <v>306</v>
      </c>
      <c r="B772" s="79" t="s">
        <v>406</v>
      </c>
    </row>
    <row r="773" spans="1:2">
      <c r="A773" s="81" t="s">
        <v>306</v>
      </c>
      <c r="B773" s="79" t="s">
        <v>417</v>
      </c>
    </row>
    <row r="774" spans="1:2">
      <c r="A774" s="81" t="s">
        <v>306</v>
      </c>
      <c r="B774" s="79" t="s">
        <v>418</v>
      </c>
    </row>
    <row r="775" spans="1:2">
      <c r="A775" s="81" t="s">
        <v>306</v>
      </c>
      <c r="B775" s="79" t="s">
        <v>399</v>
      </c>
    </row>
    <row r="776" spans="1:2">
      <c r="A776" s="81" t="s">
        <v>306</v>
      </c>
      <c r="B776" s="79" t="s">
        <v>400</v>
      </c>
    </row>
    <row r="777" spans="1:2">
      <c r="A777" s="81" t="s">
        <v>306</v>
      </c>
      <c r="B777" s="79" t="s">
        <v>435</v>
      </c>
    </row>
    <row r="778" spans="1:2">
      <c r="A778" s="81" t="s">
        <v>308</v>
      </c>
      <c r="B778" s="79" t="s">
        <v>1150</v>
      </c>
    </row>
    <row r="779" spans="1:2">
      <c r="A779" s="81" t="s">
        <v>308</v>
      </c>
      <c r="B779" s="79" t="s">
        <v>1152</v>
      </c>
    </row>
    <row r="780" spans="1:2">
      <c r="A780" s="81" t="s">
        <v>308</v>
      </c>
      <c r="B780" s="79" t="s">
        <v>1153</v>
      </c>
    </row>
    <row r="781" spans="1:2">
      <c r="A781" s="81" t="s">
        <v>308</v>
      </c>
      <c r="B781" s="79" t="s">
        <v>406</v>
      </c>
    </row>
    <row r="782" spans="1:2">
      <c r="A782" s="81" t="s">
        <v>308</v>
      </c>
      <c r="B782" s="79" t="s">
        <v>417</v>
      </c>
    </row>
    <row r="783" spans="1:2">
      <c r="A783" s="81" t="s">
        <v>308</v>
      </c>
      <c r="B783" s="79" t="s">
        <v>418</v>
      </c>
    </row>
    <row r="784" spans="1:2">
      <c r="A784" s="81" t="s">
        <v>308</v>
      </c>
      <c r="B784" s="79" t="s">
        <v>399</v>
      </c>
    </row>
    <row r="785" spans="1:2">
      <c r="A785" s="81" t="s">
        <v>308</v>
      </c>
      <c r="B785" s="79" t="s">
        <v>400</v>
      </c>
    </row>
    <row r="786" spans="1:2">
      <c r="A786" s="81" t="s">
        <v>308</v>
      </c>
      <c r="B786" s="79" t="s">
        <v>435</v>
      </c>
    </row>
    <row r="787" spans="1:2">
      <c r="A787" s="81" t="s">
        <v>310</v>
      </c>
      <c r="B787" s="79" t="s">
        <v>1154</v>
      </c>
    </row>
    <row r="788" spans="1:2">
      <c r="A788" s="81" t="s">
        <v>310</v>
      </c>
      <c r="B788" s="79" t="s">
        <v>1155</v>
      </c>
    </row>
    <row r="789" spans="1:2">
      <c r="A789" s="81" t="s">
        <v>310</v>
      </c>
      <c r="B789" s="79" t="s">
        <v>406</v>
      </c>
    </row>
    <row r="790" spans="1:2">
      <c r="A790" s="81" t="s">
        <v>310</v>
      </c>
      <c r="B790" s="79" t="s">
        <v>417</v>
      </c>
    </row>
    <row r="791" spans="1:2">
      <c r="A791" s="81" t="s">
        <v>310</v>
      </c>
      <c r="B791" s="79" t="s">
        <v>418</v>
      </c>
    </row>
    <row r="792" spans="1:2">
      <c r="A792" s="81" t="s">
        <v>310</v>
      </c>
      <c r="B792" s="79" t="s">
        <v>399</v>
      </c>
    </row>
    <row r="793" spans="1:2">
      <c r="A793" s="81" t="s">
        <v>310</v>
      </c>
      <c r="B793" s="79" t="s">
        <v>400</v>
      </c>
    </row>
    <row r="794" spans="1:2">
      <c r="A794" s="81" t="s">
        <v>310</v>
      </c>
      <c r="B794" s="79" t="s">
        <v>435</v>
      </c>
    </row>
    <row r="795" spans="1:2">
      <c r="A795" s="81" t="s">
        <v>312</v>
      </c>
      <c r="B795" s="79" t="s">
        <v>1155</v>
      </c>
    </row>
    <row r="796" spans="1:2">
      <c r="A796" s="81" t="s">
        <v>312</v>
      </c>
      <c r="B796" s="79" t="s">
        <v>1156</v>
      </c>
    </row>
    <row r="797" spans="1:2">
      <c r="A797" s="81" t="s">
        <v>312</v>
      </c>
      <c r="B797" s="79" t="s">
        <v>406</v>
      </c>
    </row>
    <row r="798" spans="1:2">
      <c r="A798" s="81" t="s">
        <v>312</v>
      </c>
      <c r="B798" s="79" t="s">
        <v>417</v>
      </c>
    </row>
    <row r="799" spans="1:2">
      <c r="A799" s="81" t="s">
        <v>312</v>
      </c>
      <c r="B799" s="79" t="s">
        <v>418</v>
      </c>
    </row>
    <row r="800" spans="1:2">
      <c r="A800" s="81" t="s">
        <v>312</v>
      </c>
      <c r="B800" s="79" t="s">
        <v>399</v>
      </c>
    </row>
    <row r="801" spans="1:2">
      <c r="A801" s="81" t="s">
        <v>312</v>
      </c>
      <c r="B801" s="79" t="s">
        <v>400</v>
      </c>
    </row>
    <row r="802" spans="1:2">
      <c r="A802" s="81" t="s">
        <v>312</v>
      </c>
      <c r="B802" s="79" t="s">
        <v>435</v>
      </c>
    </row>
    <row r="803" spans="1:2">
      <c r="A803" s="81" t="s">
        <v>314</v>
      </c>
      <c r="B803" s="79" t="s">
        <v>1157</v>
      </c>
    </row>
    <row r="804" spans="1:2">
      <c r="A804" s="81" t="s">
        <v>314</v>
      </c>
      <c r="B804" s="79" t="s">
        <v>406</v>
      </c>
    </row>
    <row r="805" spans="1:2">
      <c r="A805" s="81" t="s">
        <v>314</v>
      </c>
      <c r="B805" s="79" t="s">
        <v>417</v>
      </c>
    </row>
    <row r="806" spans="1:2">
      <c r="A806" s="81" t="s">
        <v>314</v>
      </c>
      <c r="B806" s="79" t="s">
        <v>418</v>
      </c>
    </row>
    <row r="807" spans="1:2">
      <c r="A807" s="81" t="s">
        <v>314</v>
      </c>
      <c r="B807" s="79" t="s">
        <v>399</v>
      </c>
    </row>
    <row r="808" spans="1:2">
      <c r="A808" s="81" t="s">
        <v>314</v>
      </c>
      <c r="B808" s="79" t="s">
        <v>400</v>
      </c>
    </row>
    <row r="809" spans="1:2">
      <c r="A809" s="81" t="s">
        <v>314</v>
      </c>
      <c r="B809" s="79" t="s">
        <v>435</v>
      </c>
    </row>
    <row r="810" spans="1:2">
      <c r="A810" s="81" t="s">
        <v>316</v>
      </c>
      <c r="B810" s="79" t="s">
        <v>406</v>
      </c>
    </row>
    <row r="811" spans="1:2">
      <c r="A811" s="81" t="s">
        <v>316</v>
      </c>
      <c r="B811" s="79" t="s">
        <v>417</v>
      </c>
    </row>
    <row r="812" spans="1:2">
      <c r="A812" s="81" t="s">
        <v>316</v>
      </c>
      <c r="B812" s="79" t="s">
        <v>418</v>
      </c>
    </row>
    <row r="813" spans="1:2">
      <c r="A813" s="81" t="s">
        <v>316</v>
      </c>
      <c r="B813" s="79" t="s">
        <v>1172</v>
      </c>
    </row>
    <row r="814" spans="1:2">
      <c r="A814" s="81" t="s">
        <v>316</v>
      </c>
      <c r="B814" s="79" t="s">
        <v>1169</v>
      </c>
    </row>
    <row r="815" spans="1:2">
      <c r="A815" s="81" t="s">
        <v>316</v>
      </c>
      <c r="B815" s="79" t="s">
        <v>1158</v>
      </c>
    </row>
    <row r="816" spans="1:2">
      <c r="A816" s="81" t="s">
        <v>316</v>
      </c>
      <c r="B816" s="79" t="s">
        <v>399</v>
      </c>
    </row>
    <row r="817" spans="1:2">
      <c r="A817" s="81" t="s">
        <v>316</v>
      </c>
      <c r="B817" s="79" t="s">
        <v>400</v>
      </c>
    </row>
    <row r="818" spans="1:2">
      <c r="A818" s="81" t="s">
        <v>316</v>
      </c>
      <c r="B818" s="79" t="s">
        <v>1168</v>
      </c>
    </row>
    <row r="819" spans="1:2">
      <c r="A819" s="81" t="s">
        <v>316</v>
      </c>
      <c r="B819" s="79" t="s">
        <v>435</v>
      </c>
    </row>
    <row r="820" spans="1:2">
      <c r="A820" s="81" t="s">
        <v>318</v>
      </c>
      <c r="B820" s="79" t="s">
        <v>1173</v>
      </c>
    </row>
    <row r="821" spans="1:2">
      <c r="A821" s="81" t="s">
        <v>318</v>
      </c>
      <c r="B821" s="79" t="s">
        <v>406</v>
      </c>
    </row>
    <row r="822" spans="1:2">
      <c r="A822" s="81" t="s">
        <v>318</v>
      </c>
      <c r="B822" s="79" t="s">
        <v>417</v>
      </c>
    </row>
    <row r="823" spans="1:2">
      <c r="A823" s="81" t="s">
        <v>318</v>
      </c>
      <c r="B823" s="79" t="s">
        <v>418</v>
      </c>
    </row>
    <row r="824" spans="1:2">
      <c r="A824" s="81" t="s">
        <v>318</v>
      </c>
      <c r="B824" s="79" t="s">
        <v>399</v>
      </c>
    </row>
    <row r="825" spans="1:2">
      <c r="A825" s="81" t="s">
        <v>318</v>
      </c>
      <c r="B825" s="79" t="s">
        <v>400</v>
      </c>
    </row>
    <row r="826" spans="1:2">
      <c r="A826" s="81" t="s">
        <v>318</v>
      </c>
      <c r="B826" s="79" t="s">
        <v>435</v>
      </c>
    </row>
    <row r="827" spans="1:2">
      <c r="A827" s="81" t="s">
        <v>320</v>
      </c>
      <c r="B827" s="79" t="s">
        <v>1174</v>
      </c>
    </row>
    <row r="828" spans="1:2">
      <c r="A828" s="81" t="s">
        <v>320</v>
      </c>
      <c r="B828" s="79" t="s">
        <v>406</v>
      </c>
    </row>
    <row r="829" spans="1:2">
      <c r="A829" s="81" t="s">
        <v>320</v>
      </c>
      <c r="B829" s="79" t="s">
        <v>417</v>
      </c>
    </row>
    <row r="830" spans="1:2">
      <c r="A830" s="81" t="s">
        <v>320</v>
      </c>
      <c r="B830" s="79" t="s">
        <v>418</v>
      </c>
    </row>
    <row r="831" spans="1:2">
      <c r="A831" s="81" t="s">
        <v>320</v>
      </c>
      <c r="B831" s="79" t="s">
        <v>399</v>
      </c>
    </row>
    <row r="832" spans="1:2">
      <c r="A832" s="81" t="s">
        <v>320</v>
      </c>
      <c r="B832" s="79" t="s">
        <v>400</v>
      </c>
    </row>
    <row r="833" spans="1:2">
      <c r="A833" s="81" t="s">
        <v>320</v>
      </c>
      <c r="B833" s="79" t="s">
        <v>435</v>
      </c>
    </row>
    <row r="834" spans="1:2">
      <c r="A834" s="81" t="s">
        <v>322</v>
      </c>
      <c r="B834" s="79" t="s">
        <v>1175</v>
      </c>
    </row>
    <row r="835" spans="1:2">
      <c r="A835" s="81" t="s">
        <v>324</v>
      </c>
      <c r="B835" s="79" t="s">
        <v>1176</v>
      </c>
    </row>
    <row r="836" spans="1:2">
      <c r="A836" s="81" t="s">
        <v>326</v>
      </c>
      <c r="B836" s="79" t="s">
        <v>1178</v>
      </c>
    </row>
    <row r="837" spans="1:2">
      <c r="A837" s="81" t="s">
        <v>326</v>
      </c>
      <c r="B837" s="79" t="s">
        <v>1177</v>
      </c>
    </row>
    <row r="838" spans="1:2">
      <c r="A838" s="81" t="s">
        <v>328</v>
      </c>
      <c r="B838" s="79" t="s">
        <v>1076</v>
      </c>
    </row>
    <row r="839" spans="1:2">
      <c r="A839" s="81" t="s">
        <v>330</v>
      </c>
      <c r="B839" s="79" t="s">
        <v>1076</v>
      </c>
    </row>
    <row r="840" spans="1:2">
      <c r="A840" s="81" t="s">
        <v>332</v>
      </c>
      <c r="B840" s="79" t="s">
        <v>1076</v>
      </c>
    </row>
    <row r="841" spans="1:2">
      <c r="A841" s="81" t="s">
        <v>334</v>
      </c>
      <c r="B841" s="79" t="s">
        <v>1076</v>
      </c>
    </row>
    <row r="842" spans="1:2">
      <c r="A842" s="81" t="s">
        <v>336</v>
      </c>
      <c r="B842" s="79" t="s">
        <v>1076</v>
      </c>
    </row>
    <row r="843" spans="1:2">
      <c r="A843" s="81" t="s">
        <v>338</v>
      </c>
      <c r="B843" s="79" t="s">
        <v>1076</v>
      </c>
    </row>
    <row r="844" spans="1:2">
      <c r="A844" s="81" t="s">
        <v>340</v>
      </c>
      <c r="B844" s="79" t="s">
        <v>1076</v>
      </c>
    </row>
    <row r="845" spans="1:2">
      <c r="A845" s="81" t="s">
        <v>342</v>
      </c>
      <c r="B845" s="79" t="s">
        <v>1076</v>
      </c>
    </row>
    <row r="846" spans="1:2">
      <c r="A846" s="81" t="s">
        <v>344</v>
      </c>
      <c r="B846" s="79" t="s">
        <v>1179</v>
      </c>
    </row>
    <row r="847" spans="1:2">
      <c r="A847" s="81" t="s">
        <v>344</v>
      </c>
      <c r="B847" s="79" t="s">
        <v>1180</v>
      </c>
    </row>
    <row r="848" spans="1:2">
      <c r="A848" s="81" t="s">
        <v>344</v>
      </c>
      <c r="B848" s="79" t="s">
        <v>1181</v>
      </c>
    </row>
    <row r="849" spans="1:2">
      <c r="A849" s="81" t="s">
        <v>344</v>
      </c>
      <c r="B849" s="79" t="s">
        <v>406</v>
      </c>
    </row>
    <row r="850" spans="1:2">
      <c r="A850" s="81" t="s">
        <v>344</v>
      </c>
      <c r="B850" s="79" t="s">
        <v>417</v>
      </c>
    </row>
    <row r="851" spans="1:2">
      <c r="A851" s="81" t="s">
        <v>344</v>
      </c>
      <c r="B851" s="79" t="s">
        <v>418</v>
      </c>
    </row>
    <row r="852" spans="1:2">
      <c r="A852" s="81" t="s">
        <v>344</v>
      </c>
      <c r="B852" s="79" t="s">
        <v>399</v>
      </c>
    </row>
    <row r="853" spans="1:2">
      <c r="A853" s="81" t="s">
        <v>344</v>
      </c>
      <c r="B853" s="79" t="s">
        <v>400</v>
      </c>
    </row>
    <row r="854" spans="1:2">
      <c r="A854" s="81" t="s">
        <v>344</v>
      </c>
      <c r="B854" s="79" t="s">
        <v>435</v>
      </c>
    </row>
    <row r="855" spans="1:2">
      <c r="A855" s="81" t="s">
        <v>346</v>
      </c>
      <c r="B855" s="79" t="s">
        <v>1185</v>
      </c>
    </row>
    <row r="856" spans="1:2">
      <c r="A856" s="81" t="s">
        <v>346</v>
      </c>
      <c r="B856" s="79" t="s">
        <v>1183</v>
      </c>
    </row>
    <row r="857" spans="1:2">
      <c r="A857" s="81" t="s">
        <v>346</v>
      </c>
      <c r="B857" s="79" t="s">
        <v>1182</v>
      </c>
    </row>
    <row r="858" spans="1:2">
      <c r="A858" s="81" t="s">
        <v>346</v>
      </c>
      <c r="B858" s="79" t="s">
        <v>1190</v>
      </c>
    </row>
    <row r="859" spans="1:2">
      <c r="A859" s="81" t="s">
        <v>346</v>
      </c>
      <c r="B859" s="79" t="s">
        <v>1187</v>
      </c>
    </row>
    <row r="860" spans="1:2">
      <c r="A860" s="81" t="s">
        <v>346</v>
      </c>
      <c r="B860" s="79" t="s">
        <v>1189</v>
      </c>
    </row>
    <row r="861" spans="1:2">
      <c r="A861" s="81" t="s">
        <v>346</v>
      </c>
      <c r="B861" s="79" t="s">
        <v>1184</v>
      </c>
    </row>
    <row r="862" spans="1:2">
      <c r="A862" s="81" t="s">
        <v>346</v>
      </c>
      <c r="B862" s="79" t="s">
        <v>1188</v>
      </c>
    </row>
    <row r="863" spans="1:2">
      <c r="A863" s="81" t="s">
        <v>346</v>
      </c>
      <c r="B863" s="79" t="s">
        <v>406</v>
      </c>
    </row>
    <row r="864" spans="1:2">
      <c r="A864" s="81" t="s">
        <v>346</v>
      </c>
      <c r="B864" s="79" t="s">
        <v>417</v>
      </c>
    </row>
    <row r="865" spans="1:2">
      <c r="A865" s="81" t="s">
        <v>346</v>
      </c>
      <c r="B865" s="79" t="s">
        <v>418</v>
      </c>
    </row>
    <row r="866" spans="1:2">
      <c r="A866" s="81" t="s">
        <v>346</v>
      </c>
      <c r="B866" s="79" t="s">
        <v>399</v>
      </c>
    </row>
    <row r="867" spans="1:2">
      <c r="A867" s="81" t="s">
        <v>346</v>
      </c>
      <c r="B867" s="79" t="s">
        <v>400</v>
      </c>
    </row>
    <row r="868" spans="1:2">
      <c r="A868" s="81" t="s">
        <v>346</v>
      </c>
      <c r="B868" s="79" t="s">
        <v>435</v>
      </c>
    </row>
    <row r="869" spans="1:2">
      <c r="A869" s="81" t="s">
        <v>346</v>
      </c>
      <c r="B869" s="79" t="s">
        <v>1186</v>
      </c>
    </row>
    <row r="870" spans="1:2">
      <c r="A870" s="81" t="s">
        <v>348</v>
      </c>
      <c r="B870" s="79" t="s">
        <v>1191</v>
      </c>
    </row>
    <row r="871" spans="1:2">
      <c r="A871" s="81" t="s">
        <v>348</v>
      </c>
      <c r="B871" s="79" t="s">
        <v>1192</v>
      </c>
    </row>
    <row r="872" spans="1:2">
      <c r="A872" s="81" t="s">
        <v>348</v>
      </c>
      <c r="B872" s="79" t="s">
        <v>1193</v>
      </c>
    </row>
    <row r="873" spans="1:2">
      <c r="A873" s="81" t="s">
        <v>348</v>
      </c>
      <c r="B873" s="79" t="s">
        <v>406</v>
      </c>
    </row>
    <row r="874" spans="1:2">
      <c r="A874" s="81" t="s">
        <v>348</v>
      </c>
      <c r="B874" s="79" t="s">
        <v>417</v>
      </c>
    </row>
    <row r="875" spans="1:2">
      <c r="A875" s="81" t="s">
        <v>348</v>
      </c>
      <c r="B875" s="79" t="s">
        <v>418</v>
      </c>
    </row>
    <row r="876" spans="1:2">
      <c r="A876" s="81" t="s">
        <v>348</v>
      </c>
      <c r="B876" s="79" t="s">
        <v>399</v>
      </c>
    </row>
    <row r="877" spans="1:2">
      <c r="A877" s="81" t="s">
        <v>348</v>
      </c>
      <c r="B877" s="79" t="s">
        <v>400</v>
      </c>
    </row>
    <row r="878" spans="1:2">
      <c r="A878" s="81" t="s">
        <v>348</v>
      </c>
      <c r="B878" s="79" t="s">
        <v>435</v>
      </c>
    </row>
    <row r="879" spans="1:2">
      <c r="A879" s="81" t="s">
        <v>350</v>
      </c>
      <c r="B879" s="79" t="s">
        <v>1194</v>
      </c>
    </row>
    <row r="880" spans="1:2">
      <c r="A880" s="81" t="s">
        <v>350</v>
      </c>
      <c r="B880" s="79" t="s">
        <v>406</v>
      </c>
    </row>
    <row r="881" spans="1:2">
      <c r="A881" s="81" t="s">
        <v>350</v>
      </c>
      <c r="B881" s="79" t="s">
        <v>417</v>
      </c>
    </row>
    <row r="882" spans="1:2">
      <c r="A882" s="81" t="s">
        <v>350</v>
      </c>
      <c r="B882" s="79" t="s">
        <v>418</v>
      </c>
    </row>
    <row r="883" spans="1:2">
      <c r="A883" s="81" t="s">
        <v>350</v>
      </c>
      <c r="B883" s="79" t="s">
        <v>399</v>
      </c>
    </row>
    <row r="884" spans="1:2">
      <c r="A884" s="81" t="s">
        <v>350</v>
      </c>
      <c r="B884" s="79" t="s">
        <v>400</v>
      </c>
    </row>
    <row r="885" spans="1:2">
      <c r="A885" s="81" t="s">
        <v>350</v>
      </c>
      <c r="B885" s="79" t="s">
        <v>435</v>
      </c>
    </row>
    <row r="886" spans="1:2">
      <c r="A886" s="81" t="s">
        <v>350</v>
      </c>
      <c r="B886" s="79" t="s">
        <v>1195</v>
      </c>
    </row>
    <row r="887" spans="1:2">
      <c r="A887" s="81" t="s">
        <v>350</v>
      </c>
      <c r="B887" s="79" t="s">
        <v>1196</v>
      </c>
    </row>
    <row r="888" spans="1:2">
      <c r="A888" s="81" t="s">
        <v>352</v>
      </c>
      <c r="B888" s="79" t="s">
        <v>1197</v>
      </c>
    </row>
    <row r="889" spans="1:2">
      <c r="A889" s="81" t="s">
        <v>352</v>
      </c>
      <c r="B889" s="79" t="s">
        <v>1187</v>
      </c>
    </row>
    <row r="890" spans="1:2">
      <c r="A890" s="81" t="s">
        <v>352</v>
      </c>
      <c r="B890" s="79" t="s">
        <v>1198</v>
      </c>
    </row>
    <row r="891" spans="1:2">
      <c r="A891" s="81" t="s">
        <v>352</v>
      </c>
      <c r="B891" s="79" t="s">
        <v>406</v>
      </c>
    </row>
    <row r="892" spans="1:2">
      <c r="A892" s="81" t="s">
        <v>352</v>
      </c>
      <c r="B892" s="79" t="s">
        <v>417</v>
      </c>
    </row>
    <row r="893" spans="1:2">
      <c r="A893" s="81" t="s">
        <v>352</v>
      </c>
      <c r="B893" s="79" t="s">
        <v>418</v>
      </c>
    </row>
    <row r="894" spans="1:2">
      <c r="A894" s="81" t="s">
        <v>352</v>
      </c>
      <c r="B894" s="79" t="s">
        <v>399</v>
      </c>
    </row>
    <row r="895" spans="1:2">
      <c r="A895" s="81" t="s">
        <v>352</v>
      </c>
      <c r="B895" s="79" t="s">
        <v>400</v>
      </c>
    </row>
    <row r="896" spans="1:2">
      <c r="A896" s="81" t="s">
        <v>352</v>
      </c>
      <c r="B896" s="79" t="s">
        <v>435</v>
      </c>
    </row>
    <row r="897" spans="1:2">
      <c r="A897" s="81" t="s">
        <v>354</v>
      </c>
      <c r="B897" s="79" t="s">
        <v>1076</v>
      </c>
    </row>
    <row r="898" spans="1:2">
      <c r="A898" s="81" t="s">
        <v>356</v>
      </c>
      <c r="B898" s="79" t="s">
        <v>1076</v>
      </c>
    </row>
    <row r="899" spans="1:2">
      <c r="A899" s="81" t="s">
        <v>358</v>
      </c>
      <c r="B899" s="79" t="s">
        <v>1200</v>
      </c>
    </row>
    <row r="900" spans="1:2">
      <c r="A900" s="81" t="s">
        <v>358</v>
      </c>
      <c r="B900" s="79" t="s">
        <v>1199</v>
      </c>
    </row>
    <row r="901" spans="1:2">
      <c r="A901" s="81" t="s">
        <v>358</v>
      </c>
      <c r="B901" s="79" t="s">
        <v>1202</v>
      </c>
    </row>
    <row r="902" spans="1:2">
      <c r="A902" s="81" t="s">
        <v>358</v>
      </c>
      <c r="B902" s="79" t="s">
        <v>1204</v>
      </c>
    </row>
    <row r="903" spans="1:2">
      <c r="A903" s="81" t="s">
        <v>358</v>
      </c>
      <c r="B903" s="79" t="s">
        <v>1203</v>
      </c>
    </row>
    <row r="904" spans="1:2">
      <c r="A904" s="81" t="s">
        <v>358</v>
      </c>
      <c r="B904" s="79" t="s">
        <v>406</v>
      </c>
    </row>
    <row r="905" spans="1:2">
      <c r="A905" s="81" t="s">
        <v>358</v>
      </c>
      <c r="B905" s="79" t="s">
        <v>418</v>
      </c>
    </row>
    <row r="906" spans="1:2">
      <c r="A906" s="81" t="s">
        <v>358</v>
      </c>
      <c r="B906" s="79" t="s">
        <v>399</v>
      </c>
    </row>
    <row r="907" spans="1:2">
      <c r="A907" s="81" t="s">
        <v>358</v>
      </c>
      <c r="B907" s="79" t="s">
        <v>400</v>
      </c>
    </row>
    <row r="908" spans="1:2">
      <c r="A908" s="81" t="s">
        <v>358</v>
      </c>
      <c r="B908" s="79" t="s">
        <v>435</v>
      </c>
    </row>
    <row r="909" spans="1:2">
      <c r="A909" s="81" t="s">
        <v>358</v>
      </c>
      <c r="B909" s="79" t="s">
        <v>1205</v>
      </c>
    </row>
    <row r="910" spans="1:2">
      <c r="A910" s="81" t="s">
        <v>358</v>
      </c>
      <c r="B910" s="79" t="s">
        <v>1206</v>
      </c>
    </row>
    <row r="911" spans="1:2">
      <c r="A911" s="81" t="s">
        <v>358</v>
      </c>
      <c r="B911" s="79" t="s">
        <v>1207</v>
      </c>
    </row>
    <row r="912" spans="1:2">
      <c r="A912" s="81" t="s">
        <v>358</v>
      </c>
      <c r="B912" s="79" t="s">
        <v>1201</v>
      </c>
    </row>
    <row r="913" spans="1:2">
      <c r="A913" s="81" t="s">
        <v>360</v>
      </c>
      <c r="B913" s="79" t="s">
        <v>1208</v>
      </c>
    </row>
    <row r="914" spans="1:2">
      <c r="A914" s="81" t="s">
        <v>360</v>
      </c>
      <c r="B914" s="79" t="s">
        <v>406</v>
      </c>
    </row>
    <row r="915" spans="1:2">
      <c r="A915" s="81" t="s">
        <v>360</v>
      </c>
      <c r="B915" s="79" t="s">
        <v>417</v>
      </c>
    </row>
    <row r="916" spans="1:2">
      <c r="A916" s="81" t="s">
        <v>360</v>
      </c>
      <c r="B916" s="79" t="s">
        <v>418</v>
      </c>
    </row>
    <row r="917" spans="1:2">
      <c r="A917" s="81" t="s">
        <v>360</v>
      </c>
      <c r="B917" s="79" t="s">
        <v>399</v>
      </c>
    </row>
    <row r="918" spans="1:2">
      <c r="A918" s="81" t="s">
        <v>360</v>
      </c>
      <c r="B918" s="79" t="s">
        <v>400</v>
      </c>
    </row>
    <row r="919" spans="1:2">
      <c r="A919" s="81" t="s">
        <v>360</v>
      </c>
      <c r="B919" s="79" t="s">
        <v>435</v>
      </c>
    </row>
    <row r="920" spans="1:2">
      <c r="A920" s="81" t="s">
        <v>362</v>
      </c>
      <c r="B920" s="79" t="s">
        <v>1209</v>
      </c>
    </row>
    <row r="921" spans="1:2">
      <c r="A921" s="81" t="s">
        <v>362</v>
      </c>
      <c r="B921" s="79" t="s">
        <v>406</v>
      </c>
    </row>
    <row r="922" spans="1:2">
      <c r="A922" s="81" t="s">
        <v>362</v>
      </c>
      <c r="B922" s="79" t="s">
        <v>417</v>
      </c>
    </row>
    <row r="923" spans="1:2">
      <c r="A923" s="81" t="s">
        <v>362</v>
      </c>
      <c r="B923" s="79" t="s">
        <v>418</v>
      </c>
    </row>
    <row r="924" spans="1:2">
      <c r="A924" s="81" t="s">
        <v>362</v>
      </c>
      <c r="B924" s="79" t="s">
        <v>399</v>
      </c>
    </row>
    <row r="925" spans="1:2">
      <c r="A925" s="81" t="s">
        <v>362</v>
      </c>
      <c r="B925" s="79" t="s">
        <v>400</v>
      </c>
    </row>
    <row r="926" spans="1:2">
      <c r="A926" s="81" t="s">
        <v>364</v>
      </c>
      <c r="B926" s="79" t="s">
        <v>1210</v>
      </c>
    </row>
    <row r="927" spans="1:2">
      <c r="A927" s="81" t="s">
        <v>364</v>
      </c>
      <c r="B927" s="79" t="s">
        <v>406</v>
      </c>
    </row>
    <row r="928" spans="1:2">
      <c r="A928" s="81" t="s">
        <v>364</v>
      </c>
      <c r="B928" s="79" t="s">
        <v>417</v>
      </c>
    </row>
    <row r="929" spans="1:2">
      <c r="A929" s="81" t="s">
        <v>364</v>
      </c>
      <c r="B929" s="79" t="s">
        <v>418</v>
      </c>
    </row>
    <row r="930" spans="1:2">
      <c r="A930" s="81" t="s">
        <v>364</v>
      </c>
      <c r="B930" s="79" t="s">
        <v>399</v>
      </c>
    </row>
    <row r="931" spans="1:2">
      <c r="A931" s="81" t="s">
        <v>364</v>
      </c>
      <c r="B931" s="79" t="s">
        <v>400</v>
      </c>
    </row>
    <row r="932" spans="1:2">
      <c r="A932" s="81" t="s">
        <v>364</v>
      </c>
      <c r="B932" s="79" t="s">
        <v>435</v>
      </c>
    </row>
    <row r="933" spans="1:2">
      <c r="A933" s="81" t="s">
        <v>366</v>
      </c>
      <c r="B933" s="79" t="s">
        <v>1076</v>
      </c>
    </row>
    <row r="934" spans="1:2">
      <c r="A934" s="81" t="s">
        <v>368</v>
      </c>
      <c r="B934" s="79" t="s">
        <v>1214</v>
      </c>
    </row>
    <row r="935" spans="1:2">
      <c r="A935" s="81" t="s">
        <v>368</v>
      </c>
      <c r="B935" s="79" t="s">
        <v>1215</v>
      </c>
    </row>
    <row r="936" spans="1:2">
      <c r="A936" s="81" t="s">
        <v>368</v>
      </c>
      <c r="B936" s="79" t="s">
        <v>406</v>
      </c>
    </row>
    <row r="937" spans="1:2">
      <c r="A937" s="81" t="s">
        <v>368</v>
      </c>
      <c r="B937" s="79" t="s">
        <v>417</v>
      </c>
    </row>
    <row r="938" spans="1:2">
      <c r="A938" s="81" t="s">
        <v>368</v>
      </c>
      <c r="B938" s="79" t="s">
        <v>418</v>
      </c>
    </row>
    <row r="939" spans="1:2">
      <c r="A939" s="81" t="s">
        <v>368</v>
      </c>
      <c r="B939" s="79" t="s">
        <v>399</v>
      </c>
    </row>
    <row r="940" spans="1:2">
      <c r="A940" s="81" t="s">
        <v>368</v>
      </c>
      <c r="B940" s="79" t="s">
        <v>400</v>
      </c>
    </row>
    <row r="941" spans="1:2">
      <c r="A941" s="81" t="s">
        <v>368</v>
      </c>
      <c r="B941" s="79" t="s">
        <v>1213</v>
      </c>
    </row>
    <row r="942" spans="1:2">
      <c r="A942" s="81" t="s">
        <v>368</v>
      </c>
      <c r="B942" s="79" t="s">
        <v>1212</v>
      </c>
    </row>
    <row r="943" spans="1:2">
      <c r="A943" s="81" t="s">
        <v>368</v>
      </c>
      <c r="B943" s="79" t="s">
        <v>1211</v>
      </c>
    </row>
    <row r="944" spans="1:2">
      <c r="A944" s="81" t="s">
        <v>370</v>
      </c>
      <c r="B944" s="79" t="s">
        <v>1216</v>
      </c>
    </row>
    <row r="945" spans="1:2">
      <c r="A945" s="81" t="s">
        <v>370</v>
      </c>
      <c r="B945" s="79" t="s">
        <v>406</v>
      </c>
    </row>
    <row r="946" spans="1:2">
      <c r="A946" s="81" t="s">
        <v>370</v>
      </c>
      <c r="B946" s="79" t="s">
        <v>417</v>
      </c>
    </row>
    <row r="947" spans="1:2">
      <c r="A947" s="81" t="s">
        <v>370</v>
      </c>
      <c r="B947" s="79" t="s">
        <v>418</v>
      </c>
    </row>
    <row r="948" spans="1:2">
      <c r="A948" s="81" t="s">
        <v>370</v>
      </c>
      <c r="B948" s="79" t="s">
        <v>399</v>
      </c>
    </row>
    <row r="949" spans="1:2">
      <c r="A949" s="81" t="s">
        <v>370</v>
      </c>
      <c r="B949" s="79" t="s">
        <v>400</v>
      </c>
    </row>
    <row r="950" spans="1:2">
      <c r="A950" s="81" t="s">
        <v>370</v>
      </c>
      <c r="B950" s="79" t="s">
        <v>435</v>
      </c>
    </row>
    <row r="951" spans="1:2">
      <c r="A951" s="81" t="s">
        <v>372</v>
      </c>
      <c r="B951" s="79" t="s">
        <v>1217</v>
      </c>
    </row>
    <row r="952" spans="1:2">
      <c r="A952" s="81" t="s">
        <v>372</v>
      </c>
      <c r="B952" s="79" t="s">
        <v>406</v>
      </c>
    </row>
    <row r="953" spans="1:2">
      <c r="A953" s="81" t="s">
        <v>372</v>
      </c>
      <c r="B953" s="79" t="s">
        <v>417</v>
      </c>
    </row>
    <row r="954" spans="1:2">
      <c r="A954" s="81" t="s">
        <v>372</v>
      </c>
      <c r="B954" s="79" t="s">
        <v>418</v>
      </c>
    </row>
    <row r="955" spans="1:2">
      <c r="A955" s="81" t="s">
        <v>372</v>
      </c>
      <c r="B955" s="79" t="s">
        <v>399</v>
      </c>
    </row>
    <row r="956" spans="1:2">
      <c r="A956" s="81" t="s">
        <v>372</v>
      </c>
      <c r="B956" s="79" t="s">
        <v>400</v>
      </c>
    </row>
    <row r="957" spans="1:2">
      <c r="A957" s="81" t="s">
        <v>372</v>
      </c>
      <c r="B957" s="79" t="s">
        <v>435</v>
      </c>
    </row>
    <row r="958" spans="1:2">
      <c r="A958" s="81" t="s">
        <v>374</v>
      </c>
      <c r="B958" s="79" t="s">
        <v>406</v>
      </c>
    </row>
    <row r="959" spans="1:2">
      <c r="A959" s="81" t="s">
        <v>374</v>
      </c>
      <c r="B959" s="79" t="s">
        <v>417</v>
      </c>
    </row>
    <row r="960" spans="1:2">
      <c r="A960" s="81" t="s">
        <v>374</v>
      </c>
      <c r="B960" s="79" t="s">
        <v>1218</v>
      </c>
    </row>
    <row r="961" spans="1:2">
      <c r="A961" s="81" t="s">
        <v>374</v>
      </c>
      <c r="B961" s="79" t="s">
        <v>418</v>
      </c>
    </row>
    <row r="962" spans="1:2">
      <c r="A962" s="81" t="s">
        <v>374</v>
      </c>
      <c r="B962" s="79" t="s">
        <v>399</v>
      </c>
    </row>
    <row r="963" spans="1:2">
      <c r="A963" s="81" t="s">
        <v>374</v>
      </c>
      <c r="B963" s="79" t="s">
        <v>400</v>
      </c>
    </row>
    <row r="964" spans="1:2">
      <c r="A964" s="81" t="s">
        <v>374</v>
      </c>
      <c r="B964" s="79" t="s">
        <v>435</v>
      </c>
    </row>
    <row r="965" spans="1:2">
      <c r="A965" s="81" t="s">
        <v>376</v>
      </c>
      <c r="B965" s="79" t="s">
        <v>406</v>
      </c>
    </row>
    <row r="966" spans="1:2">
      <c r="A966" s="81" t="s">
        <v>376</v>
      </c>
      <c r="B966" s="79" t="s">
        <v>417</v>
      </c>
    </row>
    <row r="967" spans="1:2">
      <c r="A967" s="81" t="s">
        <v>376</v>
      </c>
      <c r="B967" s="79" t="s">
        <v>418</v>
      </c>
    </row>
    <row r="968" spans="1:2">
      <c r="A968" s="81" t="s">
        <v>376</v>
      </c>
      <c r="B968" s="79" t="s">
        <v>399</v>
      </c>
    </row>
    <row r="969" spans="1:2">
      <c r="A969" s="81" t="s">
        <v>376</v>
      </c>
      <c r="B969" s="79" t="s">
        <v>400</v>
      </c>
    </row>
    <row r="970" spans="1:2">
      <c r="A970" s="81" t="s">
        <v>376</v>
      </c>
      <c r="B970" s="79" t="s">
        <v>435</v>
      </c>
    </row>
    <row r="971" spans="1:2">
      <c r="A971" s="81" t="s">
        <v>376</v>
      </c>
      <c r="B971" s="79" t="s">
        <v>1221</v>
      </c>
    </row>
    <row r="972" spans="1:2">
      <c r="A972" s="81" t="s">
        <v>376</v>
      </c>
      <c r="B972" s="79" t="s">
        <v>1222</v>
      </c>
    </row>
    <row r="973" spans="1:2">
      <c r="A973" s="81" t="s">
        <v>378</v>
      </c>
      <c r="B973" s="79" t="s">
        <v>1229</v>
      </c>
    </row>
    <row r="974" spans="1:2">
      <c r="A974" s="81" t="s">
        <v>378</v>
      </c>
      <c r="B974" s="79" t="s">
        <v>1224</v>
      </c>
    </row>
    <row r="975" spans="1:2">
      <c r="A975" s="81" t="s">
        <v>378</v>
      </c>
      <c r="B975" s="79" t="s">
        <v>1223</v>
      </c>
    </row>
    <row r="976" spans="1:2">
      <c r="A976" s="81" t="s">
        <v>378</v>
      </c>
      <c r="B976" s="79" t="s">
        <v>1228</v>
      </c>
    </row>
    <row r="977" spans="1:2">
      <c r="A977" s="81" t="s">
        <v>378</v>
      </c>
      <c r="B977" s="79" t="s">
        <v>1230</v>
      </c>
    </row>
    <row r="978" spans="1:2">
      <c r="A978" s="81" t="s">
        <v>378</v>
      </c>
      <c r="B978" s="79" t="s">
        <v>1231</v>
      </c>
    </row>
    <row r="979" spans="1:2">
      <c r="A979" s="81" t="s">
        <v>378</v>
      </c>
      <c r="B979" s="79" t="s">
        <v>1232</v>
      </c>
    </row>
    <row r="980" spans="1:2">
      <c r="A980" s="81" t="s">
        <v>378</v>
      </c>
      <c r="B980" s="79" t="s">
        <v>406</v>
      </c>
    </row>
    <row r="981" spans="1:2">
      <c r="A981" s="81" t="s">
        <v>378</v>
      </c>
      <c r="B981" s="79" t="s">
        <v>417</v>
      </c>
    </row>
    <row r="982" spans="1:2">
      <c r="A982" s="81" t="s">
        <v>378</v>
      </c>
      <c r="B982" s="79" t="s">
        <v>418</v>
      </c>
    </row>
    <row r="983" spans="1:2">
      <c r="A983" s="81" t="s">
        <v>378</v>
      </c>
      <c r="B983" s="79" t="s">
        <v>399</v>
      </c>
    </row>
    <row r="984" spans="1:2">
      <c r="A984" s="81" t="s">
        <v>378</v>
      </c>
      <c r="B984" s="79" t="s">
        <v>400</v>
      </c>
    </row>
    <row r="985" spans="1:2">
      <c r="A985" s="81" t="s">
        <v>378</v>
      </c>
      <c r="B985" s="79" t="s">
        <v>435</v>
      </c>
    </row>
    <row r="986" spans="1:2">
      <c r="A986" s="81" t="s">
        <v>378</v>
      </c>
      <c r="B986" s="79" t="s">
        <v>1225</v>
      </c>
    </row>
    <row r="987" spans="1:2">
      <c r="A987" s="81" t="s">
        <v>378</v>
      </c>
      <c r="B987" s="79" t="s">
        <v>1226</v>
      </c>
    </row>
    <row r="988" spans="1:2">
      <c r="A988" s="81" t="s">
        <v>378</v>
      </c>
      <c r="B988" s="79" t="s">
        <v>1227</v>
      </c>
    </row>
    <row r="989" spans="1:2">
      <c r="A989" s="81" t="s">
        <v>378</v>
      </c>
      <c r="B989" s="79" t="s">
        <v>1233</v>
      </c>
    </row>
    <row r="990" spans="1:2">
      <c r="A990" s="81" t="s">
        <v>380</v>
      </c>
      <c r="B990" s="79" t="s">
        <v>1235</v>
      </c>
    </row>
    <row r="991" spans="1:2">
      <c r="A991" s="81" t="s">
        <v>380</v>
      </c>
      <c r="B991" s="79" t="s">
        <v>406</v>
      </c>
    </row>
    <row r="992" spans="1:2">
      <c r="A992" s="81" t="s">
        <v>382</v>
      </c>
      <c r="B992" s="79" t="s">
        <v>1228</v>
      </c>
    </row>
    <row r="993" spans="1:2">
      <c r="A993" s="81" t="s">
        <v>382</v>
      </c>
      <c r="B993" s="79" t="s">
        <v>1242</v>
      </c>
    </row>
    <row r="994" spans="1:2">
      <c r="A994" s="81" t="s">
        <v>382</v>
      </c>
      <c r="B994" s="79" t="s">
        <v>406</v>
      </c>
    </row>
    <row r="995" spans="1:2">
      <c r="A995" s="81" t="s">
        <v>382</v>
      </c>
      <c r="B995" s="79" t="s">
        <v>417</v>
      </c>
    </row>
    <row r="996" spans="1:2">
      <c r="A996" s="81" t="s">
        <v>382</v>
      </c>
      <c r="B996" s="79" t="s">
        <v>418</v>
      </c>
    </row>
    <row r="997" spans="1:2">
      <c r="A997" s="81" t="s">
        <v>382</v>
      </c>
      <c r="B997" s="79" t="s">
        <v>399</v>
      </c>
    </row>
    <row r="998" spans="1:2">
      <c r="A998" s="81" t="s">
        <v>382</v>
      </c>
      <c r="B998" s="79" t="s">
        <v>400</v>
      </c>
    </row>
    <row r="999" spans="1:2">
      <c r="A999" s="81" t="s">
        <v>382</v>
      </c>
      <c r="B999" s="79" t="s">
        <v>435</v>
      </c>
    </row>
    <row r="1000" spans="1:2">
      <c r="A1000" s="81" t="s">
        <v>384</v>
      </c>
      <c r="B1000" s="79" t="s">
        <v>1054</v>
      </c>
    </row>
    <row r="1001" spans="1:2">
      <c r="A1001" s="81" t="s">
        <v>384</v>
      </c>
      <c r="B1001" s="79" t="s">
        <v>1253</v>
      </c>
    </row>
    <row r="1002" spans="1:2">
      <c r="A1002" s="81" t="s">
        <v>384</v>
      </c>
      <c r="B1002" s="79" t="s">
        <v>406</v>
      </c>
    </row>
    <row r="1003" spans="1:2">
      <c r="A1003" s="81" t="s">
        <v>384</v>
      </c>
      <c r="B1003" s="79" t="s">
        <v>417</v>
      </c>
    </row>
    <row r="1004" spans="1:2">
      <c r="A1004" s="81" t="s">
        <v>384</v>
      </c>
      <c r="B1004" s="79" t="s">
        <v>418</v>
      </c>
    </row>
    <row r="1005" spans="1:2">
      <c r="A1005" s="81" t="s">
        <v>384</v>
      </c>
      <c r="B1005" s="79" t="s">
        <v>399</v>
      </c>
    </row>
    <row r="1006" spans="1:2">
      <c r="A1006" s="81" t="s">
        <v>384</v>
      </c>
      <c r="B1006" s="79" t="s">
        <v>400</v>
      </c>
    </row>
    <row r="1007" spans="1:2">
      <c r="A1007" s="81" t="s">
        <v>384</v>
      </c>
      <c r="B1007" s="79" t="s">
        <v>435</v>
      </c>
    </row>
    <row r="1008" spans="1:2">
      <c r="A1008" s="81" t="s">
        <v>384</v>
      </c>
      <c r="B1008" s="79" t="s">
        <v>1255</v>
      </c>
    </row>
    <row r="1009" spans="1:2">
      <c r="A1009" s="81" t="s">
        <v>384</v>
      </c>
      <c r="B1009" s="79" t="s">
        <v>1254</v>
      </c>
    </row>
    <row r="1010" spans="1:2">
      <c r="A1010" s="81" t="s">
        <v>384</v>
      </c>
      <c r="B1010" s="79" t="s">
        <v>1256</v>
      </c>
    </row>
    <row r="1011" spans="1:2">
      <c r="A1011" s="81" t="s">
        <v>386</v>
      </c>
      <c r="B1011" s="79" t="s">
        <v>1224</v>
      </c>
    </row>
    <row r="1012" spans="1:2">
      <c r="A1012" s="81" t="s">
        <v>386</v>
      </c>
      <c r="B1012" s="79" t="s">
        <v>1231</v>
      </c>
    </row>
    <row r="1013" spans="1:2">
      <c r="A1013" s="81" t="s">
        <v>386</v>
      </c>
      <c r="B1013" s="79" t="s">
        <v>406</v>
      </c>
    </row>
    <row r="1014" spans="1:2">
      <c r="A1014" s="81" t="s">
        <v>386</v>
      </c>
      <c r="B1014" s="79" t="s">
        <v>417</v>
      </c>
    </row>
    <row r="1015" spans="1:2">
      <c r="A1015" s="81" t="s">
        <v>386</v>
      </c>
      <c r="B1015" s="79" t="s">
        <v>418</v>
      </c>
    </row>
    <row r="1016" spans="1:2">
      <c r="A1016" s="81" t="s">
        <v>386</v>
      </c>
      <c r="B1016" s="79" t="s">
        <v>399</v>
      </c>
    </row>
    <row r="1017" spans="1:2">
      <c r="A1017" s="81" t="s">
        <v>386</v>
      </c>
      <c r="B1017" s="79" t="s">
        <v>400</v>
      </c>
    </row>
    <row r="1018" spans="1:2">
      <c r="A1018" s="81" t="s">
        <v>386</v>
      </c>
      <c r="B1018" s="79" t="s">
        <v>435</v>
      </c>
    </row>
    <row r="1019" spans="1:2">
      <c r="A1019" s="81" t="s">
        <v>386</v>
      </c>
      <c r="B1019" s="79" t="s">
        <v>1257</v>
      </c>
    </row>
    <row r="1020" spans="1:2">
      <c r="A1020" s="81" t="s">
        <v>386</v>
      </c>
      <c r="B1020" s="79" t="s">
        <v>1233</v>
      </c>
    </row>
    <row r="1021" spans="1:2">
      <c r="A1021" s="81" t="s">
        <v>388</v>
      </c>
      <c r="B1021" s="79" t="s">
        <v>406</v>
      </c>
    </row>
    <row r="1022" spans="1:2">
      <c r="A1022" s="81" t="s">
        <v>388</v>
      </c>
      <c r="B1022" s="79" t="s">
        <v>417</v>
      </c>
    </row>
    <row r="1023" spans="1:2">
      <c r="A1023" s="81" t="s">
        <v>388</v>
      </c>
      <c r="B1023" s="79" t="s">
        <v>418</v>
      </c>
    </row>
    <row r="1024" spans="1:2">
      <c r="A1024" s="81" t="s">
        <v>388</v>
      </c>
      <c r="B1024" s="79" t="s">
        <v>399</v>
      </c>
    </row>
    <row r="1025" spans="1:2">
      <c r="A1025" s="81" t="s">
        <v>388</v>
      </c>
      <c r="B1025" s="79" t="s">
        <v>400</v>
      </c>
    </row>
    <row r="1026" spans="1:2">
      <c r="A1026" s="81" t="s">
        <v>388</v>
      </c>
      <c r="B1026" s="79" t="s">
        <v>435</v>
      </c>
    </row>
    <row r="1027" spans="1:2">
      <c r="A1027" s="81" t="s">
        <v>388</v>
      </c>
      <c r="B1027" s="79" t="s">
        <v>1262</v>
      </c>
    </row>
    <row r="1028" spans="1:2">
      <c r="A1028" s="81" t="s">
        <v>388</v>
      </c>
      <c r="B1028" s="79" t="s">
        <v>1258</v>
      </c>
    </row>
    <row r="1029" spans="1:2">
      <c r="A1029" s="81" t="s">
        <v>388</v>
      </c>
      <c r="B1029" s="79" t="s">
        <v>1263</v>
      </c>
    </row>
    <row r="1030" spans="1:2">
      <c r="A1030" s="81" t="s">
        <v>388</v>
      </c>
      <c r="B1030" s="79" t="s">
        <v>1260</v>
      </c>
    </row>
    <row r="1031" spans="1:2">
      <c r="A1031" s="81" t="s">
        <v>388</v>
      </c>
      <c r="B1031" s="79" t="s">
        <v>1261</v>
      </c>
    </row>
    <row r="1032" spans="1:2">
      <c r="A1032" s="81" t="s">
        <v>388</v>
      </c>
      <c r="B1032" s="79" t="s">
        <v>1259</v>
      </c>
    </row>
    <row r="1033" spans="1:2">
      <c r="A1033" s="81" t="s">
        <v>388</v>
      </c>
      <c r="B1033" s="79" t="s">
        <v>521</v>
      </c>
    </row>
    <row r="1034" spans="1:2">
      <c r="A1034" s="81" t="s">
        <v>390</v>
      </c>
      <c r="B1034" s="79" t="s">
        <v>1265</v>
      </c>
    </row>
    <row r="1035" spans="1:2">
      <c r="A1035" s="81" t="s">
        <v>390</v>
      </c>
      <c r="B1035" s="79" t="s">
        <v>1266</v>
      </c>
    </row>
    <row r="1036" spans="1:2">
      <c r="A1036" s="81" t="s">
        <v>390</v>
      </c>
      <c r="B1036" s="79" t="s">
        <v>1267</v>
      </c>
    </row>
    <row r="1037" spans="1:2">
      <c r="A1037" s="81" t="s">
        <v>390</v>
      </c>
      <c r="B1037" s="79" t="s">
        <v>1268</v>
      </c>
    </row>
    <row r="1038" spans="1:2">
      <c r="A1038" s="81" t="s">
        <v>390</v>
      </c>
      <c r="B1038" s="79" t="s">
        <v>406</v>
      </c>
    </row>
    <row r="1039" spans="1:2">
      <c r="A1039" s="81" t="s">
        <v>390</v>
      </c>
      <c r="B1039" s="79" t="s">
        <v>417</v>
      </c>
    </row>
    <row r="1040" spans="1:2">
      <c r="A1040" s="81" t="s">
        <v>390</v>
      </c>
      <c r="B1040" s="79" t="s">
        <v>418</v>
      </c>
    </row>
    <row r="1041" spans="1:2">
      <c r="A1041" s="81" t="s">
        <v>390</v>
      </c>
      <c r="B1041" s="79" t="s">
        <v>399</v>
      </c>
    </row>
    <row r="1042" spans="1:2">
      <c r="A1042" s="81" t="s">
        <v>390</v>
      </c>
      <c r="B1042" s="79" t="s">
        <v>400</v>
      </c>
    </row>
    <row r="1043" spans="1:2">
      <c r="A1043" s="81" t="s">
        <v>390</v>
      </c>
      <c r="B1043" s="79" t="s">
        <v>1168</v>
      </c>
    </row>
    <row r="1044" spans="1:2">
      <c r="A1044" s="81" t="s">
        <v>390</v>
      </c>
      <c r="B1044" s="79" t="s">
        <v>435</v>
      </c>
    </row>
    <row r="1045" spans="1:2">
      <c r="A1045" s="81" t="s">
        <v>390</v>
      </c>
      <c r="B1045" s="79" t="s">
        <v>1269</v>
      </c>
    </row>
    <row r="1046" spans="1:2">
      <c r="A1046" s="81" t="s">
        <v>390</v>
      </c>
      <c r="B1046" s="79" t="s">
        <v>1270</v>
      </c>
    </row>
    <row r="1047" spans="1:2">
      <c r="A1047" s="81" t="s">
        <v>390</v>
      </c>
      <c r="B1047" s="79" t="s">
        <v>2443</v>
      </c>
    </row>
    <row r="1048" spans="1:2">
      <c r="A1048" s="81" t="s">
        <v>392</v>
      </c>
      <c r="B1048" s="79" t="s">
        <v>1200</v>
      </c>
    </row>
    <row r="1049" spans="1:2">
      <c r="A1049" s="81" t="s">
        <v>392</v>
      </c>
      <c r="B1049" s="79" t="s">
        <v>406</v>
      </c>
    </row>
    <row r="1050" spans="1:2">
      <c r="A1050" s="81" t="s">
        <v>392</v>
      </c>
      <c r="B1050" s="79" t="s">
        <v>417</v>
      </c>
    </row>
    <row r="1051" spans="1:2">
      <c r="A1051" s="81" t="s">
        <v>392</v>
      </c>
      <c r="B1051" s="79" t="s">
        <v>418</v>
      </c>
    </row>
    <row r="1052" spans="1:2">
      <c r="A1052" s="81" t="s">
        <v>392</v>
      </c>
      <c r="B1052" s="79" t="s">
        <v>399</v>
      </c>
    </row>
    <row r="1053" spans="1:2">
      <c r="A1053" s="81" t="s">
        <v>392</v>
      </c>
      <c r="B1053" s="79" t="s">
        <v>400</v>
      </c>
    </row>
    <row r="1054" spans="1:2">
      <c r="A1054" s="81" t="s">
        <v>392</v>
      </c>
      <c r="B1054" s="79" t="s">
        <v>435</v>
      </c>
    </row>
    <row r="1055" spans="1:2">
      <c r="A1055" s="81" t="s">
        <v>394</v>
      </c>
      <c r="B1055" s="79" t="s">
        <v>1076</v>
      </c>
    </row>
    <row r="1056" spans="1:2">
      <c r="A1056" s="81" t="s">
        <v>2438</v>
      </c>
      <c r="B1056" s="79" t="s">
        <v>406</v>
      </c>
    </row>
  </sheetData>
  <autoFilter ref="A1:B1056"/>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9"/>
  <dimension ref="A1:C52"/>
  <sheetViews>
    <sheetView workbookViewId="0">
      <selection activeCell="B5" sqref="B5:H5"/>
    </sheetView>
  </sheetViews>
  <sheetFormatPr baseColWidth="10" defaultRowHeight="12.75"/>
  <sheetData>
    <row r="1" spans="1:3" ht="45">
      <c r="A1" s="75" t="s">
        <v>2449</v>
      </c>
      <c r="B1" s="74" t="s">
        <v>395</v>
      </c>
      <c r="C1" s="74" t="s">
        <v>397</v>
      </c>
    </row>
    <row r="2" spans="1:3">
      <c r="A2" s="76" t="s">
        <v>244</v>
      </c>
      <c r="B2" s="76">
        <v>3131</v>
      </c>
      <c r="C2" s="76" t="s">
        <v>425</v>
      </c>
    </row>
    <row r="3" spans="1:3">
      <c r="A3" s="76" t="s">
        <v>252</v>
      </c>
      <c r="B3" s="76">
        <v>3112</v>
      </c>
      <c r="C3" s="76" t="s">
        <v>424</v>
      </c>
    </row>
    <row r="4" spans="1:3" ht="75">
      <c r="A4" s="82" t="s">
        <v>254</v>
      </c>
      <c r="B4" s="76">
        <v>2411</v>
      </c>
      <c r="C4" s="76" t="s">
        <v>490</v>
      </c>
    </row>
    <row r="5" spans="1:3" ht="15">
      <c r="A5" s="83" t="s">
        <v>254</v>
      </c>
      <c r="B5" s="76">
        <v>3471</v>
      </c>
      <c r="C5" s="76" t="s">
        <v>466</v>
      </c>
    </row>
    <row r="6" spans="1:3">
      <c r="A6" s="76" t="s">
        <v>274</v>
      </c>
      <c r="B6" s="76">
        <v>1411</v>
      </c>
      <c r="C6" s="76" t="s">
        <v>407</v>
      </c>
    </row>
    <row r="7" spans="1:3">
      <c r="A7" s="76" t="s">
        <v>274</v>
      </c>
      <c r="B7" s="76">
        <v>1412</v>
      </c>
      <c r="C7" s="76" t="s">
        <v>446</v>
      </c>
    </row>
    <row r="8" spans="1:3">
      <c r="A8" s="76" t="s">
        <v>274</v>
      </c>
      <c r="B8" s="76">
        <v>1421</v>
      </c>
      <c r="C8" s="76" t="s">
        <v>408</v>
      </c>
    </row>
    <row r="9" spans="1:3">
      <c r="A9" s="76" t="s">
        <v>274</v>
      </c>
      <c r="B9" s="76">
        <v>1422</v>
      </c>
      <c r="C9" s="76" t="s">
        <v>447</v>
      </c>
    </row>
    <row r="10" spans="1:3">
      <c r="A10" s="76" t="s">
        <v>274</v>
      </c>
      <c r="B10" s="76">
        <v>1431</v>
      </c>
      <c r="C10" s="76" t="s">
        <v>409</v>
      </c>
    </row>
    <row r="11" spans="1:3">
      <c r="A11" s="76" t="s">
        <v>274</v>
      </c>
      <c r="B11" s="76">
        <v>1441</v>
      </c>
      <c r="C11" s="76" t="s">
        <v>410</v>
      </c>
    </row>
    <row r="12" spans="1:3">
      <c r="A12" s="76" t="s">
        <v>274</v>
      </c>
      <c r="B12" s="76">
        <v>1442</v>
      </c>
      <c r="C12" s="76" t="s">
        <v>1149</v>
      </c>
    </row>
    <row r="13" spans="1:3">
      <c r="A13" s="76" t="s">
        <v>274</v>
      </c>
      <c r="B13" s="76">
        <v>1443</v>
      </c>
      <c r="C13" s="76" t="s">
        <v>411</v>
      </c>
    </row>
    <row r="14" spans="1:3">
      <c r="A14" s="76" t="s">
        <v>274</v>
      </c>
      <c r="B14" s="76">
        <v>1511</v>
      </c>
      <c r="C14" s="76" t="s">
        <v>412</v>
      </c>
    </row>
    <row r="15" spans="1:3">
      <c r="A15" s="76" t="s">
        <v>274</v>
      </c>
      <c r="B15" s="76">
        <v>1531</v>
      </c>
      <c r="C15" s="76" t="s">
        <v>889</v>
      </c>
    </row>
    <row r="16" spans="1:3">
      <c r="A16" s="76" t="s">
        <v>274</v>
      </c>
      <c r="B16" s="76">
        <v>1541</v>
      </c>
      <c r="C16" s="76" t="s">
        <v>413</v>
      </c>
    </row>
    <row r="17" spans="1:3">
      <c r="A17" s="76" t="s">
        <v>274</v>
      </c>
      <c r="B17" s="76">
        <v>1543</v>
      </c>
      <c r="C17" s="76" t="s">
        <v>414</v>
      </c>
    </row>
    <row r="18" spans="1:3">
      <c r="A18" s="76" t="s">
        <v>274</v>
      </c>
      <c r="B18" s="76">
        <v>2111</v>
      </c>
      <c r="C18" s="76" t="s">
        <v>401</v>
      </c>
    </row>
    <row r="19" spans="1:3">
      <c r="A19" s="76" t="s">
        <v>274</v>
      </c>
      <c r="B19" s="76">
        <v>2141</v>
      </c>
      <c r="C19" s="76" t="s">
        <v>419</v>
      </c>
    </row>
    <row r="20" spans="1:3">
      <c r="A20" s="76" t="s">
        <v>274</v>
      </c>
      <c r="B20" s="76">
        <v>2161</v>
      </c>
      <c r="C20" s="76" t="s">
        <v>420</v>
      </c>
    </row>
    <row r="21" spans="1:3">
      <c r="A21" s="76" t="s">
        <v>274</v>
      </c>
      <c r="B21" s="76">
        <v>2541</v>
      </c>
      <c r="C21" s="76" t="s">
        <v>421</v>
      </c>
    </row>
    <row r="22" spans="1:3">
      <c r="A22" s="76" t="s">
        <v>274</v>
      </c>
      <c r="B22" s="76">
        <v>2551</v>
      </c>
      <c r="C22" s="76" t="s">
        <v>464</v>
      </c>
    </row>
    <row r="23" spans="1:3">
      <c r="A23" s="76" t="s">
        <v>274</v>
      </c>
      <c r="B23" s="76">
        <v>2611</v>
      </c>
      <c r="C23" s="76" t="s">
        <v>404</v>
      </c>
    </row>
    <row r="24" spans="1:3">
      <c r="A24" s="76" t="s">
        <v>274</v>
      </c>
      <c r="B24" s="76">
        <v>2711</v>
      </c>
      <c r="C24" s="76" t="s">
        <v>405</v>
      </c>
    </row>
    <row r="25" spans="1:3">
      <c r="A25" s="76" t="s">
        <v>274</v>
      </c>
      <c r="B25" s="76">
        <v>2721</v>
      </c>
      <c r="C25" s="76" t="s">
        <v>416</v>
      </c>
    </row>
    <row r="26" spans="1:3">
      <c r="A26" s="76" t="s">
        <v>274</v>
      </c>
      <c r="B26" s="76">
        <v>2751</v>
      </c>
      <c r="C26" s="76" t="s">
        <v>422</v>
      </c>
    </row>
    <row r="27" spans="1:3">
      <c r="A27" s="76" t="s">
        <v>274</v>
      </c>
      <c r="B27" s="76">
        <v>2961</v>
      </c>
      <c r="C27" s="76" t="s">
        <v>423</v>
      </c>
    </row>
    <row r="28" spans="1:3">
      <c r="A28" s="76" t="s">
        <v>274</v>
      </c>
      <c r="B28" s="76">
        <v>3141</v>
      </c>
      <c r="C28" s="76" t="s">
        <v>426</v>
      </c>
    </row>
    <row r="29" spans="1:3">
      <c r="A29" s="76" t="s">
        <v>274</v>
      </c>
      <c r="B29" s="76">
        <v>3151</v>
      </c>
      <c r="C29" s="76" t="s">
        <v>465</v>
      </c>
    </row>
    <row r="30" spans="1:3">
      <c r="A30" s="76" t="s">
        <v>274</v>
      </c>
      <c r="B30" s="76">
        <v>3171</v>
      </c>
      <c r="C30" s="76" t="s">
        <v>427</v>
      </c>
    </row>
    <row r="31" spans="1:3">
      <c r="A31" s="76" t="s">
        <v>274</v>
      </c>
      <c r="B31" s="76">
        <v>3191</v>
      </c>
      <c r="C31" s="76" t="s">
        <v>428</v>
      </c>
    </row>
    <row r="32" spans="1:3">
      <c r="A32" s="76" t="s">
        <v>274</v>
      </c>
      <c r="B32" s="76">
        <v>3231</v>
      </c>
      <c r="C32" s="76" t="s">
        <v>444</v>
      </c>
    </row>
    <row r="33" spans="1:3">
      <c r="A33" s="76" t="s">
        <v>274</v>
      </c>
      <c r="B33" s="76">
        <v>3252</v>
      </c>
      <c r="C33" s="76" t="s">
        <v>458</v>
      </c>
    </row>
    <row r="34" spans="1:3">
      <c r="A34" s="76" t="s">
        <v>274</v>
      </c>
      <c r="B34" s="76">
        <v>3361</v>
      </c>
      <c r="C34" s="76" t="s">
        <v>429</v>
      </c>
    </row>
    <row r="35" spans="1:3">
      <c r="A35" s="76" t="s">
        <v>274</v>
      </c>
      <c r="B35" s="76">
        <v>3381</v>
      </c>
      <c r="C35" s="76" t="s">
        <v>430</v>
      </c>
    </row>
    <row r="36" spans="1:3">
      <c r="A36" s="76" t="s">
        <v>274</v>
      </c>
      <c r="B36" s="76">
        <v>3411</v>
      </c>
      <c r="C36" s="76" t="s">
        <v>431</v>
      </c>
    </row>
    <row r="37" spans="1:3">
      <c r="A37" s="76" t="s">
        <v>274</v>
      </c>
      <c r="B37" s="76">
        <v>3432</v>
      </c>
      <c r="C37" s="76" t="s">
        <v>432</v>
      </c>
    </row>
    <row r="38" spans="1:3">
      <c r="A38" s="76" t="s">
        <v>274</v>
      </c>
      <c r="B38" s="76">
        <v>3451</v>
      </c>
      <c r="C38" s="76" t="s">
        <v>433</v>
      </c>
    </row>
    <row r="39" spans="1:3">
      <c r="A39" s="76" t="s">
        <v>274</v>
      </c>
      <c r="B39" s="76">
        <v>3611</v>
      </c>
      <c r="C39" s="76" t="s">
        <v>467</v>
      </c>
    </row>
    <row r="40" spans="1:3">
      <c r="A40" s="76" t="s">
        <v>274</v>
      </c>
      <c r="B40" s="76">
        <v>3951</v>
      </c>
      <c r="C40" s="76" t="s">
        <v>459</v>
      </c>
    </row>
    <row r="41" spans="1:3">
      <c r="A41" s="76" t="s">
        <v>274</v>
      </c>
      <c r="B41" s="76">
        <v>3969</v>
      </c>
      <c r="C41" s="76" t="s">
        <v>434</v>
      </c>
    </row>
    <row r="42" spans="1:3">
      <c r="A42" s="76" t="s">
        <v>274</v>
      </c>
      <c r="B42" s="76">
        <v>3981</v>
      </c>
      <c r="C42" s="76" t="s">
        <v>415</v>
      </c>
    </row>
    <row r="43" spans="1:3">
      <c r="A43" s="76" t="s">
        <v>274</v>
      </c>
      <c r="B43" s="76">
        <v>5111</v>
      </c>
      <c r="C43" s="76" t="s">
        <v>510</v>
      </c>
    </row>
    <row r="44" spans="1:3">
      <c r="A44" s="76" t="s">
        <v>274</v>
      </c>
      <c r="B44" s="76">
        <v>5151</v>
      </c>
      <c r="C44" s="76" t="s">
        <v>438</v>
      </c>
    </row>
    <row r="45" spans="1:3">
      <c r="A45" s="76" t="s">
        <v>274</v>
      </c>
      <c r="B45" s="76">
        <v>5191</v>
      </c>
      <c r="C45" s="76" t="s">
        <v>451</v>
      </c>
    </row>
    <row r="46" spans="1:3">
      <c r="A46" s="76" t="s">
        <v>274</v>
      </c>
      <c r="B46" s="76">
        <v>5311</v>
      </c>
      <c r="C46" s="76" t="s">
        <v>511</v>
      </c>
    </row>
    <row r="47" spans="1:3">
      <c r="A47" s="76" t="s">
        <v>274</v>
      </c>
      <c r="B47" s="76">
        <v>5321</v>
      </c>
      <c r="C47" s="76" t="s">
        <v>703</v>
      </c>
    </row>
    <row r="48" spans="1:3">
      <c r="A48" s="76" t="s">
        <v>274</v>
      </c>
      <c r="B48" s="76">
        <v>5412</v>
      </c>
      <c r="C48" s="76" t="s">
        <v>473</v>
      </c>
    </row>
    <row r="49" spans="1:3">
      <c r="A49" s="76" t="s">
        <v>274</v>
      </c>
      <c r="B49" s="76">
        <v>5413</v>
      </c>
      <c r="C49" s="76" t="s">
        <v>867</v>
      </c>
    </row>
    <row r="50" spans="1:3">
      <c r="A50" s="76" t="s">
        <v>274</v>
      </c>
      <c r="B50" s="76">
        <v>5491</v>
      </c>
      <c r="C50" s="76" t="s">
        <v>566</v>
      </c>
    </row>
    <row r="51" spans="1:3">
      <c r="A51" s="76" t="s">
        <v>274</v>
      </c>
      <c r="B51" s="76">
        <v>5911</v>
      </c>
      <c r="C51" s="76" t="s">
        <v>2439</v>
      </c>
    </row>
    <row r="52" spans="1:3">
      <c r="A52" s="76" t="s">
        <v>312</v>
      </c>
      <c r="B52" s="76">
        <v>3381</v>
      </c>
      <c r="C52" s="76" t="s">
        <v>430</v>
      </c>
    </row>
  </sheetData>
  <autoFilter ref="A1:C52">
    <sortState ref="A2:C52">
      <sortCondition ref="A2:A52"/>
      <sortCondition ref="B2:B52"/>
    </sortState>
  </autoFilter>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rgb="FFFFC000"/>
  </sheetPr>
  <dimension ref="A1:D34"/>
  <sheetViews>
    <sheetView topLeftCell="A16" workbookViewId="0">
      <selection activeCell="A35" sqref="A35:XFD36"/>
    </sheetView>
  </sheetViews>
  <sheetFormatPr baseColWidth="10" defaultRowHeight="12.75"/>
  <cols>
    <col min="4" max="4" width="61" bestFit="1" customWidth="1"/>
  </cols>
  <sheetData>
    <row r="1" spans="1:4">
      <c r="A1" t="s">
        <v>164</v>
      </c>
      <c r="B1" t="s">
        <v>167</v>
      </c>
      <c r="C1" t="s">
        <v>165</v>
      </c>
      <c r="D1" t="s">
        <v>166</v>
      </c>
    </row>
    <row r="2" spans="1:4">
      <c r="A2">
        <f>Caratula!$A$13</f>
        <v>0</v>
      </c>
      <c r="B2" t="s">
        <v>168</v>
      </c>
      <c r="C2">
        <f>ECG!B$10</f>
        <v>1000</v>
      </c>
      <c r="D2" t="e">
        <f>ECG!#REF!</f>
        <v>#REF!</v>
      </c>
    </row>
    <row r="3" spans="1:4">
      <c r="A3">
        <f>Caratula!$A$13</f>
        <v>0</v>
      </c>
      <c r="B3" t="s">
        <v>168</v>
      </c>
      <c r="C3">
        <f>ECG!B$10</f>
        <v>1000</v>
      </c>
      <c r="D3" t="e">
        <f>ECG!#REF!</f>
        <v>#REF!</v>
      </c>
    </row>
    <row r="4" spans="1:4">
      <c r="A4">
        <f>Caratula!$A$13</f>
        <v>0</v>
      </c>
      <c r="B4" t="s">
        <v>168</v>
      </c>
      <c r="C4">
        <f>ECG!B$10</f>
        <v>1000</v>
      </c>
      <c r="D4" t="e">
        <f>ECG!#REF!</f>
        <v>#REF!</v>
      </c>
    </row>
    <row r="5" spans="1:4">
      <c r="A5">
        <f>Caratula!$A$13</f>
        <v>0</v>
      </c>
      <c r="B5" t="s">
        <v>168</v>
      </c>
      <c r="C5">
        <f>ECG!B$13</f>
        <v>2000</v>
      </c>
      <c r="D5" t="e">
        <f>ECG!#REF!</f>
        <v>#REF!</v>
      </c>
    </row>
    <row r="6" spans="1:4">
      <c r="A6">
        <f>Caratula!$A$13</f>
        <v>0</v>
      </c>
      <c r="B6" t="s">
        <v>168</v>
      </c>
      <c r="C6">
        <f>ECG!B$13</f>
        <v>2000</v>
      </c>
      <c r="D6" t="e">
        <f>ECG!#REF!</f>
        <v>#REF!</v>
      </c>
    </row>
    <row r="7" spans="1:4">
      <c r="A7">
        <f>Caratula!$A$13</f>
        <v>0</v>
      </c>
      <c r="B7" t="s">
        <v>168</v>
      </c>
      <c r="C7">
        <f>ECG!B$13</f>
        <v>2000</v>
      </c>
      <c r="D7" t="e">
        <f>ECG!#REF!</f>
        <v>#REF!</v>
      </c>
    </row>
    <row r="8" spans="1:4">
      <c r="A8">
        <f>Caratula!$A$13</f>
        <v>0</v>
      </c>
      <c r="B8" t="s">
        <v>168</v>
      </c>
      <c r="C8">
        <f>ECG!B$16</f>
        <v>3000</v>
      </c>
      <c r="D8" t="e">
        <f>ECG!#REF!</f>
        <v>#REF!</v>
      </c>
    </row>
    <row r="9" spans="1:4">
      <c r="A9">
        <f>Caratula!$A$13</f>
        <v>0</v>
      </c>
      <c r="B9" t="s">
        <v>168</v>
      </c>
      <c r="C9">
        <f>ECG!B$16</f>
        <v>3000</v>
      </c>
      <c r="D9" t="e">
        <f>ECG!#REF!</f>
        <v>#REF!</v>
      </c>
    </row>
    <row r="10" spans="1:4">
      <c r="A10">
        <f>Caratula!$A$13</f>
        <v>0</v>
      </c>
      <c r="B10" t="s">
        <v>168</v>
      </c>
      <c r="C10">
        <f>ECG!B$16</f>
        <v>3000</v>
      </c>
      <c r="D10" t="e">
        <f>ECG!#REF!</f>
        <v>#REF!</v>
      </c>
    </row>
    <row r="11" spans="1:4">
      <c r="A11">
        <f>Caratula!$A$13</f>
        <v>0</v>
      </c>
      <c r="B11" t="s">
        <v>168</v>
      </c>
      <c r="C11">
        <f>ECG!B$19</f>
        <v>4000</v>
      </c>
      <c r="D11" t="e">
        <f>ECG!#REF!</f>
        <v>#REF!</v>
      </c>
    </row>
    <row r="12" spans="1:4">
      <c r="A12">
        <f>Caratula!$A$13</f>
        <v>0</v>
      </c>
      <c r="B12" t="s">
        <v>168</v>
      </c>
      <c r="C12">
        <f>ECG!B$19</f>
        <v>4000</v>
      </c>
      <c r="D12" t="e">
        <f>ECG!#REF!</f>
        <v>#REF!</v>
      </c>
    </row>
    <row r="13" spans="1:4">
      <c r="A13">
        <f>Caratula!$A$13</f>
        <v>0</v>
      </c>
      <c r="B13" t="s">
        <v>168</v>
      </c>
      <c r="C13">
        <f>ECG!B$19</f>
        <v>4000</v>
      </c>
      <c r="D13" t="e">
        <f>ECG!#REF!</f>
        <v>#REF!</v>
      </c>
    </row>
    <row r="14" spans="1:4">
      <c r="A14">
        <f>Caratula!$A$13</f>
        <v>0</v>
      </c>
      <c r="B14" t="s">
        <v>168</v>
      </c>
      <c r="C14">
        <f>ECG!B$31</f>
        <v>8000</v>
      </c>
      <c r="D14" t="e">
        <f>ECG!#REF!</f>
        <v>#REF!</v>
      </c>
    </row>
    <row r="15" spans="1:4">
      <c r="A15">
        <f>Caratula!$A$13</f>
        <v>0</v>
      </c>
      <c r="B15" t="s">
        <v>168</v>
      </c>
      <c r="C15">
        <f>ECG!B$33</f>
        <v>9000</v>
      </c>
      <c r="D15" t="e">
        <f>ECG!#REF!</f>
        <v>#REF!</v>
      </c>
    </row>
    <row r="16" spans="1:4">
      <c r="A16">
        <f>Caratula!$A$13</f>
        <v>0</v>
      </c>
      <c r="B16" t="s">
        <v>169</v>
      </c>
      <c r="C16">
        <f>ECG!B$37</f>
        <v>1000</v>
      </c>
      <c r="D16" t="e">
        <f>ECG!#REF!</f>
        <v>#REF!</v>
      </c>
    </row>
    <row r="17" spans="1:4">
      <c r="A17">
        <f>Caratula!$A$13</f>
        <v>0</v>
      </c>
      <c r="B17" t="s">
        <v>169</v>
      </c>
      <c r="C17">
        <f>ECG!B$37</f>
        <v>1000</v>
      </c>
      <c r="D17" t="e">
        <f>ECG!#REF!</f>
        <v>#REF!</v>
      </c>
    </row>
    <row r="18" spans="1:4">
      <c r="A18">
        <f>Caratula!$A$13</f>
        <v>0</v>
      </c>
      <c r="B18" t="s">
        <v>169</v>
      </c>
      <c r="C18">
        <f>ECG!B$37</f>
        <v>1000</v>
      </c>
      <c r="D18" t="e">
        <f>ECG!#REF!</f>
        <v>#REF!</v>
      </c>
    </row>
    <row r="19" spans="1:4">
      <c r="A19">
        <f>Caratula!$A$13</f>
        <v>0</v>
      </c>
      <c r="B19" t="s">
        <v>169</v>
      </c>
      <c r="C19">
        <f>ECG!B$40</f>
        <v>2000</v>
      </c>
      <c r="D19" t="e">
        <f>ECG!#REF!</f>
        <v>#REF!</v>
      </c>
    </row>
    <row r="20" spans="1:4">
      <c r="A20">
        <f>Caratula!$A$13</f>
        <v>0</v>
      </c>
      <c r="B20" t="s">
        <v>169</v>
      </c>
      <c r="C20">
        <f>ECG!B$40</f>
        <v>2000</v>
      </c>
      <c r="D20" t="e">
        <f>ECG!#REF!</f>
        <v>#REF!</v>
      </c>
    </row>
    <row r="21" spans="1:4">
      <c r="A21">
        <f>Caratula!$A$13</f>
        <v>0</v>
      </c>
      <c r="B21" t="s">
        <v>169</v>
      </c>
      <c r="C21">
        <f>ECG!B$40</f>
        <v>2000</v>
      </c>
      <c r="D21" t="e">
        <f>ECG!#REF!</f>
        <v>#REF!</v>
      </c>
    </row>
    <row r="22" spans="1:4">
      <c r="A22">
        <f>Caratula!$A$13</f>
        <v>0</v>
      </c>
      <c r="B22" t="s">
        <v>169</v>
      </c>
      <c r="C22">
        <f>ECG!B$43</f>
        <v>3000</v>
      </c>
      <c r="D22" t="e">
        <f>ECG!#REF!</f>
        <v>#REF!</v>
      </c>
    </row>
    <row r="23" spans="1:4">
      <c r="A23">
        <f>Caratula!$A$13</f>
        <v>0</v>
      </c>
      <c r="B23" t="s">
        <v>169</v>
      </c>
      <c r="C23">
        <f>ECG!B$43</f>
        <v>3000</v>
      </c>
      <c r="D23" t="e">
        <f>ECG!#REF!</f>
        <v>#REF!</v>
      </c>
    </row>
    <row r="24" spans="1:4">
      <c r="A24">
        <f>Caratula!$A$13</f>
        <v>0</v>
      </c>
      <c r="B24" t="s">
        <v>169</v>
      </c>
      <c r="C24">
        <f>ECG!B$43</f>
        <v>3000</v>
      </c>
      <c r="D24" t="e">
        <f>ECG!#REF!</f>
        <v>#REF!</v>
      </c>
    </row>
    <row r="25" spans="1:4">
      <c r="A25">
        <f>Caratula!$A$13</f>
        <v>0</v>
      </c>
      <c r="B25" t="s">
        <v>169</v>
      </c>
      <c r="C25">
        <f>ECG!B$46</f>
        <v>4000</v>
      </c>
      <c r="D25" t="e">
        <f>ECG!#REF!</f>
        <v>#REF!</v>
      </c>
    </row>
    <row r="26" spans="1:4">
      <c r="A26">
        <f>Caratula!$A$13</f>
        <v>0</v>
      </c>
      <c r="B26" t="s">
        <v>169</v>
      </c>
      <c r="C26">
        <f>ECG!B$46</f>
        <v>4000</v>
      </c>
      <c r="D26" t="e">
        <f>ECG!#REF!</f>
        <v>#REF!</v>
      </c>
    </row>
    <row r="27" spans="1:4">
      <c r="A27">
        <f>Caratula!$A$13</f>
        <v>0</v>
      </c>
      <c r="B27" t="s">
        <v>169</v>
      </c>
      <c r="C27">
        <f>ECG!B$46</f>
        <v>4000</v>
      </c>
      <c r="D27" t="e">
        <f>ECG!#REF!</f>
        <v>#REF!</v>
      </c>
    </row>
    <row r="28" spans="1:4">
      <c r="A28">
        <f>Caratula!$A$13</f>
        <v>0</v>
      </c>
      <c r="B28" t="s">
        <v>169</v>
      </c>
      <c r="C28">
        <f>ECG!B$49</f>
        <v>5000</v>
      </c>
      <c r="D28" t="e">
        <f>ECG!#REF!</f>
        <v>#REF!</v>
      </c>
    </row>
    <row r="29" spans="1:4">
      <c r="A29">
        <f>Caratula!$A$13</f>
        <v>0</v>
      </c>
      <c r="B29" t="s">
        <v>169</v>
      </c>
      <c r="C29">
        <f>ECG!B$49</f>
        <v>5000</v>
      </c>
      <c r="D29" t="e">
        <f>ECG!#REF!</f>
        <v>#REF!</v>
      </c>
    </row>
    <row r="30" spans="1:4">
      <c r="A30">
        <f>Caratula!$A$13</f>
        <v>0</v>
      </c>
      <c r="B30" t="s">
        <v>169</v>
      </c>
      <c r="C30">
        <f>ECG!B$49</f>
        <v>5000</v>
      </c>
      <c r="D30" t="e">
        <f>ECG!#REF!</f>
        <v>#REF!</v>
      </c>
    </row>
    <row r="31" spans="1:4">
      <c r="A31">
        <f>Caratula!$A$13</f>
        <v>0</v>
      </c>
      <c r="B31" t="s">
        <v>169</v>
      </c>
      <c r="C31">
        <f>ECG!B$52</f>
        <v>6000</v>
      </c>
      <c r="D31" t="e">
        <f>ECG!#REF!</f>
        <v>#REF!</v>
      </c>
    </row>
    <row r="32" spans="1:4">
      <c r="A32">
        <f>Caratula!$A$13</f>
        <v>0</v>
      </c>
      <c r="B32" t="s">
        <v>169</v>
      </c>
      <c r="C32">
        <f>ECG!B$52</f>
        <v>6000</v>
      </c>
      <c r="D32" t="e">
        <f>ECG!#REF!</f>
        <v>#REF!</v>
      </c>
    </row>
    <row r="33" spans="1:4">
      <c r="A33">
        <f>Caratula!$A$13</f>
        <v>0</v>
      </c>
      <c r="B33" t="s">
        <v>169</v>
      </c>
      <c r="C33">
        <f>ECG!B$55</f>
        <v>7000</v>
      </c>
      <c r="D33" t="e">
        <f>ECG!#REF!</f>
        <v>#REF!</v>
      </c>
    </row>
    <row r="34" spans="1:4">
      <c r="A34">
        <f>Caratula!$A$13</f>
        <v>0</v>
      </c>
      <c r="B34" t="s">
        <v>169</v>
      </c>
      <c r="C34">
        <f>ECG!B$58</f>
        <v>8000</v>
      </c>
      <c r="D34" t="e">
        <f>ECG!#REF!</f>
        <v>#REF!</v>
      </c>
    </row>
  </sheetData>
  <autoFilter ref="A1:D4"/>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1">
    <tabColor rgb="FF7030A0"/>
    <pageSetUpPr fitToPage="1"/>
  </sheetPr>
  <dimension ref="A1:S33"/>
  <sheetViews>
    <sheetView showGridLines="0" topLeftCell="A19" zoomScale="71" zoomScaleNormal="71" zoomScaleSheetLayoutView="40" workbookViewId="0">
      <selection activeCell="D17" sqref="D17:E17"/>
    </sheetView>
  </sheetViews>
  <sheetFormatPr baseColWidth="10" defaultColWidth="11.42578125" defaultRowHeight="12.75"/>
  <cols>
    <col min="1" max="1" width="0.85546875" style="1" customWidth="1"/>
    <col min="2" max="2" width="64.7109375" style="1" customWidth="1"/>
    <col min="3" max="3" width="45.5703125" style="1" bestFit="1" customWidth="1"/>
    <col min="4" max="4" width="78.7109375" style="1" customWidth="1"/>
    <col min="5" max="5" width="177.28515625" style="1" customWidth="1"/>
    <col min="6" max="6" width="4.7109375" style="1" customWidth="1"/>
    <col min="7" max="16384" width="11.42578125" style="1"/>
  </cols>
  <sheetData>
    <row r="1" spans="1:19" ht="14.45" customHeight="1"/>
    <row r="2" spans="1:19" ht="96.6" customHeight="1">
      <c r="B2" s="449" t="s">
        <v>60</v>
      </c>
      <c r="C2" s="449"/>
      <c r="D2" s="449"/>
      <c r="E2" s="449"/>
    </row>
    <row r="3" spans="1:19" ht="39.6" customHeight="1">
      <c r="B3" s="457" t="s">
        <v>61</v>
      </c>
      <c r="C3" s="457"/>
      <c r="D3" s="457"/>
      <c r="E3" s="457"/>
    </row>
    <row r="4" spans="1:19" ht="19.149999999999999" customHeight="1">
      <c r="B4" s="457"/>
      <c r="C4" s="457"/>
      <c r="D4" s="457"/>
      <c r="E4" s="457"/>
    </row>
    <row r="5" spans="1:19" ht="13.5" customHeight="1">
      <c r="B5" s="457"/>
      <c r="C5" s="457"/>
      <c r="D5" s="457"/>
      <c r="E5" s="457"/>
    </row>
    <row r="6" spans="1:19" ht="2.4500000000000002" customHeight="1">
      <c r="B6" s="457"/>
      <c r="C6" s="457"/>
      <c r="D6" s="457"/>
      <c r="E6" s="457"/>
    </row>
    <row r="7" spans="1:19">
      <c r="B7" s="11"/>
      <c r="C7" s="11"/>
      <c r="D7" s="11"/>
      <c r="E7" s="11"/>
    </row>
    <row r="8" spans="1:19" ht="0.6" customHeight="1">
      <c r="B8" s="11"/>
      <c r="C8" s="11"/>
      <c r="D8" s="11"/>
      <c r="E8" s="11"/>
    </row>
    <row r="9" spans="1:19" ht="6.6" hidden="1" customHeight="1">
      <c r="B9" s="11"/>
      <c r="C9" s="11"/>
      <c r="D9" s="11"/>
      <c r="E9" s="11"/>
    </row>
    <row r="10" spans="1:19" ht="54" customHeight="1">
      <c r="B10" s="455" t="s">
        <v>80</v>
      </c>
      <c r="C10" s="456"/>
      <c r="D10" s="452" t="s">
        <v>212</v>
      </c>
      <c r="E10" s="452"/>
    </row>
    <row r="11" spans="1:19" ht="54" customHeight="1">
      <c r="B11" s="453" t="s">
        <v>81</v>
      </c>
      <c r="C11" s="454"/>
      <c r="D11" s="452" t="s">
        <v>2458</v>
      </c>
      <c r="E11" s="452"/>
    </row>
    <row r="12" spans="1:19" ht="54" customHeight="1">
      <c r="B12" s="453" t="s">
        <v>70</v>
      </c>
      <c r="C12" s="454"/>
      <c r="D12" s="451">
        <v>44648</v>
      </c>
      <c r="E12" s="452"/>
    </row>
    <row r="13" spans="1:19" s="33" customFormat="1" ht="10.9" customHeight="1">
      <c r="A13" s="96"/>
      <c r="B13" s="97"/>
      <c r="C13" s="97"/>
      <c r="D13" s="450"/>
      <c r="E13" s="450"/>
      <c r="F13" s="96"/>
      <c r="G13" s="96"/>
      <c r="H13" s="96"/>
      <c r="I13" s="96"/>
      <c r="J13" s="96"/>
      <c r="K13" s="96"/>
      <c r="L13" s="96"/>
      <c r="M13" s="96"/>
      <c r="N13" s="96"/>
      <c r="O13" s="96"/>
      <c r="P13" s="96"/>
      <c r="Q13" s="96"/>
      <c r="R13" s="96"/>
      <c r="S13" s="96"/>
    </row>
    <row r="14" spans="1:19" s="52" customFormat="1" ht="42.6" customHeight="1">
      <c r="B14" s="168" t="s">
        <v>62</v>
      </c>
      <c r="C14" s="169" t="s">
        <v>75</v>
      </c>
      <c r="D14" s="458" t="s">
        <v>63</v>
      </c>
      <c r="E14" s="459"/>
      <c r="F14" s="53"/>
    </row>
    <row r="15" spans="1:19" s="9" customFormat="1" ht="248.45" customHeight="1">
      <c r="B15" s="141" t="s">
        <v>2462</v>
      </c>
      <c r="C15" s="142"/>
      <c r="D15" s="447" t="s">
        <v>2553</v>
      </c>
      <c r="E15" s="447"/>
    </row>
    <row r="16" spans="1:19" s="9" customFormat="1" ht="214.15" customHeight="1">
      <c r="B16" s="143" t="s">
        <v>67</v>
      </c>
      <c r="C16" s="142"/>
      <c r="D16" s="447" t="s">
        <v>2551</v>
      </c>
      <c r="E16" s="447"/>
    </row>
    <row r="17" spans="2:5" s="9" customFormat="1" ht="214.15" customHeight="1">
      <c r="B17" s="143" t="s">
        <v>64</v>
      </c>
      <c r="C17" s="142"/>
      <c r="D17" s="447" t="s">
        <v>2552</v>
      </c>
      <c r="E17" s="447"/>
    </row>
    <row r="18" spans="2:5" s="9" customFormat="1" ht="246.6" customHeight="1">
      <c r="B18" s="143" t="s">
        <v>2470</v>
      </c>
      <c r="C18" s="142"/>
      <c r="D18" s="448"/>
      <c r="E18" s="448"/>
    </row>
    <row r="19" spans="2:5">
      <c r="B19" s="54"/>
      <c r="C19" s="54"/>
      <c r="D19" s="54"/>
      <c r="E19" s="54"/>
    </row>
    <row r="20" spans="2:5" s="87" customFormat="1">
      <c r="B20" s="144"/>
      <c r="C20" s="144"/>
      <c r="D20" s="144"/>
      <c r="E20" s="144"/>
    </row>
    <row r="21" spans="2:5" s="87" customFormat="1">
      <c r="B21" s="144"/>
      <c r="C21" s="144"/>
      <c r="D21" s="144"/>
      <c r="E21" s="144"/>
    </row>
    <row r="22" spans="2:5" s="87" customFormat="1">
      <c r="B22" s="144"/>
      <c r="C22" s="144"/>
      <c r="D22" s="144"/>
      <c r="E22" s="144"/>
    </row>
    <row r="23" spans="2:5" s="87" customFormat="1" ht="20.25">
      <c r="B23" s="145" t="s">
        <v>2454</v>
      </c>
      <c r="C23" s="144"/>
      <c r="D23" s="144"/>
      <c r="E23" s="144"/>
    </row>
    <row r="24" spans="2:5" s="87" customFormat="1" ht="93" customHeight="1">
      <c r="B24" s="446" t="s">
        <v>2554</v>
      </c>
      <c r="C24" s="446"/>
      <c r="D24" s="446"/>
      <c r="E24" s="410" t="s">
        <v>2471</v>
      </c>
    </row>
    <row r="25" spans="2:5" s="87" customFormat="1">
      <c r="B25" s="144"/>
      <c r="C25" s="144"/>
      <c r="D25" s="144"/>
      <c r="E25" s="144"/>
    </row>
    <row r="26" spans="2:5" s="87" customFormat="1"/>
    <row r="27" spans="2:5" s="87" customFormat="1"/>
    <row r="28" spans="2:5" s="87" customFormat="1"/>
    <row r="29" spans="2:5" s="87" customFormat="1"/>
    <row r="30" spans="2:5" s="87" customFormat="1"/>
    <row r="31" spans="2:5" s="87" customFormat="1"/>
    <row r="32" spans="2:5" s="87" customFormat="1"/>
    <row r="33" s="87" customFormat="1"/>
  </sheetData>
  <sheetProtection formatColumns="0" formatRows="0"/>
  <mergeCells count="15">
    <mergeCell ref="B24:D24"/>
    <mergeCell ref="D16:E16"/>
    <mergeCell ref="D18:E18"/>
    <mergeCell ref="B2:E2"/>
    <mergeCell ref="D15:E15"/>
    <mergeCell ref="D13:E13"/>
    <mergeCell ref="D12:E12"/>
    <mergeCell ref="B12:C12"/>
    <mergeCell ref="B10:C10"/>
    <mergeCell ref="D10:E10"/>
    <mergeCell ref="B3:E6"/>
    <mergeCell ref="D14:E14"/>
    <mergeCell ref="B11:C11"/>
    <mergeCell ref="D11:E11"/>
    <mergeCell ref="D17:E17"/>
  </mergeCells>
  <printOptions horizontalCentered="1"/>
  <pageMargins left="0.39370078740157483" right="0.39370078740157483" top="1.3779527559055118" bottom="0.86614173228346458" header="0.39370078740157483" footer="0.59055118110236227"/>
  <pageSetup scale="34" fitToHeight="0" orientation="landscape" r:id="rId1"/>
  <headerFooter scaleWithDoc="0">
    <oddHeader>&amp;C&amp;G</oddHeader>
    <oddFooter>&amp;R&amp;G</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rgb="FF7030A0"/>
    <pageSetUpPr fitToPage="1"/>
  </sheetPr>
  <dimension ref="A1:T24"/>
  <sheetViews>
    <sheetView showGridLines="0" topLeftCell="A17" zoomScale="98" zoomScaleNormal="98" zoomScaleSheetLayoutView="100" zoomScalePageLayoutView="130" workbookViewId="0">
      <selection activeCell="L23" sqref="L23:L24"/>
    </sheetView>
  </sheetViews>
  <sheetFormatPr baseColWidth="10" defaultColWidth="11.42578125" defaultRowHeight="14.25"/>
  <cols>
    <col min="1" max="1" width="0.85546875" style="4" customWidth="1"/>
    <col min="2" max="2" width="16.28515625" style="4" customWidth="1"/>
    <col min="3" max="3" width="43" style="4" customWidth="1"/>
    <col min="4" max="4" width="15.28515625" style="4" customWidth="1"/>
    <col min="5" max="6" width="18.5703125" style="4" customWidth="1"/>
    <col min="7" max="7" width="16.7109375" style="4" customWidth="1"/>
    <col min="8" max="8" width="15.28515625" style="4" customWidth="1"/>
    <col min="9" max="9" width="16.85546875" style="4" customWidth="1"/>
    <col min="10" max="10" width="20" style="4" customWidth="1"/>
    <col min="11" max="12" width="20.7109375" style="4" customWidth="1"/>
    <col min="13" max="13" width="49.28515625" style="4" customWidth="1"/>
    <col min="14" max="14" width="2.42578125" style="4" customWidth="1"/>
    <col min="15" max="16384" width="11.42578125" style="4"/>
  </cols>
  <sheetData>
    <row r="1" spans="1:20" ht="14.45" customHeight="1"/>
    <row r="2" spans="1:20" s="36" customFormat="1" ht="25.15" customHeight="1">
      <c r="B2" s="460" t="s">
        <v>35</v>
      </c>
      <c r="C2" s="460"/>
      <c r="D2" s="460"/>
      <c r="E2" s="460"/>
      <c r="F2" s="460"/>
      <c r="G2" s="460"/>
      <c r="H2" s="460"/>
      <c r="I2" s="460"/>
      <c r="J2" s="460"/>
      <c r="K2" s="460"/>
      <c r="L2" s="460"/>
      <c r="M2" s="460"/>
    </row>
    <row r="3" spans="1:20" s="1" customFormat="1" ht="8.1" customHeight="1">
      <c r="B3" s="24"/>
      <c r="C3" s="24"/>
      <c r="D3" s="24"/>
      <c r="E3" s="24"/>
      <c r="F3" s="24"/>
      <c r="G3" s="103"/>
      <c r="H3" s="24"/>
      <c r="I3" s="24"/>
      <c r="J3" s="24"/>
      <c r="K3" s="24"/>
      <c r="L3" s="67"/>
      <c r="M3" s="24"/>
    </row>
    <row r="4" spans="1:20" s="1" customFormat="1" ht="17.25" customHeight="1">
      <c r="B4" s="467" t="s">
        <v>77</v>
      </c>
      <c r="C4" s="468"/>
      <c r="D4" s="469" t="s">
        <v>2493</v>
      </c>
      <c r="E4" s="469"/>
      <c r="F4" s="469"/>
      <c r="G4" s="469"/>
      <c r="H4" s="469"/>
      <c r="I4" s="469"/>
      <c r="J4" s="469"/>
      <c r="K4" s="469"/>
      <c r="L4" s="469"/>
      <c r="M4" s="469"/>
    </row>
    <row r="5" spans="1:20" s="1" customFormat="1" ht="17.25" customHeight="1">
      <c r="B5" s="470" t="s">
        <v>81</v>
      </c>
      <c r="C5" s="471"/>
      <c r="D5" s="469" t="s">
        <v>2458</v>
      </c>
      <c r="E5" s="469"/>
      <c r="F5" s="469"/>
      <c r="G5" s="469"/>
      <c r="H5" s="469"/>
      <c r="I5" s="469"/>
      <c r="J5" s="469"/>
      <c r="K5" s="469"/>
      <c r="L5" s="469"/>
      <c r="M5" s="469"/>
    </row>
    <row r="6" spans="1:20" s="36" customFormat="1" ht="5.0999999999999996" customHeight="1">
      <c r="B6" s="37"/>
      <c r="C6" s="37"/>
      <c r="D6" s="37"/>
      <c r="E6" s="37"/>
      <c r="F6" s="37"/>
      <c r="G6" s="37"/>
      <c r="H6" s="37"/>
      <c r="I6" s="37"/>
      <c r="J6" s="37"/>
      <c r="K6" s="37"/>
      <c r="L6" s="37"/>
      <c r="M6" s="37"/>
    </row>
    <row r="7" spans="1:20" s="38" customFormat="1" ht="32.1" customHeight="1">
      <c r="B7" s="461" t="s">
        <v>128</v>
      </c>
      <c r="C7" s="463" t="s">
        <v>129</v>
      </c>
      <c r="D7" s="461" t="s">
        <v>138</v>
      </c>
      <c r="E7" s="472" t="s">
        <v>130</v>
      </c>
      <c r="F7" s="472"/>
      <c r="G7" s="472"/>
      <c r="H7" s="472"/>
      <c r="I7" s="472"/>
      <c r="J7" s="472"/>
      <c r="K7" s="472"/>
      <c r="L7" s="472"/>
      <c r="M7" s="465" t="s">
        <v>131</v>
      </c>
    </row>
    <row r="8" spans="1:20" s="39" customFormat="1" ht="31.15" customHeight="1">
      <c r="B8" s="462"/>
      <c r="C8" s="464"/>
      <c r="D8" s="461"/>
      <c r="E8" s="182" t="s">
        <v>12</v>
      </c>
      <c r="F8" s="182" t="s">
        <v>1</v>
      </c>
      <c r="G8" s="182" t="s">
        <v>2456</v>
      </c>
      <c r="H8" s="182" t="s">
        <v>132</v>
      </c>
      <c r="I8" s="182" t="s">
        <v>163</v>
      </c>
      <c r="J8" s="182" t="s">
        <v>16</v>
      </c>
      <c r="K8" s="182" t="s">
        <v>21</v>
      </c>
      <c r="L8" s="182" t="s">
        <v>170</v>
      </c>
      <c r="M8" s="466"/>
    </row>
    <row r="9" spans="1:20" ht="80.25" customHeight="1">
      <c r="B9" s="170" t="s">
        <v>2473</v>
      </c>
      <c r="C9" s="170" t="s">
        <v>2474</v>
      </c>
      <c r="D9" s="356">
        <v>0</v>
      </c>
      <c r="E9" s="357">
        <v>54787617</v>
      </c>
      <c r="F9" s="357">
        <v>54787617</v>
      </c>
      <c r="G9" s="357">
        <v>0</v>
      </c>
      <c r="H9" s="357">
        <v>0</v>
      </c>
      <c r="I9" s="357">
        <v>54787617</v>
      </c>
      <c r="J9" s="357">
        <v>-54787617</v>
      </c>
      <c r="K9" s="357">
        <v>0</v>
      </c>
      <c r="L9" s="421">
        <f>SUM(PPI!H9,PPI!I9)</f>
        <v>54787617</v>
      </c>
      <c r="M9" s="355" t="s">
        <v>2565</v>
      </c>
    </row>
    <row r="10" spans="1:20" ht="80.25" customHeight="1">
      <c r="B10" s="171" t="s">
        <v>2475</v>
      </c>
      <c r="C10" s="171" t="s">
        <v>2476</v>
      </c>
      <c r="D10" s="358">
        <v>0</v>
      </c>
      <c r="E10" s="359">
        <v>36525078</v>
      </c>
      <c r="F10" s="359">
        <v>36525078</v>
      </c>
      <c r="G10" s="357">
        <v>0</v>
      </c>
      <c r="H10" s="357">
        <v>0</v>
      </c>
      <c r="I10" s="357">
        <v>36525078</v>
      </c>
      <c r="J10" s="357">
        <v>-36525078</v>
      </c>
      <c r="K10" s="357">
        <v>0</v>
      </c>
      <c r="L10" s="422">
        <f>SUM(PPI!H10,PPI!I10)</f>
        <v>36525078</v>
      </c>
      <c r="M10" s="355" t="s">
        <v>2494</v>
      </c>
    </row>
    <row r="11" spans="1:20" ht="87" customHeight="1">
      <c r="B11" s="171" t="s">
        <v>2477</v>
      </c>
      <c r="C11" s="171" t="s">
        <v>2478</v>
      </c>
      <c r="D11" s="358">
        <v>0</v>
      </c>
      <c r="E11" s="359">
        <v>18376863</v>
      </c>
      <c r="F11" s="359">
        <v>18376863</v>
      </c>
      <c r="G11" s="357">
        <v>0</v>
      </c>
      <c r="H11" s="357">
        <v>0</v>
      </c>
      <c r="I11" s="357">
        <v>18376863</v>
      </c>
      <c r="J11" s="357">
        <v>-18376863</v>
      </c>
      <c r="K11" s="357">
        <v>0</v>
      </c>
      <c r="L11" s="420">
        <f>SUM(PPI!H11,PPI!I11)</f>
        <v>18376863</v>
      </c>
      <c r="M11" s="355" t="s">
        <v>2552</v>
      </c>
    </row>
    <row r="12" spans="1:20" ht="87" customHeight="1">
      <c r="B12" s="171" t="s">
        <v>2479</v>
      </c>
      <c r="C12" s="171" t="s">
        <v>2480</v>
      </c>
      <c r="D12" s="358">
        <v>0</v>
      </c>
      <c r="E12" s="359">
        <v>20176862</v>
      </c>
      <c r="F12" s="359">
        <v>20176862</v>
      </c>
      <c r="G12" s="357">
        <v>0</v>
      </c>
      <c r="H12" s="357">
        <v>0</v>
      </c>
      <c r="I12" s="357">
        <v>20176862</v>
      </c>
      <c r="J12" s="357">
        <v>-20176862</v>
      </c>
      <c r="K12" s="357">
        <v>0</v>
      </c>
      <c r="L12" s="420">
        <f>SUM(PPI!H12,PPI!I12)</f>
        <v>20176862</v>
      </c>
      <c r="M12" s="355" t="s">
        <v>2552</v>
      </c>
    </row>
    <row r="13" spans="1:20" ht="87" customHeight="1">
      <c r="A13" s="93"/>
      <c r="B13" s="171" t="s">
        <v>2481</v>
      </c>
      <c r="C13" s="171" t="s">
        <v>2482</v>
      </c>
      <c r="D13" s="358">
        <v>0</v>
      </c>
      <c r="E13" s="359">
        <v>20176863</v>
      </c>
      <c r="F13" s="359">
        <v>20176863</v>
      </c>
      <c r="G13" s="357">
        <v>0</v>
      </c>
      <c r="H13" s="357">
        <v>0</v>
      </c>
      <c r="I13" s="357">
        <v>20176863</v>
      </c>
      <c r="J13" s="357">
        <v>-20176863</v>
      </c>
      <c r="K13" s="357">
        <v>0</v>
      </c>
      <c r="L13" s="420">
        <f>SUM(PPI!H13,PPI!I13)</f>
        <v>20176863</v>
      </c>
      <c r="M13" s="355" t="s">
        <v>2552</v>
      </c>
      <c r="N13" s="93"/>
      <c r="O13" s="93"/>
      <c r="P13" s="93"/>
      <c r="Q13" s="93"/>
      <c r="R13" s="93"/>
      <c r="S13" s="93"/>
      <c r="T13" s="93"/>
    </row>
    <row r="14" spans="1:20" ht="87" customHeight="1">
      <c r="B14" s="171" t="s">
        <v>2483</v>
      </c>
      <c r="C14" s="171" t="s">
        <v>2484</v>
      </c>
      <c r="D14" s="358">
        <v>0</v>
      </c>
      <c r="E14" s="359">
        <v>20176862</v>
      </c>
      <c r="F14" s="359">
        <v>20176862</v>
      </c>
      <c r="G14" s="357">
        <v>0</v>
      </c>
      <c r="H14" s="357">
        <v>0</v>
      </c>
      <c r="I14" s="357">
        <v>20176862</v>
      </c>
      <c r="J14" s="357">
        <v>-20176862</v>
      </c>
      <c r="K14" s="357">
        <v>0</v>
      </c>
      <c r="L14" s="420">
        <f>SUM(PPI!H14,PPI!I14)</f>
        <v>20176862</v>
      </c>
      <c r="M14" s="355" t="s">
        <v>2552</v>
      </c>
    </row>
    <row r="15" spans="1:20" ht="87" customHeight="1">
      <c r="B15" s="171" t="s">
        <v>2485</v>
      </c>
      <c r="C15" s="171" t="s">
        <v>2486</v>
      </c>
      <c r="D15" s="358">
        <v>0</v>
      </c>
      <c r="E15" s="359">
        <v>71580696</v>
      </c>
      <c r="F15" s="359">
        <v>71580696</v>
      </c>
      <c r="G15" s="357">
        <v>0</v>
      </c>
      <c r="H15" s="357">
        <v>0</v>
      </c>
      <c r="I15" s="357">
        <v>71580696</v>
      </c>
      <c r="J15" s="357">
        <v>-71580696</v>
      </c>
      <c r="K15" s="357">
        <v>0</v>
      </c>
      <c r="L15" s="420">
        <f>SUM(PPI!H15,PPI!I15)</f>
        <v>71580696</v>
      </c>
      <c r="M15" s="355" t="s">
        <v>2552</v>
      </c>
    </row>
    <row r="16" spans="1:20" ht="87" customHeight="1">
      <c r="B16" s="171" t="s">
        <v>2487</v>
      </c>
      <c r="C16" s="171" t="s">
        <v>2488</v>
      </c>
      <c r="D16" s="358">
        <v>0</v>
      </c>
      <c r="E16" s="359">
        <v>71580695</v>
      </c>
      <c r="F16" s="359">
        <v>71580695</v>
      </c>
      <c r="G16" s="357">
        <v>0</v>
      </c>
      <c r="H16" s="357">
        <v>0</v>
      </c>
      <c r="I16" s="357">
        <v>71580695</v>
      </c>
      <c r="J16" s="357">
        <v>-71580695</v>
      </c>
      <c r="K16" s="357">
        <v>0</v>
      </c>
      <c r="L16" s="420">
        <f>SUM(PPI!H16,PPI!I16)</f>
        <v>71580695</v>
      </c>
      <c r="M16" s="355" t="s">
        <v>2552</v>
      </c>
    </row>
    <row r="17" spans="2:13" ht="87" customHeight="1">
      <c r="B17" s="171" t="s">
        <v>2489</v>
      </c>
      <c r="C17" s="171" t="s">
        <v>2490</v>
      </c>
      <c r="D17" s="358">
        <v>0</v>
      </c>
      <c r="E17" s="359">
        <v>109925872</v>
      </c>
      <c r="F17" s="359">
        <v>109925872</v>
      </c>
      <c r="G17" s="357">
        <v>0</v>
      </c>
      <c r="H17" s="357">
        <v>0</v>
      </c>
      <c r="I17" s="357">
        <v>109925872</v>
      </c>
      <c r="J17" s="357">
        <v>-109925872</v>
      </c>
      <c r="K17" s="357">
        <v>0</v>
      </c>
      <c r="L17" s="420">
        <f>SUM(PPI!H17,PPI!I17)</f>
        <v>109925872</v>
      </c>
      <c r="M17" s="355" t="s">
        <v>2552</v>
      </c>
    </row>
    <row r="18" spans="2:13" ht="87" customHeight="1">
      <c r="B18" s="171" t="s">
        <v>2491</v>
      </c>
      <c r="C18" s="171" t="s">
        <v>2492</v>
      </c>
      <c r="D18" s="358">
        <v>0</v>
      </c>
      <c r="E18" s="359">
        <v>1800000</v>
      </c>
      <c r="F18" s="359">
        <v>1800000</v>
      </c>
      <c r="G18" s="357">
        <v>0</v>
      </c>
      <c r="H18" s="357">
        <v>0</v>
      </c>
      <c r="I18" s="357">
        <v>1800000</v>
      </c>
      <c r="J18" s="357">
        <v>-1800000</v>
      </c>
      <c r="K18" s="357">
        <v>0</v>
      </c>
      <c r="L18" s="420">
        <f>SUM(PPI!H18,PPI!I18)</f>
        <v>1800000</v>
      </c>
      <c r="M18" s="355" t="s">
        <v>2552</v>
      </c>
    </row>
    <row r="23" spans="2:13">
      <c r="L23" s="423"/>
    </row>
    <row r="24" spans="2:13" ht="15">
      <c r="L24" s="424" t="s">
        <v>2564</v>
      </c>
      <c r="M24" s="424"/>
    </row>
  </sheetData>
  <mergeCells count="10">
    <mergeCell ref="B2:M2"/>
    <mergeCell ref="B7:B8"/>
    <mergeCell ref="C7:C8"/>
    <mergeCell ref="D7:D8"/>
    <mergeCell ref="M7:M8"/>
    <mergeCell ref="B4:C4"/>
    <mergeCell ref="D4:M4"/>
    <mergeCell ref="B5:C5"/>
    <mergeCell ref="D5:M5"/>
    <mergeCell ref="E7:L7"/>
  </mergeCells>
  <printOptions horizontalCentered="1"/>
  <pageMargins left="0.39370078740157483" right="0.39370078740157483" top="1.3779527559055118" bottom="0.86614173228346458" header="0.39370078740157483" footer="0.59055118110236227"/>
  <pageSetup scale="46" fitToHeight="0" orientation="landscape" r:id="rId1"/>
  <headerFooter scaleWithDoc="0">
    <oddHeader>&amp;C&amp;G</oddHeader>
    <oddFooter>&amp;R&amp;G</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rgb="FF7030A0"/>
    <pageSetUpPr fitToPage="1"/>
  </sheetPr>
  <dimension ref="A1:X1316"/>
  <sheetViews>
    <sheetView showGridLines="0" tabSelected="1" zoomScaleNormal="100" zoomScaleSheetLayoutView="71" workbookViewId="0">
      <selection activeCell="L12" sqref="L12"/>
    </sheetView>
  </sheetViews>
  <sheetFormatPr baseColWidth="10" defaultColWidth="11.42578125" defaultRowHeight="12.75"/>
  <cols>
    <col min="1" max="1" width="0.85546875" style="3" customWidth="1"/>
    <col min="2" max="2" width="24.140625" style="3" customWidth="1"/>
    <col min="3" max="3" width="15.85546875" style="3" customWidth="1"/>
    <col min="4" max="4" width="19.5703125" style="3" customWidth="1"/>
    <col min="5" max="9" width="21.28515625" style="3" customWidth="1"/>
    <col min="10" max="11" width="16.28515625" style="3" customWidth="1"/>
    <col min="12" max="12" width="43.7109375" style="3" customWidth="1"/>
    <col min="13" max="13" width="2.5703125" style="3" customWidth="1"/>
    <col min="14" max="15" width="11.42578125" style="3" customWidth="1"/>
    <col min="16" max="16" width="13.42578125" style="66" customWidth="1"/>
    <col min="17" max="17" width="40.42578125" style="3" customWidth="1"/>
    <col min="18" max="18" width="75" style="3" customWidth="1"/>
    <col min="19" max="24" width="11.42578125" style="3" customWidth="1"/>
    <col min="25" max="16384" width="11.42578125" style="3"/>
  </cols>
  <sheetData>
    <row r="1" spans="1:24" ht="14.45" customHeight="1"/>
    <row r="2" spans="1:24" ht="35.1" customHeight="1">
      <c r="B2" s="480" t="s">
        <v>140</v>
      </c>
      <c r="C2" s="480"/>
      <c r="D2" s="480"/>
      <c r="E2" s="480"/>
      <c r="F2" s="480"/>
      <c r="G2" s="480"/>
      <c r="H2" s="480"/>
      <c r="I2" s="480"/>
      <c r="J2" s="480"/>
      <c r="K2" s="480"/>
      <c r="L2" s="480"/>
    </row>
    <row r="3" spans="1:24" ht="5.25" customHeight="1">
      <c r="B3" s="23"/>
      <c r="C3" s="23"/>
      <c r="D3" s="23"/>
      <c r="E3" s="23"/>
      <c r="F3" s="23"/>
      <c r="G3" s="23"/>
      <c r="H3" s="23"/>
      <c r="I3" s="23"/>
      <c r="J3" s="23"/>
      <c r="K3" s="23"/>
      <c r="L3" s="23"/>
    </row>
    <row r="4" spans="1:24" ht="17.25" customHeight="1">
      <c r="B4" s="481" t="s">
        <v>77</v>
      </c>
      <c r="C4" s="482"/>
      <c r="D4" s="483"/>
      <c r="E4" s="484" t="s">
        <v>212</v>
      </c>
      <c r="F4" s="484"/>
      <c r="G4" s="484"/>
      <c r="H4" s="484"/>
      <c r="I4" s="484"/>
      <c r="J4" s="484"/>
      <c r="K4" s="484"/>
      <c r="L4" s="484"/>
      <c r="M4" s="55"/>
      <c r="N4" s="55"/>
      <c r="O4" s="55"/>
      <c r="P4" s="55"/>
      <c r="Q4" s="55"/>
      <c r="R4" s="55"/>
      <c r="S4" s="55"/>
      <c r="T4" s="55"/>
      <c r="U4" s="55"/>
      <c r="V4" s="55"/>
      <c r="W4" s="55"/>
      <c r="X4" s="55"/>
    </row>
    <row r="5" spans="1:24" ht="17.25" customHeight="1">
      <c r="B5" s="485" t="s">
        <v>83</v>
      </c>
      <c r="C5" s="486"/>
      <c r="D5" s="487"/>
      <c r="E5" s="488" t="s">
        <v>2458</v>
      </c>
      <c r="F5" s="488"/>
      <c r="G5" s="488"/>
      <c r="H5" s="488"/>
      <c r="I5" s="488"/>
      <c r="J5" s="488"/>
      <c r="K5" s="488"/>
      <c r="L5" s="488"/>
    </row>
    <row r="6" spans="1:24" ht="3" customHeight="1">
      <c r="B6" s="478"/>
      <c r="C6" s="479"/>
      <c r="D6" s="479"/>
      <c r="E6" s="479"/>
      <c r="F6" s="479"/>
      <c r="G6" s="479"/>
      <c r="H6" s="479"/>
      <c r="I6" s="479"/>
      <c r="J6" s="479"/>
      <c r="K6" s="479"/>
      <c r="L6" s="479"/>
    </row>
    <row r="7" spans="1:24" s="34" customFormat="1" ht="34.9" customHeight="1">
      <c r="B7" s="473" t="s">
        <v>141</v>
      </c>
      <c r="C7" s="475" t="s">
        <v>130</v>
      </c>
      <c r="D7" s="475"/>
      <c r="E7" s="475"/>
      <c r="F7" s="475" t="s">
        <v>76</v>
      </c>
      <c r="G7" s="475"/>
      <c r="H7" s="475"/>
      <c r="I7" s="475"/>
      <c r="J7" s="475" t="s">
        <v>146</v>
      </c>
      <c r="K7" s="475"/>
      <c r="L7" s="476" t="s">
        <v>147</v>
      </c>
    </row>
    <row r="8" spans="1:24" s="34" customFormat="1" ht="71.45" customHeight="1">
      <c r="B8" s="474"/>
      <c r="C8" s="180" t="s">
        <v>12</v>
      </c>
      <c r="D8" s="180" t="s">
        <v>1</v>
      </c>
      <c r="E8" s="180" t="s">
        <v>86</v>
      </c>
      <c r="F8" s="180" t="s">
        <v>87</v>
      </c>
      <c r="G8" s="180" t="s">
        <v>99</v>
      </c>
      <c r="H8" s="180" t="s">
        <v>144</v>
      </c>
      <c r="I8" s="180" t="s">
        <v>88</v>
      </c>
      <c r="J8" s="181" t="s">
        <v>145</v>
      </c>
      <c r="K8" s="181" t="s">
        <v>82</v>
      </c>
      <c r="L8" s="477"/>
    </row>
    <row r="9" spans="1:24" s="5" customFormat="1" ht="56.25" customHeight="1">
      <c r="A9" s="138"/>
      <c r="B9" s="360" t="s">
        <v>2495</v>
      </c>
      <c r="C9" s="361">
        <v>191997954</v>
      </c>
      <c r="D9" s="361">
        <v>191997954</v>
      </c>
      <c r="E9" s="360">
        <f>(C9/D9)-1*100</f>
        <v>-99</v>
      </c>
      <c r="F9" s="360" t="s">
        <v>2496</v>
      </c>
      <c r="G9" s="362" t="s">
        <v>2497</v>
      </c>
      <c r="H9" s="361"/>
      <c r="I9" s="361">
        <v>1800000</v>
      </c>
      <c r="J9" s="363">
        <v>1</v>
      </c>
      <c r="K9" s="363">
        <v>1</v>
      </c>
      <c r="L9" s="364" t="s">
        <v>2498</v>
      </c>
    </row>
    <row r="10" spans="1:24" ht="51" customHeight="1">
      <c r="B10" s="172"/>
      <c r="C10" s="173"/>
      <c r="D10" s="173"/>
      <c r="E10" s="172"/>
      <c r="F10" s="172"/>
      <c r="G10" s="172"/>
      <c r="H10" s="172"/>
      <c r="I10" s="172"/>
      <c r="J10" s="174"/>
      <c r="K10" s="174"/>
      <c r="L10" s="175"/>
      <c r="P10" s="3"/>
    </row>
    <row r="11" spans="1:24" ht="36" customHeight="1">
      <c r="B11" s="172"/>
      <c r="C11" s="173"/>
      <c r="D11" s="173"/>
      <c r="E11" s="172"/>
      <c r="F11" s="172"/>
      <c r="G11" s="172"/>
      <c r="H11" s="172"/>
      <c r="I11" s="172"/>
      <c r="J11" s="174"/>
      <c r="K11" s="174"/>
      <c r="L11" s="175"/>
      <c r="P11" s="3"/>
    </row>
    <row r="12" spans="1:24" ht="36" customHeight="1">
      <c r="B12" s="172"/>
      <c r="C12" s="173"/>
      <c r="D12" s="173"/>
      <c r="E12" s="172"/>
      <c r="F12" s="172"/>
      <c r="G12" s="172"/>
      <c r="H12" s="172"/>
      <c r="I12" s="172"/>
      <c r="J12" s="174"/>
      <c r="K12" s="174"/>
      <c r="L12" s="175"/>
      <c r="P12" s="3"/>
    </row>
    <row r="13" spans="1:24" ht="36" customHeight="1">
      <c r="A13" s="92"/>
      <c r="B13" s="172"/>
      <c r="C13" s="173"/>
      <c r="D13" s="173"/>
      <c r="E13" s="172"/>
      <c r="F13" s="172"/>
      <c r="G13" s="172"/>
      <c r="H13" s="172"/>
      <c r="I13" s="172"/>
      <c r="J13" s="174"/>
      <c r="K13" s="174"/>
      <c r="L13" s="175"/>
      <c r="M13" s="92"/>
      <c r="N13" s="92"/>
      <c r="O13" s="92"/>
      <c r="P13" s="92"/>
      <c r="Q13" s="92"/>
      <c r="R13" s="92"/>
      <c r="S13" s="92"/>
    </row>
    <row r="14" spans="1:24" ht="36" customHeight="1">
      <c r="B14" s="172"/>
      <c r="C14" s="173"/>
      <c r="D14" s="173"/>
      <c r="E14" s="172"/>
      <c r="F14" s="172"/>
      <c r="G14" s="172"/>
      <c r="H14" s="172"/>
      <c r="I14" s="172"/>
      <c r="J14" s="174"/>
      <c r="K14" s="174"/>
      <c r="L14" s="175"/>
      <c r="P14" s="3"/>
    </row>
    <row r="15" spans="1:24" ht="36" customHeight="1">
      <c r="B15" s="172"/>
      <c r="C15" s="173"/>
      <c r="D15" s="173"/>
      <c r="E15" s="172"/>
      <c r="F15" s="172"/>
      <c r="G15" s="172"/>
      <c r="H15" s="172"/>
      <c r="I15" s="172"/>
      <c r="J15" s="174"/>
      <c r="K15" s="174"/>
      <c r="L15" s="175"/>
      <c r="P15" s="3"/>
    </row>
    <row r="16" spans="1:24" ht="36" customHeight="1">
      <c r="B16" s="172"/>
      <c r="C16" s="173"/>
      <c r="D16" s="173"/>
      <c r="E16" s="172"/>
      <c r="F16" s="172"/>
      <c r="G16" s="172"/>
      <c r="H16" s="172"/>
      <c r="I16" s="172"/>
      <c r="J16" s="174"/>
      <c r="K16" s="174"/>
      <c r="L16" s="175"/>
      <c r="P16" s="3"/>
    </row>
    <row r="17" spans="1:24" ht="36" customHeight="1">
      <c r="B17" s="172"/>
      <c r="C17" s="173"/>
      <c r="D17" s="173"/>
      <c r="E17" s="172"/>
      <c r="F17" s="172"/>
      <c r="G17" s="172"/>
      <c r="H17" s="172"/>
      <c r="I17" s="172"/>
      <c r="J17" s="174"/>
      <c r="K17" s="174"/>
      <c r="L17" s="175"/>
      <c r="P17" s="3"/>
    </row>
    <row r="18" spans="1:24" ht="36" customHeight="1">
      <c r="B18" s="172"/>
      <c r="C18" s="173"/>
      <c r="D18" s="173"/>
      <c r="E18" s="172"/>
      <c r="F18" s="172"/>
      <c r="G18" s="172"/>
      <c r="H18" s="172"/>
      <c r="I18" s="172"/>
      <c r="J18" s="174"/>
      <c r="K18" s="174"/>
      <c r="L18" s="175"/>
      <c r="P18" s="3"/>
    </row>
    <row r="19" spans="1:24" ht="36" customHeight="1">
      <c r="B19" s="172"/>
      <c r="C19" s="173"/>
      <c r="D19" s="173"/>
      <c r="E19" s="172"/>
      <c r="F19" s="172"/>
      <c r="G19" s="172"/>
      <c r="H19" s="172"/>
      <c r="I19" s="172"/>
      <c r="J19" s="174"/>
      <c r="K19" s="174"/>
      <c r="L19" s="175"/>
      <c r="P19" s="3"/>
    </row>
    <row r="20" spans="1:24" ht="36" customHeight="1">
      <c r="B20" s="172"/>
      <c r="C20" s="173"/>
      <c r="D20" s="173"/>
      <c r="E20" s="172"/>
      <c r="F20" s="172"/>
      <c r="G20" s="172"/>
      <c r="H20" s="172"/>
      <c r="I20" s="172"/>
      <c r="J20" s="174"/>
      <c r="K20" s="174"/>
      <c r="L20" s="175"/>
      <c r="P20" s="3"/>
    </row>
    <row r="21" spans="1:24" ht="36" customHeight="1">
      <c r="B21" s="172"/>
      <c r="C21" s="173"/>
      <c r="D21" s="173"/>
      <c r="E21" s="172"/>
      <c r="F21" s="172"/>
      <c r="G21" s="172"/>
      <c r="H21" s="172"/>
      <c r="I21" s="172"/>
      <c r="J21" s="174"/>
      <c r="K21" s="174"/>
      <c r="L21" s="175"/>
      <c r="P21" s="3"/>
    </row>
    <row r="22" spans="1:24" ht="16.5" customHeight="1">
      <c r="A22" s="68"/>
      <c r="B22" s="176"/>
      <c r="C22" s="176"/>
      <c r="D22" s="176"/>
      <c r="E22" s="176"/>
      <c r="F22" s="176"/>
      <c r="G22" s="176"/>
      <c r="H22" s="176"/>
      <c r="I22" s="176"/>
      <c r="J22" s="176"/>
      <c r="K22" s="176"/>
      <c r="L22" s="176"/>
      <c r="P22" s="3"/>
    </row>
    <row r="23" spans="1:24" s="102" customFormat="1" ht="36" customHeight="1">
      <c r="B23" s="177" t="s">
        <v>91</v>
      </c>
      <c r="C23" s="177">
        <f>SUM(C9:C21)</f>
        <v>191997954</v>
      </c>
      <c r="D23" s="177">
        <f>SUM(D9:D21)</f>
        <v>191997954</v>
      </c>
      <c r="E23" s="177">
        <f>IF(C23=0,"",D23/C23)</f>
        <v>1</v>
      </c>
      <c r="F23" s="177"/>
      <c r="G23" s="177"/>
      <c r="H23" s="177">
        <f>SUM(H9:H21)</f>
        <v>0</v>
      </c>
      <c r="I23" s="177">
        <f>SUM(I9:I21)</f>
        <v>1800000</v>
      </c>
      <c r="J23" s="178"/>
      <c r="K23" s="178"/>
      <c r="L23" s="179"/>
    </row>
    <row r="24" spans="1:24">
      <c r="Q24" s="35"/>
      <c r="R24" s="35"/>
      <c r="S24" s="35"/>
      <c r="T24" s="35"/>
      <c r="U24" s="35"/>
      <c r="V24" s="35"/>
      <c r="W24" s="35"/>
      <c r="X24" s="35"/>
    </row>
    <row r="25" spans="1:24">
      <c r="Q25" s="35"/>
      <c r="R25" s="35"/>
      <c r="S25" s="35"/>
      <c r="T25" s="35"/>
      <c r="U25" s="35"/>
      <c r="V25" s="35"/>
      <c r="W25" s="35"/>
      <c r="X25" s="35"/>
    </row>
    <row r="26" spans="1:24">
      <c r="Q26" s="35"/>
      <c r="R26" s="35"/>
      <c r="S26" s="35"/>
      <c r="T26" s="35"/>
      <c r="U26" s="35"/>
      <c r="V26" s="35"/>
      <c r="W26" s="35"/>
      <c r="X26" s="35"/>
    </row>
    <row r="27" spans="1:24">
      <c r="Q27" s="35"/>
      <c r="R27" s="35"/>
      <c r="S27" s="35"/>
      <c r="T27" s="35"/>
      <c r="U27" s="35"/>
      <c r="V27" s="35"/>
      <c r="W27" s="35"/>
      <c r="X27" s="35"/>
    </row>
    <row r="28" spans="1:24">
      <c r="Q28" s="35"/>
      <c r="R28" s="35"/>
      <c r="S28" s="35"/>
      <c r="T28" s="35"/>
      <c r="U28" s="35"/>
      <c r="V28" s="35"/>
      <c r="W28" s="35"/>
      <c r="X28" s="35"/>
    </row>
    <row r="29" spans="1:24">
      <c r="Q29" s="35"/>
      <c r="R29" s="35"/>
      <c r="S29" s="35"/>
      <c r="T29" s="35"/>
      <c r="U29" s="35"/>
      <c r="V29" s="35"/>
      <c r="W29" s="35"/>
      <c r="X29" s="35"/>
    </row>
    <row r="30" spans="1:24">
      <c r="Q30" s="35"/>
      <c r="R30" s="35"/>
      <c r="S30" s="35"/>
      <c r="T30" s="35"/>
      <c r="U30" s="35"/>
      <c r="V30" s="35"/>
      <c r="W30" s="35"/>
      <c r="X30" s="35"/>
    </row>
    <row r="31" spans="1:24">
      <c r="Q31" s="35"/>
      <c r="R31" s="35"/>
      <c r="S31" s="35"/>
      <c r="T31" s="35"/>
      <c r="U31" s="35"/>
      <c r="V31" s="35"/>
      <c r="W31" s="35"/>
      <c r="X31" s="35"/>
    </row>
    <row r="32" spans="1:24">
      <c r="Q32" s="35"/>
      <c r="R32" s="35"/>
      <c r="S32" s="35"/>
      <c r="T32" s="35"/>
      <c r="U32" s="35"/>
      <c r="V32" s="35"/>
      <c r="W32" s="35"/>
      <c r="X32" s="35"/>
    </row>
    <row r="33" spans="17:24">
      <c r="Q33" s="35"/>
      <c r="R33" s="35"/>
      <c r="S33" s="35"/>
      <c r="T33" s="35"/>
      <c r="U33" s="35"/>
      <c r="V33" s="35"/>
      <c r="W33" s="35"/>
      <c r="X33" s="35"/>
    </row>
    <row r="34" spans="17:24">
      <c r="Q34" s="35"/>
      <c r="R34" s="35"/>
      <c r="S34" s="35"/>
      <c r="T34" s="35"/>
      <c r="U34" s="35"/>
      <c r="V34" s="35"/>
      <c r="W34" s="35"/>
      <c r="X34" s="35"/>
    </row>
    <row r="35" spans="17:24">
      <c r="Q35" s="35"/>
      <c r="R35" s="35"/>
      <c r="S35" s="35"/>
      <c r="T35" s="35"/>
      <c r="U35" s="35"/>
      <c r="V35" s="35"/>
      <c r="W35" s="35"/>
      <c r="X35" s="35"/>
    </row>
    <row r="36" spans="17:24">
      <c r="Q36" s="35"/>
      <c r="R36" s="35"/>
      <c r="S36" s="35"/>
      <c r="T36" s="35"/>
      <c r="U36" s="35"/>
      <c r="V36" s="35"/>
      <c r="W36" s="35"/>
      <c r="X36" s="35"/>
    </row>
    <row r="37" spans="17:24">
      <c r="Q37" s="35"/>
      <c r="R37" s="35"/>
      <c r="S37" s="35"/>
      <c r="T37" s="35"/>
      <c r="U37" s="35"/>
      <c r="V37" s="35"/>
      <c r="W37" s="35"/>
      <c r="X37" s="35"/>
    </row>
    <row r="38" spans="17:24">
      <c r="Q38" s="35"/>
      <c r="R38" s="35"/>
      <c r="S38" s="35"/>
      <c r="T38" s="35"/>
      <c r="U38" s="35"/>
      <c r="V38" s="35"/>
      <c r="W38" s="35"/>
      <c r="X38" s="35"/>
    </row>
    <row r="39" spans="17:24">
      <c r="Q39" s="35"/>
      <c r="R39" s="35"/>
      <c r="S39" s="35"/>
      <c r="T39" s="35"/>
      <c r="U39" s="35"/>
      <c r="V39" s="35"/>
      <c r="W39" s="35"/>
      <c r="X39" s="35"/>
    </row>
    <row r="40" spans="17:24">
      <c r="Q40" s="35"/>
      <c r="R40" s="35"/>
      <c r="S40" s="35"/>
      <c r="T40" s="35"/>
      <c r="U40" s="35"/>
      <c r="V40" s="35"/>
      <c r="W40" s="35"/>
      <c r="X40" s="35"/>
    </row>
    <row r="41" spans="17:24">
      <c r="Q41" s="35"/>
      <c r="R41" s="35"/>
      <c r="S41" s="35"/>
      <c r="T41" s="35"/>
      <c r="U41" s="35"/>
      <c r="V41" s="35"/>
      <c r="W41" s="35"/>
      <c r="X41" s="35"/>
    </row>
    <row r="42" spans="17:24">
      <c r="Q42" s="35"/>
      <c r="R42" s="35"/>
      <c r="S42" s="35"/>
      <c r="T42" s="35"/>
      <c r="U42" s="35"/>
      <c r="V42" s="35"/>
      <c r="W42" s="35"/>
      <c r="X42" s="35"/>
    </row>
    <row r="43" spans="17:24">
      <c r="Q43" s="35"/>
      <c r="R43" s="35"/>
      <c r="S43" s="35"/>
      <c r="T43" s="35"/>
      <c r="U43" s="35"/>
      <c r="V43" s="35"/>
      <c r="W43" s="35"/>
      <c r="X43" s="35"/>
    </row>
    <row r="44" spans="17:24">
      <c r="Q44" s="35"/>
      <c r="R44" s="35"/>
      <c r="S44" s="35"/>
      <c r="T44" s="35"/>
      <c r="U44" s="35"/>
      <c r="V44" s="35"/>
      <c r="W44" s="35"/>
      <c r="X44" s="35"/>
    </row>
    <row r="45" spans="17:24">
      <c r="Q45" s="35"/>
      <c r="R45" s="35"/>
      <c r="S45" s="35"/>
      <c r="T45" s="35"/>
      <c r="U45" s="35"/>
      <c r="V45" s="35"/>
      <c r="W45" s="35"/>
      <c r="X45" s="35"/>
    </row>
    <row r="46" spans="17:24">
      <c r="Q46" s="35"/>
      <c r="R46" s="35"/>
      <c r="S46" s="35"/>
      <c r="T46" s="35"/>
      <c r="U46" s="35"/>
      <c r="V46" s="35"/>
      <c r="W46" s="35"/>
      <c r="X46" s="35"/>
    </row>
    <row r="47" spans="17:24">
      <c r="Q47" s="35"/>
      <c r="R47" s="35"/>
      <c r="S47" s="35"/>
      <c r="T47" s="35"/>
      <c r="U47" s="35"/>
      <c r="V47" s="35"/>
      <c r="W47" s="35"/>
      <c r="X47" s="35"/>
    </row>
    <row r="48" spans="17:24">
      <c r="Q48" s="35"/>
      <c r="R48" s="35"/>
      <c r="S48" s="35"/>
      <c r="T48" s="35"/>
      <c r="U48" s="35"/>
      <c r="V48" s="35"/>
      <c r="W48" s="35"/>
      <c r="X48" s="35"/>
    </row>
    <row r="49" spans="17:24">
      <c r="Q49" s="35"/>
      <c r="R49" s="35"/>
      <c r="S49" s="35"/>
      <c r="T49" s="35"/>
      <c r="U49" s="35"/>
      <c r="V49" s="35"/>
      <c r="W49" s="35"/>
      <c r="X49" s="35"/>
    </row>
    <row r="50" spans="17:24">
      <c r="Q50" s="35"/>
      <c r="R50" s="35"/>
      <c r="S50" s="35"/>
      <c r="T50" s="35"/>
      <c r="U50" s="35"/>
      <c r="V50" s="35"/>
      <c r="W50" s="35"/>
      <c r="X50" s="35"/>
    </row>
    <row r="51" spans="17:24">
      <c r="Q51" s="35"/>
      <c r="R51" s="35"/>
      <c r="S51" s="35"/>
      <c r="T51" s="35"/>
      <c r="U51" s="35"/>
      <c r="V51" s="35"/>
      <c r="W51" s="35"/>
      <c r="X51" s="35"/>
    </row>
    <row r="52" spans="17:24">
      <c r="Q52" s="35"/>
      <c r="R52" s="35"/>
      <c r="S52" s="35"/>
      <c r="T52" s="35"/>
      <c r="U52" s="35"/>
      <c r="V52" s="35"/>
      <c r="W52" s="35"/>
      <c r="X52" s="35"/>
    </row>
    <row r="53" spans="17:24">
      <c r="Q53" s="35"/>
      <c r="R53" s="35"/>
      <c r="S53" s="35"/>
      <c r="T53" s="35"/>
      <c r="U53" s="35"/>
      <c r="V53" s="35"/>
      <c r="W53" s="35"/>
      <c r="X53" s="35"/>
    </row>
    <row r="54" spans="17:24">
      <c r="Q54" s="35"/>
      <c r="R54" s="35"/>
      <c r="S54" s="35"/>
      <c r="T54" s="35"/>
      <c r="U54" s="35"/>
      <c r="V54" s="35"/>
      <c r="W54" s="35"/>
      <c r="X54" s="35"/>
    </row>
    <row r="55" spans="17:24">
      <c r="Q55" s="35"/>
      <c r="R55" s="35"/>
      <c r="S55" s="35"/>
      <c r="T55" s="35"/>
      <c r="U55" s="35"/>
      <c r="V55" s="35"/>
      <c r="W55" s="35"/>
      <c r="X55" s="35"/>
    </row>
    <row r="56" spans="17:24">
      <c r="Q56" s="35"/>
      <c r="R56" s="35"/>
      <c r="S56" s="35"/>
      <c r="T56" s="35"/>
      <c r="U56" s="35"/>
      <c r="V56" s="35"/>
      <c r="W56" s="35"/>
      <c r="X56" s="35"/>
    </row>
    <row r="57" spans="17:24">
      <c r="Q57" s="35"/>
      <c r="R57" s="35"/>
      <c r="S57" s="35"/>
      <c r="T57" s="35"/>
      <c r="U57" s="35"/>
      <c r="V57" s="35"/>
      <c r="W57" s="35"/>
      <c r="X57" s="35"/>
    </row>
    <row r="58" spans="17:24">
      <c r="Q58" s="35"/>
      <c r="R58" s="35"/>
      <c r="S58" s="35"/>
      <c r="T58" s="35"/>
      <c r="U58" s="35"/>
      <c r="V58" s="35"/>
      <c r="W58" s="35"/>
      <c r="X58" s="35"/>
    </row>
    <row r="59" spans="17:24">
      <c r="Q59" s="35"/>
      <c r="R59" s="35"/>
      <c r="S59" s="35"/>
      <c r="T59" s="35"/>
      <c r="U59" s="35"/>
      <c r="V59" s="35"/>
      <c r="W59" s="35"/>
      <c r="X59" s="35"/>
    </row>
    <row r="60" spans="17:24">
      <c r="Q60" s="35"/>
      <c r="R60" s="35"/>
      <c r="S60" s="35"/>
      <c r="T60" s="35"/>
      <c r="U60" s="35"/>
      <c r="V60" s="35"/>
      <c r="W60" s="35"/>
      <c r="X60" s="35"/>
    </row>
    <row r="61" spans="17:24">
      <c r="Q61" s="35"/>
      <c r="R61" s="35"/>
      <c r="S61" s="35"/>
      <c r="T61" s="35"/>
      <c r="U61" s="35"/>
      <c r="V61" s="35"/>
      <c r="W61" s="35"/>
      <c r="X61" s="35"/>
    </row>
    <row r="62" spans="17:24">
      <c r="Q62" s="35"/>
      <c r="R62" s="35"/>
      <c r="S62" s="35"/>
      <c r="T62" s="35"/>
      <c r="U62" s="35"/>
      <c r="V62" s="35"/>
      <c r="W62" s="35"/>
      <c r="X62" s="35"/>
    </row>
    <row r="63" spans="17:24">
      <c r="Q63" s="35"/>
      <c r="R63" s="35"/>
      <c r="S63" s="35"/>
      <c r="T63" s="35"/>
      <c r="U63" s="35"/>
      <c r="V63" s="35"/>
      <c r="W63" s="35"/>
      <c r="X63" s="35"/>
    </row>
    <row r="64" spans="17:24">
      <c r="Q64" s="35"/>
      <c r="R64" s="35"/>
      <c r="S64" s="35"/>
      <c r="T64" s="35"/>
      <c r="U64" s="35"/>
      <c r="V64" s="35"/>
      <c r="W64" s="35"/>
      <c r="X64" s="35"/>
    </row>
    <row r="65" spans="17:24">
      <c r="Q65" s="35"/>
      <c r="R65" s="35"/>
      <c r="S65" s="35"/>
      <c r="T65" s="35"/>
      <c r="U65" s="35"/>
      <c r="V65" s="35"/>
      <c r="W65" s="35"/>
      <c r="X65" s="35"/>
    </row>
    <row r="66" spans="17:24">
      <c r="Q66" s="35"/>
      <c r="R66" s="35"/>
      <c r="S66" s="35"/>
      <c r="T66" s="35"/>
      <c r="U66" s="35"/>
      <c r="V66" s="35"/>
      <c r="W66" s="35"/>
      <c r="X66" s="35"/>
    </row>
    <row r="67" spans="17:24">
      <c r="Q67" s="35"/>
      <c r="R67" s="35"/>
      <c r="S67" s="35"/>
      <c r="T67" s="35"/>
      <c r="U67" s="35"/>
      <c r="V67" s="35"/>
      <c r="W67" s="35"/>
      <c r="X67" s="35"/>
    </row>
    <row r="68" spans="17:24">
      <c r="Q68" s="35"/>
      <c r="R68" s="35"/>
      <c r="S68" s="35"/>
      <c r="T68" s="35"/>
      <c r="U68" s="35"/>
      <c r="V68" s="35"/>
      <c r="W68" s="35"/>
      <c r="X68" s="35"/>
    </row>
    <row r="69" spans="17:24">
      <c r="Q69" s="35"/>
      <c r="R69" s="35"/>
      <c r="S69" s="35"/>
      <c r="T69" s="35"/>
      <c r="U69" s="35"/>
      <c r="V69" s="35"/>
      <c r="W69" s="35"/>
      <c r="X69" s="35"/>
    </row>
    <row r="70" spans="17:24">
      <c r="Q70" s="35"/>
      <c r="R70" s="35"/>
      <c r="S70" s="35"/>
      <c r="T70" s="35"/>
      <c r="U70" s="35"/>
      <c r="V70" s="35"/>
      <c r="W70" s="35"/>
      <c r="X70" s="35"/>
    </row>
    <row r="71" spans="17:24">
      <c r="Q71" s="35"/>
      <c r="R71" s="35"/>
      <c r="S71" s="35"/>
      <c r="T71" s="35"/>
      <c r="U71" s="35"/>
      <c r="V71" s="35"/>
      <c r="W71" s="35"/>
      <c r="X71" s="35"/>
    </row>
    <row r="72" spans="17:24">
      <c r="Q72" s="35"/>
      <c r="R72" s="35"/>
      <c r="S72" s="35"/>
      <c r="T72" s="35"/>
      <c r="U72" s="35"/>
      <c r="V72" s="35"/>
      <c r="W72" s="35"/>
      <c r="X72" s="35"/>
    </row>
    <row r="73" spans="17:24">
      <c r="Q73" s="35"/>
      <c r="R73" s="35"/>
      <c r="S73" s="35"/>
      <c r="T73" s="35"/>
      <c r="U73" s="35"/>
      <c r="V73" s="35"/>
      <c r="W73" s="35"/>
      <c r="X73" s="35"/>
    </row>
    <row r="74" spans="17:24">
      <c r="Q74" s="35"/>
      <c r="R74" s="35"/>
      <c r="S74" s="35"/>
      <c r="T74" s="35"/>
      <c r="U74" s="35"/>
      <c r="V74" s="35"/>
      <c r="W74" s="35"/>
      <c r="X74" s="35"/>
    </row>
    <row r="75" spans="17:24">
      <c r="Q75" s="35"/>
      <c r="R75" s="35"/>
      <c r="S75" s="35"/>
      <c r="T75" s="35"/>
      <c r="U75" s="35"/>
      <c r="V75" s="35"/>
      <c r="W75" s="35"/>
      <c r="X75" s="35"/>
    </row>
    <row r="76" spans="17:24">
      <c r="Q76" s="35"/>
      <c r="R76" s="35"/>
      <c r="S76" s="35"/>
      <c r="T76" s="35"/>
      <c r="U76" s="35"/>
      <c r="V76" s="35"/>
      <c r="W76" s="35"/>
      <c r="X76" s="35"/>
    </row>
    <row r="77" spans="17:24">
      <c r="Q77" s="35"/>
      <c r="R77" s="35"/>
      <c r="S77" s="35"/>
      <c r="T77" s="35"/>
      <c r="U77" s="35"/>
      <c r="V77" s="35"/>
      <c r="W77" s="35"/>
      <c r="X77" s="35"/>
    </row>
    <row r="78" spans="17:24">
      <c r="Q78" s="35"/>
      <c r="R78" s="35"/>
      <c r="S78" s="35"/>
      <c r="T78" s="35"/>
      <c r="U78" s="35"/>
      <c r="V78" s="35"/>
      <c r="W78" s="35"/>
      <c r="X78" s="35"/>
    </row>
    <row r="79" spans="17:24">
      <c r="Q79" s="35"/>
      <c r="R79" s="35"/>
      <c r="S79" s="35"/>
      <c r="T79" s="35"/>
      <c r="U79" s="35"/>
      <c r="V79" s="35"/>
      <c r="W79" s="35"/>
      <c r="X79" s="35"/>
    </row>
    <row r="80" spans="17:24">
      <c r="Q80" s="35"/>
      <c r="R80" s="35"/>
      <c r="S80" s="35"/>
      <c r="T80" s="35"/>
      <c r="U80" s="35"/>
      <c r="V80" s="35"/>
      <c r="W80" s="35"/>
      <c r="X80" s="35"/>
    </row>
    <row r="81" spans="17:24">
      <c r="Q81" s="35"/>
      <c r="R81" s="35"/>
      <c r="S81" s="35"/>
      <c r="T81" s="35"/>
      <c r="U81" s="35"/>
      <c r="V81" s="35"/>
      <c r="W81" s="35"/>
      <c r="X81" s="35"/>
    </row>
    <row r="82" spans="17:24">
      <c r="Q82" s="35"/>
      <c r="R82" s="35"/>
      <c r="S82" s="35"/>
      <c r="T82" s="35"/>
      <c r="U82" s="35"/>
      <c r="V82" s="35"/>
      <c r="W82" s="35"/>
      <c r="X82" s="35"/>
    </row>
    <row r="83" spans="17:24">
      <c r="Q83" s="35"/>
      <c r="R83" s="35"/>
      <c r="S83" s="35"/>
      <c r="T83" s="35"/>
      <c r="U83" s="35"/>
      <c r="V83" s="35"/>
      <c r="W83" s="35"/>
      <c r="X83" s="35"/>
    </row>
    <row r="84" spans="17:24">
      <c r="Q84" s="35"/>
      <c r="R84" s="35"/>
      <c r="S84" s="35"/>
      <c r="T84" s="35"/>
      <c r="U84" s="35"/>
      <c r="V84" s="35"/>
      <c r="W84" s="35"/>
      <c r="X84" s="35"/>
    </row>
    <row r="85" spans="17:24">
      <c r="Q85" s="35"/>
      <c r="R85" s="35"/>
      <c r="S85" s="35"/>
      <c r="T85" s="35"/>
      <c r="U85" s="35"/>
      <c r="V85" s="35"/>
      <c r="W85" s="35"/>
      <c r="X85" s="35"/>
    </row>
    <row r="86" spans="17:24">
      <c r="Q86" s="35"/>
      <c r="R86" s="35"/>
      <c r="S86" s="35"/>
      <c r="T86" s="35"/>
      <c r="U86" s="35"/>
      <c r="V86" s="35"/>
      <c r="W86" s="35"/>
      <c r="X86" s="35"/>
    </row>
    <row r="87" spans="17:24">
      <c r="Q87" s="35"/>
      <c r="R87" s="35"/>
      <c r="S87" s="35"/>
      <c r="T87" s="35"/>
      <c r="U87" s="35"/>
      <c r="V87" s="35"/>
      <c r="W87" s="35"/>
      <c r="X87" s="35"/>
    </row>
    <row r="88" spans="17:24">
      <c r="Q88" s="35"/>
      <c r="R88" s="35"/>
      <c r="S88" s="35"/>
      <c r="T88" s="35"/>
      <c r="U88" s="35"/>
      <c r="V88" s="35"/>
      <c r="W88" s="35"/>
      <c r="X88" s="35"/>
    </row>
    <row r="89" spans="17:24">
      <c r="Q89" s="35"/>
      <c r="R89" s="35"/>
      <c r="S89" s="35"/>
      <c r="T89" s="35"/>
      <c r="U89" s="35"/>
      <c r="V89" s="35"/>
      <c r="W89" s="35"/>
      <c r="X89" s="35"/>
    </row>
    <row r="90" spans="17:24">
      <c r="Q90" s="35"/>
      <c r="R90" s="35"/>
      <c r="S90" s="35"/>
      <c r="T90" s="35"/>
      <c r="U90" s="35"/>
      <c r="V90" s="35"/>
      <c r="W90" s="35"/>
      <c r="X90" s="35"/>
    </row>
    <row r="91" spans="17:24">
      <c r="Q91" s="35"/>
      <c r="R91" s="35"/>
      <c r="S91" s="35"/>
      <c r="T91" s="35"/>
      <c r="U91" s="35"/>
      <c r="V91" s="35"/>
      <c r="W91" s="35"/>
      <c r="X91" s="35"/>
    </row>
    <row r="92" spans="17:24">
      <c r="Q92" s="35"/>
      <c r="R92" s="35"/>
      <c r="S92" s="35"/>
      <c r="T92" s="35"/>
      <c r="U92" s="35"/>
      <c r="V92" s="35"/>
      <c r="W92" s="35"/>
      <c r="X92" s="35"/>
    </row>
    <row r="93" spans="17:24">
      <c r="Q93" s="35"/>
      <c r="R93" s="35"/>
      <c r="S93" s="35"/>
      <c r="T93" s="35"/>
      <c r="U93" s="35"/>
      <c r="V93" s="35"/>
      <c r="W93" s="35"/>
      <c r="X93" s="35"/>
    </row>
    <row r="94" spans="17:24">
      <c r="Q94" s="35"/>
      <c r="R94" s="35"/>
      <c r="S94" s="35"/>
      <c r="T94" s="35"/>
      <c r="U94" s="35"/>
      <c r="V94" s="35"/>
      <c r="W94" s="35"/>
      <c r="X94" s="35"/>
    </row>
    <row r="95" spans="17:24">
      <c r="Q95" s="35"/>
      <c r="R95" s="35"/>
      <c r="S95" s="35"/>
      <c r="T95" s="35"/>
      <c r="U95" s="35"/>
      <c r="V95" s="35"/>
      <c r="W95" s="35"/>
      <c r="X95" s="35"/>
    </row>
    <row r="96" spans="17:24">
      <c r="Q96" s="35"/>
      <c r="R96" s="35"/>
      <c r="S96" s="35"/>
      <c r="T96" s="35"/>
      <c r="U96" s="35"/>
      <c r="V96" s="35"/>
      <c r="W96" s="35"/>
      <c r="X96" s="35"/>
    </row>
    <row r="97" spans="17:24">
      <c r="Q97" s="35"/>
      <c r="R97" s="35"/>
      <c r="S97" s="35"/>
      <c r="T97" s="35"/>
      <c r="U97" s="35"/>
      <c r="V97" s="35"/>
      <c r="W97" s="35"/>
      <c r="X97" s="35"/>
    </row>
    <row r="98" spans="17:24">
      <c r="Q98" s="35"/>
      <c r="R98" s="35"/>
      <c r="S98" s="35"/>
      <c r="T98" s="35"/>
      <c r="U98" s="35"/>
      <c r="V98" s="35"/>
      <c r="W98" s="35"/>
      <c r="X98" s="35"/>
    </row>
    <row r="99" spans="17:24">
      <c r="Q99" s="35"/>
      <c r="R99" s="35"/>
      <c r="S99" s="35"/>
      <c r="T99" s="35"/>
      <c r="U99" s="35"/>
      <c r="V99" s="35"/>
      <c r="W99" s="35"/>
      <c r="X99" s="35"/>
    </row>
    <row r="100" spans="17:24">
      <c r="Q100" s="35"/>
      <c r="R100" s="35"/>
      <c r="S100" s="35"/>
      <c r="T100" s="35"/>
      <c r="U100" s="35"/>
      <c r="V100" s="35"/>
      <c r="W100" s="35"/>
      <c r="X100" s="35"/>
    </row>
    <row r="101" spans="17:24">
      <c r="Q101" s="35"/>
      <c r="R101" s="35"/>
      <c r="S101" s="35"/>
      <c r="T101" s="35"/>
      <c r="U101" s="35"/>
      <c r="V101" s="35"/>
      <c r="W101" s="35"/>
      <c r="X101" s="35"/>
    </row>
    <row r="102" spans="17:24">
      <c r="Q102" s="35"/>
      <c r="R102" s="35"/>
      <c r="S102" s="35"/>
      <c r="T102" s="35"/>
      <c r="U102" s="35"/>
      <c r="V102" s="35"/>
      <c r="W102" s="35"/>
      <c r="X102" s="35"/>
    </row>
    <row r="103" spans="17:24">
      <c r="Q103" s="35"/>
      <c r="R103" s="35"/>
      <c r="S103" s="35"/>
      <c r="T103" s="35"/>
      <c r="U103" s="35"/>
      <c r="V103" s="35"/>
      <c r="W103" s="35"/>
      <c r="X103" s="35"/>
    </row>
    <row r="104" spans="17:24">
      <c r="Q104" s="35"/>
      <c r="R104" s="35"/>
      <c r="S104" s="35"/>
      <c r="T104" s="35"/>
      <c r="U104" s="35"/>
      <c r="V104" s="35"/>
      <c r="W104" s="35"/>
      <c r="X104" s="35"/>
    </row>
    <row r="105" spans="17:24">
      <c r="Q105" s="35"/>
      <c r="R105" s="35"/>
      <c r="S105" s="35"/>
      <c r="T105" s="35"/>
      <c r="U105" s="35"/>
      <c r="V105" s="35"/>
      <c r="W105" s="35"/>
      <c r="X105" s="35"/>
    </row>
    <row r="106" spans="17:24">
      <c r="Q106" s="35"/>
      <c r="R106" s="35"/>
      <c r="S106" s="35"/>
      <c r="T106" s="35"/>
      <c r="U106" s="35"/>
      <c r="V106" s="35"/>
      <c r="W106" s="35"/>
      <c r="X106" s="35"/>
    </row>
    <row r="107" spans="17:24">
      <c r="Q107" s="35"/>
      <c r="R107" s="35"/>
      <c r="S107" s="35"/>
      <c r="T107" s="35"/>
      <c r="U107" s="35"/>
      <c r="V107" s="35"/>
      <c r="W107" s="35"/>
      <c r="X107" s="35"/>
    </row>
    <row r="108" spans="17:24">
      <c r="Q108" s="35"/>
      <c r="R108" s="35"/>
      <c r="S108" s="35"/>
      <c r="T108" s="35"/>
      <c r="U108" s="35"/>
      <c r="V108" s="35"/>
      <c r="W108" s="35"/>
      <c r="X108" s="35"/>
    </row>
    <row r="109" spans="17:24">
      <c r="Q109" s="35"/>
      <c r="R109" s="35"/>
      <c r="S109" s="35"/>
      <c r="T109" s="35"/>
      <c r="U109" s="35"/>
      <c r="V109" s="35"/>
      <c r="W109" s="35"/>
      <c r="X109" s="35"/>
    </row>
    <row r="110" spans="17:24">
      <c r="Q110" s="35"/>
      <c r="R110" s="35"/>
      <c r="S110" s="35"/>
      <c r="T110" s="35"/>
      <c r="U110" s="35"/>
      <c r="V110" s="35"/>
      <c r="W110" s="35"/>
      <c r="X110" s="35"/>
    </row>
    <row r="111" spans="17:24">
      <c r="Q111" s="35"/>
      <c r="R111" s="35"/>
      <c r="S111" s="35"/>
      <c r="T111" s="35"/>
      <c r="U111" s="35"/>
      <c r="V111" s="35"/>
      <c r="W111" s="35"/>
      <c r="X111" s="35"/>
    </row>
    <row r="112" spans="17:24">
      <c r="Q112" s="35"/>
      <c r="R112" s="35"/>
      <c r="S112" s="35"/>
      <c r="T112" s="35"/>
      <c r="U112" s="35"/>
      <c r="V112" s="35"/>
      <c r="W112" s="35"/>
      <c r="X112" s="35"/>
    </row>
    <row r="113" spans="17:24">
      <c r="Q113" s="35"/>
      <c r="R113" s="35"/>
      <c r="S113" s="35"/>
      <c r="T113" s="35"/>
      <c r="U113" s="35"/>
      <c r="V113" s="35"/>
      <c r="W113" s="35"/>
      <c r="X113" s="35"/>
    </row>
    <row r="114" spans="17:24">
      <c r="Q114" s="35"/>
      <c r="R114" s="35"/>
      <c r="S114" s="35"/>
      <c r="T114" s="35"/>
      <c r="U114" s="35"/>
      <c r="V114" s="35"/>
      <c r="W114" s="35"/>
      <c r="X114" s="35"/>
    </row>
    <row r="115" spans="17:24">
      <c r="Q115" s="35"/>
      <c r="R115" s="35"/>
      <c r="S115" s="35"/>
      <c r="T115" s="35"/>
      <c r="U115" s="35"/>
      <c r="V115" s="35"/>
      <c r="W115" s="35"/>
      <c r="X115" s="35"/>
    </row>
    <row r="116" spans="17:24">
      <c r="Q116" s="35"/>
      <c r="R116" s="35"/>
      <c r="S116" s="35"/>
      <c r="T116" s="35"/>
      <c r="U116" s="35"/>
      <c r="V116" s="35"/>
      <c r="W116" s="35"/>
      <c r="X116" s="35"/>
    </row>
    <row r="117" spans="17:24">
      <c r="Q117" s="35"/>
      <c r="R117" s="35"/>
      <c r="S117" s="35"/>
      <c r="T117" s="35"/>
      <c r="U117" s="35"/>
      <c r="V117" s="35"/>
      <c r="W117" s="35"/>
      <c r="X117" s="35"/>
    </row>
    <row r="118" spans="17:24">
      <c r="Q118" s="35"/>
      <c r="R118" s="35"/>
      <c r="S118" s="35"/>
      <c r="T118" s="35"/>
      <c r="U118" s="35"/>
      <c r="V118" s="35"/>
      <c r="W118" s="35"/>
      <c r="X118" s="35"/>
    </row>
    <row r="119" spans="17:24">
      <c r="Q119" s="35"/>
      <c r="R119" s="35"/>
      <c r="S119" s="35"/>
      <c r="T119" s="35"/>
      <c r="U119" s="35"/>
      <c r="V119" s="35"/>
      <c r="W119" s="35"/>
      <c r="X119" s="35"/>
    </row>
    <row r="120" spans="17:24">
      <c r="Q120" s="35"/>
      <c r="R120" s="35"/>
      <c r="S120" s="35"/>
      <c r="T120" s="35"/>
      <c r="U120" s="35"/>
      <c r="V120" s="35"/>
      <c r="W120" s="35"/>
      <c r="X120" s="35"/>
    </row>
    <row r="121" spans="17:24">
      <c r="Q121" s="35"/>
      <c r="R121" s="35"/>
      <c r="S121" s="35"/>
      <c r="T121" s="35"/>
      <c r="U121" s="35"/>
      <c r="V121" s="35"/>
      <c r="W121" s="35"/>
      <c r="X121" s="35"/>
    </row>
    <row r="122" spans="17:24">
      <c r="Q122" s="35"/>
      <c r="R122" s="35"/>
      <c r="S122" s="35"/>
      <c r="T122" s="35"/>
      <c r="U122" s="35"/>
      <c r="V122" s="35"/>
      <c r="W122" s="35"/>
      <c r="X122" s="35"/>
    </row>
    <row r="123" spans="17:24">
      <c r="Q123" s="35"/>
      <c r="R123" s="35"/>
      <c r="S123" s="35"/>
      <c r="T123" s="35"/>
      <c r="U123" s="35"/>
      <c r="V123" s="35"/>
      <c r="W123" s="35"/>
      <c r="X123" s="35"/>
    </row>
    <row r="124" spans="17:24">
      <c r="Q124" s="35"/>
      <c r="R124" s="35"/>
      <c r="S124" s="35"/>
      <c r="T124" s="35"/>
      <c r="U124" s="35"/>
      <c r="V124" s="35"/>
      <c r="W124" s="35"/>
      <c r="X124" s="35"/>
    </row>
    <row r="125" spans="17:24">
      <c r="Q125" s="35"/>
      <c r="R125" s="35"/>
      <c r="S125" s="35"/>
      <c r="T125" s="35"/>
      <c r="U125" s="35"/>
      <c r="V125" s="35"/>
      <c r="W125" s="35"/>
      <c r="X125" s="35"/>
    </row>
    <row r="126" spans="17:24">
      <c r="Q126" s="35"/>
      <c r="R126" s="35"/>
      <c r="S126" s="35"/>
      <c r="T126" s="35"/>
      <c r="U126" s="35"/>
      <c r="V126" s="35"/>
      <c r="W126" s="35"/>
      <c r="X126" s="35"/>
    </row>
    <row r="127" spans="17:24">
      <c r="Q127" s="35"/>
      <c r="R127" s="35"/>
      <c r="S127" s="35"/>
      <c r="T127" s="35"/>
      <c r="U127" s="35"/>
      <c r="V127" s="35"/>
      <c r="W127" s="35"/>
      <c r="X127" s="35"/>
    </row>
    <row r="128" spans="17:24">
      <c r="Q128" s="35"/>
      <c r="R128" s="35"/>
      <c r="S128" s="35"/>
      <c r="T128" s="35"/>
      <c r="U128" s="35"/>
      <c r="V128" s="35"/>
      <c r="W128" s="35"/>
      <c r="X128" s="35"/>
    </row>
    <row r="129" spans="17:24">
      <c r="Q129" s="35"/>
      <c r="R129" s="35"/>
      <c r="S129" s="35"/>
      <c r="T129" s="35"/>
      <c r="U129" s="35"/>
      <c r="V129" s="35"/>
      <c r="W129" s="35"/>
      <c r="X129" s="35"/>
    </row>
    <row r="130" spans="17:24">
      <c r="Q130" s="35"/>
      <c r="R130" s="35"/>
      <c r="S130" s="35"/>
      <c r="T130" s="35"/>
      <c r="U130" s="35"/>
      <c r="V130" s="35"/>
      <c r="W130" s="35"/>
      <c r="X130" s="35"/>
    </row>
    <row r="131" spans="17:24">
      <c r="Q131" s="35"/>
      <c r="R131" s="35"/>
      <c r="S131" s="35"/>
      <c r="T131" s="35"/>
      <c r="U131" s="35"/>
      <c r="V131" s="35"/>
      <c r="W131" s="35"/>
      <c r="X131" s="35"/>
    </row>
    <row r="132" spans="17:24">
      <c r="Q132" s="35"/>
      <c r="R132" s="35"/>
      <c r="S132" s="35"/>
      <c r="T132" s="35"/>
      <c r="U132" s="35"/>
      <c r="V132" s="35"/>
      <c r="W132" s="35"/>
      <c r="X132" s="35"/>
    </row>
    <row r="133" spans="17:24">
      <c r="Q133" s="35"/>
      <c r="R133" s="35"/>
      <c r="S133" s="35"/>
      <c r="T133" s="35"/>
      <c r="U133" s="35"/>
      <c r="V133" s="35"/>
      <c r="W133" s="35"/>
      <c r="X133" s="35"/>
    </row>
    <row r="134" spans="17:24">
      <c r="Q134" s="35"/>
      <c r="R134" s="35"/>
      <c r="S134" s="35"/>
      <c r="T134" s="35"/>
      <c r="U134" s="35"/>
      <c r="V134" s="35"/>
      <c r="W134" s="35"/>
      <c r="X134" s="35"/>
    </row>
    <row r="135" spans="17:24">
      <c r="Q135" s="35"/>
      <c r="R135" s="35"/>
      <c r="S135" s="35"/>
      <c r="T135" s="35"/>
      <c r="U135" s="35"/>
      <c r="V135" s="35"/>
      <c r="W135" s="35"/>
      <c r="X135" s="35"/>
    </row>
    <row r="136" spans="17:24">
      <c r="Q136" s="35"/>
      <c r="R136" s="35"/>
      <c r="S136" s="35"/>
      <c r="T136" s="35"/>
      <c r="U136" s="35"/>
      <c r="V136" s="35"/>
      <c r="W136" s="35"/>
      <c r="X136" s="35"/>
    </row>
    <row r="137" spans="17:24">
      <c r="Q137" s="35"/>
      <c r="R137" s="35"/>
      <c r="S137" s="35"/>
      <c r="T137" s="35"/>
      <c r="U137" s="35"/>
      <c r="V137" s="35"/>
      <c r="W137" s="35"/>
      <c r="X137" s="35"/>
    </row>
    <row r="138" spans="17:24">
      <c r="Q138" s="35"/>
      <c r="R138" s="35"/>
      <c r="S138" s="35"/>
      <c r="T138" s="35"/>
      <c r="U138" s="35"/>
      <c r="V138" s="35"/>
      <c r="W138" s="35"/>
      <c r="X138" s="35"/>
    </row>
    <row r="139" spans="17:24">
      <c r="Q139" s="35"/>
      <c r="R139" s="35"/>
      <c r="S139" s="35"/>
      <c r="T139" s="35"/>
      <c r="U139" s="35"/>
      <c r="V139" s="35"/>
      <c r="W139" s="35"/>
      <c r="X139" s="35"/>
    </row>
    <row r="140" spans="17:24">
      <c r="Q140" s="35"/>
      <c r="R140" s="35"/>
      <c r="S140" s="35"/>
      <c r="T140" s="35"/>
      <c r="U140" s="35"/>
      <c r="V140" s="35"/>
      <c r="W140" s="35"/>
      <c r="X140" s="35"/>
    </row>
    <row r="141" spans="17:24">
      <c r="Q141" s="35"/>
      <c r="R141" s="35"/>
      <c r="S141" s="35"/>
      <c r="T141" s="35"/>
      <c r="U141" s="35"/>
      <c r="V141" s="35"/>
      <c r="W141" s="35"/>
      <c r="X141" s="35"/>
    </row>
    <row r="142" spans="17:24">
      <c r="Q142" s="35"/>
      <c r="R142" s="35"/>
      <c r="S142" s="35"/>
      <c r="T142" s="35"/>
      <c r="U142" s="35"/>
      <c r="V142" s="35"/>
      <c r="W142" s="35"/>
      <c r="X142" s="35"/>
    </row>
    <row r="143" spans="17:24">
      <c r="Q143" s="35"/>
      <c r="R143" s="35"/>
      <c r="S143" s="35"/>
      <c r="T143" s="35"/>
      <c r="U143" s="35"/>
      <c r="V143" s="35"/>
      <c r="W143" s="35"/>
      <c r="X143" s="35"/>
    </row>
    <row r="144" spans="17:24">
      <c r="Q144" s="35"/>
      <c r="R144" s="35"/>
      <c r="S144" s="35"/>
      <c r="T144" s="35"/>
      <c r="U144" s="35"/>
      <c r="V144" s="35"/>
      <c r="W144" s="35"/>
      <c r="X144" s="35"/>
    </row>
    <row r="145" spans="17:24">
      <c r="Q145" s="35"/>
      <c r="R145" s="35"/>
      <c r="S145" s="35"/>
      <c r="T145" s="35"/>
      <c r="U145" s="35"/>
      <c r="V145" s="35"/>
      <c r="W145" s="35"/>
      <c r="X145" s="35"/>
    </row>
    <row r="146" spans="17:24">
      <c r="Q146" s="35"/>
      <c r="R146" s="35"/>
      <c r="S146" s="35"/>
      <c r="T146" s="35"/>
      <c r="U146" s="35"/>
      <c r="V146" s="35"/>
      <c r="W146" s="35"/>
      <c r="X146" s="35"/>
    </row>
    <row r="147" spans="17:24">
      <c r="Q147" s="35"/>
      <c r="R147" s="35"/>
      <c r="S147" s="35"/>
      <c r="T147" s="35"/>
      <c r="U147" s="35"/>
      <c r="V147" s="35"/>
      <c r="W147" s="35"/>
      <c r="X147" s="35"/>
    </row>
    <row r="148" spans="17:24">
      <c r="Q148" s="35"/>
      <c r="R148" s="35"/>
      <c r="S148" s="35"/>
      <c r="T148" s="35"/>
      <c r="U148" s="35"/>
      <c r="V148" s="35"/>
      <c r="W148" s="35"/>
      <c r="X148" s="35"/>
    </row>
    <row r="149" spans="17:24">
      <c r="Q149" s="35"/>
      <c r="R149" s="35"/>
      <c r="S149" s="35"/>
      <c r="T149" s="35"/>
      <c r="U149" s="35"/>
      <c r="V149" s="35"/>
      <c r="W149" s="35"/>
      <c r="X149" s="35"/>
    </row>
    <row r="150" spans="17:24">
      <c r="Q150" s="35"/>
      <c r="R150" s="35"/>
      <c r="S150" s="35"/>
      <c r="T150" s="35"/>
      <c r="U150" s="35"/>
      <c r="V150" s="35"/>
      <c r="W150" s="35"/>
      <c r="X150" s="35"/>
    </row>
    <row r="151" spans="17:24">
      <c r="Q151" s="35"/>
      <c r="R151" s="35"/>
      <c r="S151" s="35"/>
      <c r="T151" s="35"/>
      <c r="U151" s="35"/>
      <c r="V151" s="35"/>
      <c r="W151" s="35"/>
      <c r="X151" s="35"/>
    </row>
    <row r="152" spans="17:24">
      <c r="Q152" s="35"/>
      <c r="R152" s="35"/>
      <c r="S152" s="35"/>
      <c r="T152" s="35"/>
      <c r="U152" s="35"/>
      <c r="V152" s="35"/>
      <c r="W152" s="35"/>
      <c r="X152" s="35"/>
    </row>
    <row r="153" spans="17:24">
      <c r="Q153" s="35"/>
      <c r="R153" s="35"/>
      <c r="S153" s="35"/>
      <c r="T153" s="35"/>
      <c r="U153" s="35"/>
      <c r="V153" s="35"/>
      <c r="W153" s="35"/>
      <c r="X153" s="35"/>
    </row>
    <row r="154" spans="17:24">
      <c r="Q154" s="35"/>
      <c r="R154" s="35"/>
      <c r="S154" s="35"/>
      <c r="T154" s="35"/>
      <c r="U154" s="35"/>
      <c r="V154" s="35"/>
      <c r="W154" s="35"/>
      <c r="X154" s="35"/>
    </row>
    <row r="155" spans="17:24">
      <c r="Q155" s="35"/>
      <c r="R155" s="35"/>
      <c r="S155" s="35"/>
      <c r="T155" s="35"/>
      <c r="U155" s="35"/>
      <c r="V155" s="35"/>
      <c r="W155" s="35"/>
      <c r="X155" s="35"/>
    </row>
    <row r="156" spans="17:24">
      <c r="Q156" s="35"/>
      <c r="R156" s="35"/>
      <c r="S156" s="35"/>
      <c r="T156" s="35"/>
      <c r="U156" s="35"/>
      <c r="V156" s="35"/>
      <c r="W156" s="35"/>
      <c r="X156" s="35"/>
    </row>
    <row r="157" spans="17:24">
      <c r="Q157" s="35"/>
      <c r="R157" s="35"/>
      <c r="S157" s="35"/>
      <c r="T157" s="35"/>
      <c r="U157" s="35"/>
      <c r="V157" s="35"/>
      <c r="W157" s="35"/>
      <c r="X157" s="35"/>
    </row>
    <row r="158" spans="17:24">
      <c r="Q158" s="35"/>
      <c r="R158" s="35"/>
      <c r="S158" s="35"/>
      <c r="T158" s="35"/>
      <c r="U158" s="35"/>
      <c r="V158" s="35"/>
      <c r="W158" s="35"/>
      <c r="X158" s="35"/>
    </row>
    <row r="159" spans="17:24">
      <c r="Q159" s="35"/>
      <c r="R159" s="35"/>
      <c r="S159" s="35"/>
      <c r="T159" s="35"/>
      <c r="U159" s="35"/>
      <c r="V159" s="35"/>
      <c r="W159" s="35"/>
      <c r="X159" s="35"/>
    </row>
    <row r="160" spans="17:24">
      <c r="Q160" s="35"/>
      <c r="R160" s="35"/>
      <c r="S160" s="35"/>
      <c r="T160" s="35"/>
      <c r="U160" s="35"/>
      <c r="V160" s="35"/>
      <c r="W160" s="35"/>
      <c r="X160" s="35"/>
    </row>
    <row r="161" spans="17:24">
      <c r="Q161" s="35"/>
      <c r="R161" s="35"/>
      <c r="S161" s="35"/>
      <c r="T161" s="35"/>
      <c r="U161" s="35"/>
      <c r="V161" s="35"/>
      <c r="W161" s="35"/>
      <c r="X161" s="35"/>
    </row>
    <row r="162" spans="17:24">
      <c r="Q162" s="35"/>
      <c r="R162" s="35"/>
      <c r="S162" s="35"/>
      <c r="T162" s="35"/>
      <c r="U162" s="35"/>
      <c r="V162" s="35"/>
      <c r="W162" s="35"/>
      <c r="X162" s="35"/>
    </row>
    <row r="163" spans="17:24">
      <c r="Q163" s="35"/>
      <c r="R163" s="35"/>
      <c r="S163" s="35"/>
      <c r="T163" s="35"/>
      <c r="U163" s="35"/>
      <c r="V163" s="35"/>
      <c r="W163" s="35"/>
      <c r="X163" s="35"/>
    </row>
    <row r="164" spans="17:24">
      <c r="Q164" s="35"/>
      <c r="R164" s="35"/>
      <c r="S164" s="35"/>
      <c r="T164" s="35"/>
      <c r="U164" s="35"/>
      <c r="V164" s="35"/>
      <c r="W164" s="35"/>
      <c r="X164" s="35"/>
    </row>
    <row r="165" spans="17:24">
      <c r="Q165" s="35"/>
      <c r="R165" s="35"/>
      <c r="S165" s="35"/>
      <c r="T165" s="35"/>
      <c r="U165" s="35"/>
      <c r="V165" s="35"/>
      <c r="W165" s="35"/>
      <c r="X165" s="35"/>
    </row>
    <row r="166" spans="17:24">
      <c r="Q166" s="35"/>
      <c r="R166" s="35"/>
      <c r="S166" s="35"/>
      <c r="T166" s="35"/>
      <c r="U166" s="35"/>
      <c r="V166" s="35"/>
      <c r="W166" s="35"/>
      <c r="X166" s="35"/>
    </row>
    <row r="167" spans="17:24">
      <c r="Q167" s="35"/>
      <c r="R167" s="35"/>
      <c r="S167" s="35"/>
      <c r="T167" s="35"/>
      <c r="U167" s="35"/>
      <c r="V167" s="35"/>
      <c r="W167" s="35"/>
      <c r="X167" s="35"/>
    </row>
    <row r="168" spans="17:24">
      <c r="Q168" s="35"/>
      <c r="R168" s="35"/>
      <c r="S168" s="35"/>
      <c r="T168" s="35"/>
      <c r="U168" s="35"/>
      <c r="V168" s="35"/>
      <c r="W168" s="35"/>
      <c r="X168" s="35"/>
    </row>
    <row r="169" spans="17:24">
      <c r="Q169" s="35"/>
      <c r="R169" s="35"/>
      <c r="S169" s="35"/>
      <c r="T169" s="35"/>
      <c r="U169" s="35"/>
      <c r="V169" s="35"/>
      <c r="W169" s="35"/>
      <c r="X169" s="35"/>
    </row>
    <row r="170" spans="17:24">
      <c r="Q170" s="35"/>
      <c r="R170" s="35"/>
      <c r="S170" s="35"/>
      <c r="T170" s="35"/>
      <c r="U170" s="35"/>
      <c r="V170" s="35"/>
      <c r="W170" s="35"/>
      <c r="X170" s="35"/>
    </row>
    <row r="171" spans="17:24">
      <c r="Q171" s="35"/>
      <c r="R171" s="35"/>
      <c r="S171" s="35"/>
      <c r="T171" s="35"/>
      <c r="U171" s="35"/>
      <c r="V171" s="35"/>
      <c r="W171" s="35"/>
      <c r="X171" s="35"/>
    </row>
    <row r="172" spans="17:24">
      <c r="Q172" s="35"/>
      <c r="R172" s="35"/>
      <c r="S172" s="35"/>
      <c r="T172" s="35"/>
      <c r="U172" s="35"/>
      <c r="V172" s="35"/>
      <c r="W172" s="35"/>
      <c r="X172" s="35"/>
    </row>
    <row r="173" spans="17:24">
      <c r="Q173" s="35"/>
      <c r="R173" s="35"/>
      <c r="S173" s="35"/>
      <c r="T173" s="35"/>
      <c r="U173" s="35"/>
      <c r="V173" s="35"/>
      <c r="W173" s="35"/>
      <c r="X173" s="35"/>
    </row>
    <row r="174" spans="17:24">
      <c r="Q174" s="35"/>
      <c r="R174" s="35"/>
      <c r="S174" s="35"/>
      <c r="T174" s="35"/>
      <c r="U174" s="35"/>
      <c r="V174" s="35"/>
      <c r="W174" s="35"/>
      <c r="X174" s="35"/>
    </row>
    <row r="175" spans="17:24">
      <c r="Q175" s="35"/>
      <c r="R175" s="35"/>
      <c r="S175" s="35"/>
      <c r="T175" s="35"/>
      <c r="U175" s="35"/>
      <c r="V175" s="35"/>
      <c r="W175" s="35"/>
      <c r="X175" s="35"/>
    </row>
    <row r="176" spans="17:24">
      <c r="Q176" s="35"/>
      <c r="R176" s="35"/>
      <c r="S176" s="35"/>
      <c r="T176" s="35"/>
      <c r="U176" s="35"/>
      <c r="V176" s="35"/>
      <c r="W176" s="35"/>
      <c r="X176" s="35"/>
    </row>
    <row r="177" spans="17:24">
      <c r="Q177" s="35"/>
      <c r="R177" s="35"/>
      <c r="S177" s="35"/>
      <c r="T177" s="35"/>
      <c r="U177" s="35"/>
      <c r="V177" s="35"/>
      <c r="W177" s="35"/>
      <c r="X177" s="35"/>
    </row>
    <row r="178" spans="17:24">
      <c r="Q178" s="35"/>
      <c r="R178" s="35"/>
      <c r="S178" s="35"/>
      <c r="T178" s="35"/>
      <c r="U178" s="35"/>
      <c r="V178" s="35"/>
      <c r="W178" s="35"/>
      <c r="X178" s="35"/>
    </row>
    <row r="179" spans="17:24">
      <c r="Q179" s="35"/>
      <c r="R179" s="35"/>
      <c r="S179" s="35"/>
      <c r="T179" s="35"/>
      <c r="U179" s="35"/>
      <c r="V179" s="35"/>
      <c r="W179" s="35"/>
      <c r="X179" s="35"/>
    </row>
    <row r="180" spans="17:24">
      <c r="Q180" s="35"/>
      <c r="R180" s="35"/>
      <c r="S180" s="35"/>
      <c r="T180" s="35"/>
      <c r="U180" s="35"/>
      <c r="V180" s="35"/>
      <c r="W180" s="35"/>
      <c r="X180" s="35"/>
    </row>
    <row r="181" spans="17:24">
      <c r="Q181" s="35"/>
      <c r="R181" s="35"/>
      <c r="S181" s="35"/>
      <c r="T181" s="35"/>
      <c r="U181" s="35"/>
      <c r="V181" s="35"/>
      <c r="W181" s="35"/>
      <c r="X181" s="35"/>
    </row>
    <row r="182" spans="17:24">
      <c r="Q182" s="35"/>
      <c r="R182" s="35"/>
      <c r="S182" s="35"/>
      <c r="T182" s="35"/>
      <c r="U182" s="35"/>
      <c r="V182" s="35"/>
      <c r="W182" s="35"/>
      <c r="X182" s="35"/>
    </row>
    <row r="183" spans="17:24">
      <c r="Q183" s="35"/>
      <c r="R183" s="35"/>
      <c r="S183" s="35"/>
      <c r="T183" s="35"/>
      <c r="U183" s="35"/>
      <c r="V183" s="35"/>
      <c r="W183" s="35"/>
      <c r="X183" s="35"/>
    </row>
    <row r="184" spans="17:24">
      <c r="Q184" s="35"/>
      <c r="R184" s="35"/>
      <c r="S184" s="35"/>
      <c r="T184" s="35"/>
      <c r="U184" s="35"/>
      <c r="V184" s="35"/>
      <c r="W184" s="35"/>
      <c r="X184" s="35"/>
    </row>
    <row r="185" spans="17:24">
      <c r="Q185" s="35"/>
      <c r="R185" s="35"/>
      <c r="S185" s="35"/>
      <c r="T185" s="35"/>
      <c r="U185" s="35"/>
      <c r="V185" s="35"/>
      <c r="W185" s="35"/>
      <c r="X185" s="35"/>
    </row>
    <row r="186" spans="17:24">
      <c r="Q186" s="35"/>
      <c r="R186" s="35"/>
      <c r="S186" s="35"/>
      <c r="T186" s="35"/>
      <c r="U186" s="35"/>
      <c r="V186" s="35"/>
      <c r="W186" s="35"/>
      <c r="X186" s="35"/>
    </row>
    <row r="187" spans="17:24">
      <c r="Q187" s="35"/>
      <c r="R187" s="35"/>
      <c r="S187" s="35"/>
      <c r="T187" s="35"/>
      <c r="U187" s="35"/>
      <c r="V187" s="35"/>
      <c r="W187" s="35"/>
      <c r="X187" s="35"/>
    </row>
    <row r="188" spans="17:24">
      <c r="Q188" s="35"/>
      <c r="R188" s="35"/>
      <c r="S188" s="35"/>
      <c r="T188" s="35"/>
      <c r="U188" s="35"/>
      <c r="V188" s="35"/>
      <c r="W188" s="35"/>
      <c r="X188" s="35"/>
    </row>
    <row r="189" spans="17:24">
      <c r="Q189" s="35"/>
      <c r="R189" s="35"/>
      <c r="S189" s="35"/>
      <c r="T189" s="35"/>
      <c r="U189" s="35"/>
      <c r="V189" s="35"/>
      <c r="W189" s="35"/>
      <c r="X189" s="35"/>
    </row>
    <row r="190" spans="17:24">
      <c r="Q190" s="35"/>
      <c r="R190" s="35"/>
      <c r="S190" s="35"/>
      <c r="T190" s="35"/>
      <c r="U190" s="35"/>
      <c r="V190" s="35"/>
      <c r="W190" s="35"/>
      <c r="X190" s="35"/>
    </row>
    <row r="191" spans="17:24">
      <c r="Q191" s="35"/>
      <c r="R191" s="35"/>
      <c r="S191" s="35"/>
      <c r="T191" s="35"/>
      <c r="U191" s="35"/>
      <c r="V191" s="35"/>
      <c r="W191" s="35"/>
      <c r="X191" s="35"/>
    </row>
    <row r="192" spans="17:24">
      <c r="Q192" s="35"/>
      <c r="R192" s="35"/>
      <c r="S192" s="35"/>
      <c r="T192" s="35"/>
      <c r="U192" s="35"/>
      <c r="V192" s="35"/>
      <c r="W192" s="35"/>
      <c r="X192" s="35"/>
    </row>
    <row r="193" spans="17:24">
      <c r="Q193" s="35"/>
      <c r="R193" s="35"/>
      <c r="S193" s="35"/>
      <c r="T193" s="35"/>
      <c r="U193" s="35"/>
      <c r="V193" s="35"/>
      <c r="W193" s="35"/>
      <c r="X193" s="35"/>
    </row>
    <row r="194" spans="17:24">
      <c r="Q194" s="35"/>
      <c r="R194" s="35"/>
      <c r="S194" s="35"/>
      <c r="T194" s="35"/>
      <c r="U194" s="35"/>
      <c r="V194" s="35"/>
      <c r="W194" s="35"/>
      <c r="X194" s="35"/>
    </row>
    <row r="195" spans="17:24">
      <c r="Q195" s="35"/>
      <c r="R195" s="35"/>
      <c r="S195" s="35"/>
      <c r="T195" s="35"/>
      <c r="U195" s="35"/>
      <c r="V195" s="35"/>
      <c r="W195" s="35"/>
      <c r="X195" s="35"/>
    </row>
    <row r="196" spans="17:24">
      <c r="Q196" s="35"/>
      <c r="R196" s="35"/>
      <c r="S196" s="35"/>
      <c r="T196" s="35"/>
      <c r="U196" s="35"/>
      <c r="V196" s="35"/>
      <c r="W196" s="35"/>
      <c r="X196" s="35"/>
    </row>
    <row r="197" spans="17:24">
      <c r="Q197" s="35"/>
      <c r="R197" s="35"/>
      <c r="S197" s="35"/>
      <c r="T197" s="35"/>
      <c r="U197" s="35"/>
      <c r="V197" s="35"/>
      <c r="W197" s="35"/>
      <c r="X197" s="35"/>
    </row>
    <row r="198" spans="17:24">
      <c r="Q198" s="35"/>
      <c r="R198" s="35"/>
      <c r="S198" s="35"/>
      <c r="T198" s="35"/>
      <c r="U198" s="35"/>
      <c r="V198" s="35"/>
      <c r="W198" s="35"/>
      <c r="X198" s="35"/>
    </row>
    <row r="199" spans="17:24">
      <c r="Q199" s="35"/>
      <c r="R199" s="35"/>
      <c r="S199" s="35"/>
      <c r="T199" s="35"/>
      <c r="U199" s="35"/>
      <c r="V199" s="35"/>
      <c r="W199" s="35"/>
      <c r="X199" s="35"/>
    </row>
    <row r="200" spans="17:24">
      <c r="Q200" s="35"/>
      <c r="R200" s="35"/>
      <c r="S200" s="35"/>
      <c r="T200" s="35"/>
      <c r="U200" s="35"/>
      <c r="V200" s="35"/>
      <c r="W200" s="35"/>
      <c r="X200" s="35"/>
    </row>
    <row r="201" spans="17:24">
      <c r="Q201" s="35"/>
      <c r="R201" s="35"/>
      <c r="S201" s="35"/>
      <c r="T201" s="35"/>
      <c r="U201" s="35"/>
      <c r="V201" s="35"/>
      <c r="W201" s="35"/>
      <c r="X201" s="35"/>
    </row>
    <row r="202" spans="17:24">
      <c r="Q202" s="35"/>
      <c r="R202" s="35"/>
      <c r="S202" s="35"/>
      <c r="T202" s="35"/>
      <c r="U202" s="35"/>
      <c r="V202" s="35"/>
      <c r="W202" s="35"/>
      <c r="X202" s="35"/>
    </row>
    <row r="203" spans="17:24">
      <c r="Q203" s="35"/>
      <c r="R203" s="35"/>
      <c r="S203" s="35"/>
      <c r="T203" s="35"/>
      <c r="U203" s="35"/>
      <c r="V203" s="35"/>
      <c r="W203" s="35"/>
      <c r="X203" s="35"/>
    </row>
    <row r="204" spans="17:24">
      <c r="Q204" s="35"/>
      <c r="R204" s="35"/>
      <c r="S204" s="35"/>
      <c r="T204" s="35"/>
      <c r="U204" s="35"/>
      <c r="V204" s="35"/>
      <c r="W204" s="35"/>
      <c r="X204" s="35"/>
    </row>
    <row r="205" spans="17:24">
      <c r="Q205" s="35"/>
      <c r="R205" s="35"/>
      <c r="S205" s="35"/>
      <c r="T205" s="35"/>
      <c r="U205" s="35"/>
      <c r="V205" s="35"/>
      <c r="W205" s="35"/>
      <c r="X205" s="35"/>
    </row>
    <row r="206" spans="17:24">
      <c r="Q206" s="35"/>
      <c r="R206" s="35"/>
      <c r="S206" s="35"/>
      <c r="T206" s="35"/>
      <c r="U206" s="35"/>
      <c r="V206" s="35"/>
      <c r="W206" s="35"/>
      <c r="X206" s="35"/>
    </row>
    <row r="207" spans="17:24">
      <c r="Q207" s="35"/>
      <c r="R207" s="35"/>
      <c r="S207" s="35"/>
      <c r="T207" s="35"/>
      <c r="U207" s="35"/>
      <c r="V207" s="35"/>
      <c r="W207" s="35"/>
      <c r="X207" s="35"/>
    </row>
    <row r="208" spans="17:24">
      <c r="Q208" s="35"/>
      <c r="R208" s="35"/>
      <c r="S208" s="35"/>
      <c r="T208" s="35"/>
      <c r="U208" s="35"/>
      <c r="V208" s="35"/>
      <c r="W208" s="35"/>
      <c r="X208" s="35"/>
    </row>
    <row r="209" spans="17:24">
      <c r="Q209" s="35"/>
      <c r="R209" s="35"/>
      <c r="S209" s="35"/>
      <c r="T209" s="35"/>
      <c r="U209" s="35"/>
      <c r="V209" s="35"/>
      <c r="W209" s="35"/>
      <c r="X209" s="35"/>
    </row>
    <row r="210" spans="17:24">
      <c r="Q210" s="35"/>
      <c r="R210" s="35"/>
      <c r="S210" s="35"/>
      <c r="T210" s="35"/>
      <c r="U210" s="35"/>
      <c r="V210" s="35"/>
      <c r="W210" s="35"/>
      <c r="X210" s="35"/>
    </row>
    <row r="211" spans="17:24">
      <c r="Q211" s="35"/>
      <c r="R211" s="35"/>
      <c r="S211" s="35"/>
      <c r="T211" s="35"/>
      <c r="U211" s="35"/>
      <c r="V211" s="35"/>
      <c r="W211" s="35"/>
      <c r="X211" s="35"/>
    </row>
    <row r="212" spans="17:24">
      <c r="Q212" s="35"/>
      <c r="R212" s="35"/>
      <c r="S212" s="35"/>
      <c r="T212" s="35"/>
      <c r="U212" s="35"/>
      <c r="V212" s="35"/>
      <c r="W212" s="35"/>
      <c r="X212" s="35"/>
    </row>
    <row r="213" spans="17:24">
      <c r="Q213" s="35"/>
      <c r="R213" s="35"/>
      <c r="S213" s="35"/>
      <c r="T213" s="35"/>
      <c r="U213" s="35"/>
      <c r="V213" s="35"/>
      <c r="W213" s="35"/>
      <c r="X213" s="35"/>
    </row>
    <row r="214" spans="17:24">
      <c r="Q214" s="35"/>
      <c r="R214" s="35"/>
      <c r="S214" s="35"/>
      <c r="T214" s="35"/>
      <c r="U214" s="35"/>
      <c r="V214" s="35"/>
      <c r="W214" s="35"/>
      <c r="X214" s="35"/>
    </row>
    <row r="215" spans="17:24">
      <c r="Q215" s="35"/>
      <c r="R215" s="35"/>
      <c r="S215" s="35"/>
      <c r="T215" s="35"/>
      <c r="U215" s="35"/>
      <c r="V215" s="35"/>
      <c r="W215" s="35"/>
      <c r="X215" s="35"/>
    </row>
    <row r="216" spans="17:24">
      <c r="Q216" s="35"/>
      <c r="R216" s="35"/>
      <c r="S216" s="35"/>
      <c r="T216" s="35"/>
      <c r="U216" s="35"/>
      <c r="V216" s="35"/>
      <c r="W216" s="35"/>
      <c r="X216" s="35"/>
    </row>
    <row r="217" spans="17:24">
      <c r="Q217" s="35"/>
      <c r="R217" s="35"/>
      <c r="S217" s="35"/>
      <c r="T217" s="35"/>
      <c r="U217" s="35"/>
      <c r="V217" s="35"/>
      <c r="W217" s="35"/>
      <c r="X217" s="35"/>
    </row>
    <row r="218" spans="17:24">
      <c r="Q218" s="35"/>
      <c r="R218" s="35"/>
      <c r="S218" s="35"/>
      <c r="T218" s="35"/>
      <c r="U218" s="35"/>
      <c r="V218" s="35"/>
      <c r="W218" s="35"/>
      <c r="X218" s="35"/>
    </row>
    <row r="219" spans="17:24">
      <c r="Q219" s="35"/>
      <c r="R219" s="35"/>
      <c r="S219" s="35"/>
      <c r="T219" s="35"/>
      <c r="U219" s="35"/>
      <c r="V219" s="35"/>
      <c r="W219" s="35"/>
      <c r="X219" s="35"/>
    </row>
    <row r="220" spans="17:24">
      <c r="Q220" s="35"/>
      <c r="R220" s="35"/>
      <c r="S220" s="35"/>
      <c r="T220" s="35"/>
      <c r="U220" s="35"/>
      <c r="V220" s="35"/>
      <c r="W220" s="35"/>
      <c r="X220" s="35"/>
    </row>
    <row r="221" spans="17:24">
      <c r="Q221" s="35"/>
      <c r="R221" s="35"/>
      <c r="S221" s="35"/>
      <c r="T221" s="35"/>
      <c r="U221" s="35"/>
      <c r="V221" s="35"/>
      <c r="W221" s="35"/>
      <c r="X221" s="35"/>
    </row>
    <row r="222" spans="17:24">
      <c r="Q222" s="35"/>
      <c r="R222" s="35"/>
      <c r="S222" s="35"/>
      <c r="T222" s="35"/>
      <c r="U222" s="35"/>
      <c r="V222" s="35"/>
      <c r="W222" s="35"/>
      <c r="X222" s="35"/>
    </row>
    <row r="223" spans="17:24">
      <c r="Q223" s="35"/>
      <c r="R223" s="35"/>
      <c r="S223" s="35"/>
      <c r="T223" s="35"/>
      <c r="U223" s="35"/>
      <c r="V223" s="35"/>
      <c r="W223" s="35"/>
      <c r="X223" s="35"/>
    </row>
    <row r="224" spans="17:24">
      <c r="Q224" s="35"/>
      <c r="R224" s="35"/>
      <c r="S224" s="35"/>
      <c r="T224" s="35"/>
      <c r="U224" s="35"/>
      <c r="V224" s="35"/>
      <c r="W224" s="35"/>
      <c r="X224" s="35"/>
    </row>
    <row r="225" spans="17:24">
      <c r="Q225" s="35"/>
      <c r="R225" s="35"/>
      <c r="S225" s="35"/>
      <c r="T225" s="35"/>
      <c r="U225" s="35"/>
      <c r="V225" s="35"/>
      <c r="W225" s="35"/>
      <c r="X225" s="35"/>
    </row>
    <row r="226" spans="17:24">
      <c r="Q226" s="35"/>
      <c r="R226" s="35"/>
      <c r="S226" s="35"/>
      <c r="T226" s="35"/>
      <c r="U226" s="35"/>
      <c r="V226" s="35"/>
      <c r="W226" s="35"/>
      <c r="X226" s="35"/>
    </row>
    <row r="227" spans="17:24">
      <c r="Q227" s="35"/>
      <c r="R227" s="35"/>
      <c r="S227" s="35"/>
      <c r="T227" s="35"/>
      <c r="U227" s="35"/>
      <c r="V227" s="35"/>
      <c r="W227" s="35"/>
      <c r="X227" s="35"/>
    </row>
    <row r="228" spans="17:24">
      <c r="Q228" s="35"/>
      <c r="R228" s="35"/>
      <c r="S228" s="35"/>
      <c r="T228" s="35"/>
      <c r="U228" s="35"/>
      <c r="V228" s="35"/>
      <c r="W228" s="35"/>
      <c r="X228" s="35"/>
    </row>
    <row r="229" spans="17:24">
      <c r="Q229" s="35"/>
      <c r="R229" s="35"/>
      <c r="S229" s="35"/>
      <c r="T229" s="35"/>
      <c r="U229" s="35"/>
      <c r="V229" s="35"/>
      <c r="W229" s="35"/>
      <c r="X229" s="35"/>
    </row>
    <row r="230" spans="17:24">
      <c r="Q230" s="35"/>
      <c r="R230" s="35"/>
      <c r="S230" s="35"/>
      <c r="T230" s="35"/>
      <c r="U230" s="35"/>
      <c r="V230" s="35"/>
      <c r="W230" s="35"/>
      <c r="X230" s="35"/>
    </row>
    <row r="231" spans="17:24">
      <c r="Q231" s="35"/>
      <c r="R231" s="35"/>
      <c r="S231" s="35"/>
      <c r="T231" s="35"/>
      <c r="U231" s="35"/>
      <c r="V231" s="35"/>
      <c r="W231" s="35"/>
      <c r="X231" s="35"/>
    </row>
    <row r="232" spans="17:24">
      <c r="Q232" s="35"/>
      <c r="R232" s="35"/>
      <c r="S232" s="35"/>
      <c r="T232" s="35"/>
      <c r="U232" s="35"/>
      <c r="V232" s="35"/>
      <c r="W232" s="35"/>
      <c r="X232" s="35"/>
    </row>
    <row r="233" spans="17:24">
      <c r="Q233" s="35"/>
      <c r="R233" s="35"/>
      <c r="S233" s="35"/>
      <c r="T233" s="35"/>
      <c r="U233" s="35"/>
      <c r="V233" s="35"/>
      <c r="W233" s="35"/>
      <c r="X233" s="35"/>
    </row>
    <row r="234" spans="17:24">
      <c r="Q234" s="35"/>
      <c r="R234" s="35"/>
      <c r="S234" s="35"/>
      <c r="T234" s="35"/>
      <c r="U234" s="35"/>
      <c r="V234" s="35"/>
      <c r="W234" s="35"/>
      <c r="X234" s="35"/>
    </row>
    <row r="235" spans="17:24">
      <c r="Q235" s="35"/>
      <c r="R235" s="35"/>
      <c r="S235" s="35"/>
      <c r="T235" s="35"/>
      <c r="U235" s="35"/>
      <c r="V235" s="35"/>
      <c r="W235" s="35"/>
      <c r="X235" s="35"/>
    </row>
    <row r="236" spans="17:24">
      <c r="Q236" s="35"/>
      <c r="R236" s="35"/>
      <c r="S236" s="35"/>
      <c r="T236" s="35"/>
      <c r="U236" s="35"/>
      <c r="V236" s="35"/>
      <c r="W236" s="35"/>
      <c r="X236" s="35"/>
    </row>
    <row r="237" spans="17:24">
      <c r="Q237" s="35"/>
      <c r="R237" s="35"/>
      <c r="S237" s="35"/>
      <c r="T237" s="35"/>
      <c r="U237" s="35"/>
      <c r="V237" s="35"/>
      <c r="W237" s="35"/>
      <c r="X237" s="35"/>
    </row>
    <row r="238" spans="17:24">
      <c r="Q238" s="35"/>
      <c r="R238" s="35"/>
      <c r="S238" s="35"/>
      <c r="T238" s="35"/>
      <c r="U238" s="35"/>
      <c r="V238" s="35"/>
      <c r="W238" s="35"/>
      <c r="X238" s="35"/>
    </row>
    <row r="239" spans="17:24">
      <c r="Q239" s="35"/>
      <c r="R239" s="35"/>
      <c r="S239" s="35"/>
      <c r="T239" s="35"/>
      <c r="U239" s="35"/>
      <c r="V239" s="35"/>
      <c r="W239" s="35"/>
      <c r="X239" s="35"/>
    </row>
    <row r="240" spans="17:24">
      <c r="Q240" s="35"/>
      <c r="R240" s="35"/>
      <c r="S240" s="35"/>
      <c r="T240" s="35"/>
      <c r="U240" s="35"/>
      <c r="V240" s="35"/>
      <c r="W240" s="35"/>
      <c r="X240" s="35"/>
    </row>
    <row r="241" spans="17:24">
      <c r="Q241" s="35"/>
      <c r="R241" s="35"/>
      <c r="S241" s="35"/>
      <c r="T241" s="35"/>
      <c r="U241" s="35"/>
      <c r="V241" s="35"/>
      <c r="W241" s="35"/>
      <c r="X241" s="35"/>
    </row>
    <row r="242" spans="17:24">
      <c r="Q242" s="35"/>
      <c r="R242" s="35"/>
      <c r="S242" s="35"/>
      <c r="T242" s="35"/>
      <c r="U242" s="35"/>
      <c r="V242" s="35"/>
      <c r="W242" s="35"/>
      <c r="X242" s="35"/>
    </row>
    <row r="243" spans="17:24">
      <c r="Q243" s="35"/>
      <c r="R243" s="35"/>
      <c r="S243" s="35"/>
      <c r="T243" s="35"/>
      <c r="U243" s="35"/>
      <c r="V243" s="35"/>
      <c r="W243" s="35"/>
      <c r="X243" s="35"/>
    </row>
    <row r="244" spans="17:24">
      <c r="Q244" s="35"/>
      <c r="R244" s="35"/>
      <c r="S244" s="35"/>
      <c r="T244" s="35"/>
      <c r="U244" s="35"/>
      <c r="V244" s="35"/>
      <c r="W244" s="35"/>
      <c r="X244" s="35"/>
    </row>
    <row r="245" spans="17:24">
      <c r="Q245" s="35"/>
      <c r="R245" s="35"/>
      <c r="S245" s="35"/>
      <c r="T245" s="35"/>
      <c r="U245" s="35"/>
      <c r="V245" s="35"/>
      <c r="W245" s="35"/>
      <c r="X245" s="35"/>
    </row>
    <row r="246" spans="17:24">
      <c r="Q246" s="35"/>
      <c r="R246" s="35"/>
      <c r="S246" s="35"/>
      <c r="T246" s="35"/>
      <c r="U246" s="35"/>
      <c r="V246" s="35"/>
      <c r="W246" s="35"/>
      <c r="X246" s="35"/>
    </row>
    <row r="247" spans="17:24">
      <c r="Q247" s="35"/>
      <c r="R247" s="35"/>
      <c r="S247" s="35"/>
      <c r="T247" s="35"/>
      <c r="U247" s="35"/>
      <c r="V247" s="35"/>
      <c r="W247" s="35"/>
      <c r="X247" s="35"/>
    </row>
    <row r="248" spans="17:24">
      <c r="Q248" s="35"/>
      <c r="R248" s="35"/>
      <c r="S248" s="35"/>
      <c r="T248" s="35"/>
      <c r="U248" s="35"/>
      <c r="V248" s="35"/>
      <c r="W248" s="35"/>
      <c r="X248" s="35"/>
    </row>
    <row r="249" spans="17:24">
      <c r="Q249" s="35"/>
      <c r="R249" s="35"/>
      <c r="S249" s="35"/>
      <c r="T249" s="35"/>
      <c r="U249" s="35"/>
      <c r="V249" s="35"/>
      <c r="W249" s="35"/>
      <c r="X249" s="35"/>
    </row>
    <row r="250" spans="17:24">
      <c r="Q250" s="35"/>
      <c r="R250" s="35"/>
      <c r="S250" s="35"/>
      <c r="T250" s="35"/>
      <c r="U250" s="35"/>
      <c r="V250" s="35"/>
      <c r="W250" s="35"/>
      <c r="X250" s="35"/>
    </row>
    <row r="251" spans="17:24">
      <c r="Q251" s="35"/>
      <c r="R251" s="35"/>
      <c r="S251" s="35"/>
      <c r="T251" s="35"/>
      <c r="U251" s="35"/>
      <c r="V251" s="35"/>
      <c r="W251" s="35"/>
      <c r="X251" s="35"/>
    </row>
    <row r="252" spans="17:24">
      <c r="Q252" s="35"/>
      <c r="R252" s="35"/>
      <c r="S252" s="35"/>
      <c r="T252" s="35"/>
      <c r="U252" s="35"/>
      <c r="V252" s="35"/>
      <c r="W252" s="35"/>
      <c r="X252" s="35"/>
    </row>
    <row r="253" spans="17:24">
      <c r="Q253" s="35"/>
      <c r="R253" s="35"/>
      <c r="S253" s="35"/>
      <c r="T253" s="35"/>
      <c r="U253" s="35"/>
      <c r="V253" s="35"/>
      <c r="W253" s="35"/>
      <c r="X253" s="35"/>
    </row>
    <row r="254" spans="17:24">
      <c r="Q254" s="35"/>
      <c r="R254" s="35"/>
      <c r="S254" s="35"/>
      <c r="T254" s="35"/>
      <c r="U254" s="35"/>
      <c r="V254" s="35"/>
      <c r="W254" s="35"/>
      <c r="X254" s="35"/>
    </row>
    <row r="255" spans="17:24">
      <c r="Q255" s="35"/>
      <c r="R255" s="35"/>
      <c r="S255" s="35"/>
      <c r="T255" s="35"/>
      <c r="U255" s="35"/>
      <c r="V255" s="35"/>
      <c r="W255" s="35"/>
      <c r="X255" s="35"/>
    </row>
    <row r="256" spans="17:24">
      <c r="Q256" s="35"/>
      <c r="R256" s="35"/>
      <c r="S256" s="35"/>
      <c r="T256" s="35"/>
      <c r="U256" s="35"/>
      <c r="V256" s="35"/>
      <c r="W256" s="35"/>
      <c r="X256" s="35"/>
    </row>
    <row r="257" spans="17:24">
      <c r="Q257" s="35"/>
      <c r="R257" s="35"/>
      <c r="S257" s="35"/>
      <c r="T257" s="35"/>
      <c r="U257" s="35"/>
      <c r="V257" s="35"/>
      <c r="W257" s="35"/>
      <c r="X257" s="35"/>
    </row>
    <row r="258" spans="17:24">
      <c r="Q258" s="35"/>
      <c r="R258" s="35"/>
      <c r="S258" s="35"/>
      <c r="T258" s="35"/>
      <c r="U258" s="35"/>
      <c r="V258" s="35"/>
      <c r="W258" s="35"/>
      <c r="X258" s="35"/>
    </row>
    <row r="259" spans="17:24">
      <c r="Q259" s="35"/>
      <c r="R259" s="35"/>
      <c r="S259" s="35"/>
      <c r="T259" s="35"/>
      <c r="U259" s="35"/>
      <c r="V259" s="35"/>
      <c r="W259" s="35"/>
      <c r="X259" s="35"/>
    </row>
    <row r="260" spans="17:24">
      <c r="Q260" s="35"/>
      <c r="R260" s="35"/>
      <c r="S260" s="35"/>
      <c r="T260" s="35"/>
      <c r="U260" s="35"/>
      <c r="V260" s="35"/>
      <c r="W260" s="35"/>
      <c r="X260" s="35"/>
    </row>
    <row r="261" spans="17:24">
      <c r="Q261" s="35"/>
      <c r="R261" s="35"/>
      <c r="S261" s="35"/>
      <c r="T261" s="35"/>
      <c r="U261" s="35"/>
      <c r="V261" s="35"/>
      <c r="W261" s="35"/>
      <c r="X261" s="35"/>
    </row>
    <row r="262" spans="17:24">
      <c r="Q262" s="35"/>
      <c r="R262" s="35"/>
      <c r="S262" s="35"/>
      <c r="T262" s="35"/>
      <c r="U262" s="35"/>
      <c r="V262" s="35"/>
      <c r="W262" s="35"/>
      <c r="X262" s="35"/>
    </row>
    <row r="263" spans="17:24">
      <c r="Q263" s="35"/>
      <c r="R263" s="35"/>
      <c r="S263" s="35"/>
      <c r="T263" s="35"/>
      <c r="U263" s="35"/>
      <c r="V263" s="35"/>
      <c r="W263" s="35"/>
      <c r="X263" s="35"/>
    </row>
    <row r="264" spans="17:24">
      <c r="Q264" s="35"/>
      <c r="R264" s="35"/>
      <c r="S264" s="35"/>
      <c r="T264" s="35"/>
      <c r="U264" s="35"/>
      <c r="V264" s="35"/>
      <c r="W264" s="35"/>
      <c r="X264" s="35"/>
    </row>
    <row r="265" spans="17:24">
      <c r="Q265" s="35"/>
      <c r="R265" s="35"/>
      <c r="S265" s="35"/>
      <c r="T265" s="35"/>
      <c r="U265" s="35"/>
      <c r="V265" s="35"/>
      <c r="W265" s="35"/>
      <c r="X265" s="35"/>
    </row>
    <row r="266" spans="17:24">
      <c r="Q266" s="35"/>
      <c r="R266" s="35"/>
      <c r="S266" s="35"/>
      <c r="T266" s="35"/>
      <c r="U266" s="35"/>
      <c r="V266" s="35"/>
      <c r="W266" s="35"/>
      <c r="X266" s="35"/>
    </row>
    <row r="267" spans="17:24">
      <c r="Q267" s="35"/>
      <c r="R267" s="35"/>
      <c r="S267" s="35"/>
      <c r="T267" s="35"/>
      <c r="U267" s="35"/>
      <c r="V267" s="35"/>
      <c r="W267" s="35"/>
      <c r="X267" s="35"/>
    </row>
    <row r="268" spans="17:24">
      <c r="Q268" s="35"/>
      <c r="R268" s="35"/>
      <c r="S268" s="35"/>
      <c r="T268" s="35"/>
      <c r="U268" s="35"/>
      <c r="V268" s="35"/>
      <c r="W268" s="35"/>
      <c r="X268" s="35"/>
    </row>
    <row r="269" spans="17:24">
      <c r="Q269" s="35"/>
      <c r="R269" s="35"/>
      <c r="S269" s="35"/>
      <c r="T269" s="35"/>
      <c r="U269" s="35"/>
      <c r="V269" s="35"/>
      <c r="W269" s="35"/>
      <c r="X269" s="35"/>
    </row>
    <row r="270" spans="17:24">
      <c r="Q270" s="35"/>
      <c r="R270" s="35"/>
      <c r="S270" s="35"/>
      <c r="T270" s="35"/>
      <c r="U270" s="35"/>
      <c r="V270" s="35"/>
      <c r="W270" s="35"/>
      <c r="X270" s="35"/>
    </row>
    <row r="271" spans="17:24">
      <c r="Q271" s="35"/>
      <c r="R271" s="35"/>
      <c r="S271" s="35"/>
      <c r="T271" s="35"/>
      <c r="U271" s="35"/>
      <c r="V271" s="35"/>
      <c r="W271" s="35"/>
      <c r="X271" s="35"/>
    </row>
    <row r="272" spans="17:24">
      <c r="Q272" s="35"/>
      <c r="R272" s="35"/>
      <c r="S272" s="35"/>
      <c r="T272" s="35"/>
      <c r="U272" s="35"/>
      <c r="V272" s="35"/>
      <c r="W272" s="35"/>
      <c r="X272" s="35"/>
    </row>
    <row r="273" spans="17:24">
      <c r="Q273" s="35"/>
      <c r="R273" s="35"/>
      <c r="S273" s="35"/>
      <c r="T273" s="35"/>
      <c r="U273" s="35"/>
      <c r="V273" s="35"/>
      <c r="W273" s="35"/>
      <c r="X273" s="35"/>
    </row>
    <row r="274" spans="17:24">
      <c r="Q274" s="35"/>
      <c r="R274" s="35"/>
      <c r="S274" s="35"/>
      <c r="T274" s="35"/>
      <c r="U274" s="35"/>
      <c r="V274" s="35"/>
      <c r="W274" s="35"/>
      <c r="X274" s="35"/>
    </row>
    <row r="275" spans="17:24">
      <c r="Q275" s="35"/>
      <c r="R275" s="35"/>
      <c r="S275" s="35"/>
      <c r="T275" s="35"/>
      <c r="U275" s="35"/>
      <c r="V275" s="35"/>
      <c r="W275" s="35"/>
      <c r="X275" s="35"/>
    </row>
    <row r="276" spans="17:24">
      <c r="Q276" s="35"/>
      <c r="R276" s="35"/>
      <c r="S276" s="35"/>
      <c r="T276" s="35"/>
      <c r="U276" s="35"/>
      <c r="V276" s="35"/>
      <c r="W276" s="35"/>
      <c r="X276" s="35"/>
    </row>
    <row r="277" spans="17:24">
      <c r="Q277" s="35"/>
      <c r="R277" s="35"/>
      <c r="S277" s="35"/>
      <c r="T277" s="35"/>
      <c r="U277" s="35"/>
      <c r="V277" s="35"/>
      <c r="W277" s="35"/>
      <c r="X277" s="35"/>
    </row>
    <row r="278" spans="17:24">
      <c r="Q278" s="35"/>
      <c r="R278" s="35"/>
      <c r="S278" s="35"/>
      <c r="T278" s="35"/>
      <c r="U278" s="35"/>
      <c r="V278" s="35"/>
      <c r="W278" s="35"/>
      <c r="X278" s="35"/>
    </row>
    <row r="279" spans="17:24">
      <c r="Q279" s="35"/>
      <c r="R279" s="35"/>
      <c r="S279" s="35"/>
      <c r="T279" s="35"/>
      <c r="U279" s="35"/>
      <c r="V279" s="35"/>
      <c r="W279" s="35"/>
      <c r="X279" s="35"/>
    </row>
    <row r="280" spans="17:24">
      <c r="Q280" s="35"/>
      <c r="R280" s="35"/>
      <c r="S280" s="35"/>
      <c r="T280" s="35"/>
      <c r="U280" s="35"/>
      <c r="V280" s="35"/>
      <c r="W280" s="35"/>
      <c r="X280" s="35"/>
    </row>
    <row r="281" spans="17:24">
      <c r="Q281" s="35"/>
      <c r="R281" s="35"/>
      <c r="S281" s="35"/>
      <c r="T281" s="35"/>
      <c r="U281" s="35"/>
      <c r="V281" s="35"/>
      <c r="W281" s="35"/>
      <c r="X281" s="35"/>
    </row>
    <row r="282" spans="17:24">
      <c r="Q282" s="35"/>
      <c r="R282" s="35"/>
      <c r="S282" s="35"/>
      <c r="T282" s="35"/>
      <c r="U282" s="35"/>
      <c r="V282" s="35"/>
      <c r="W282" s="35"/>
      <c r="X282" s="35"/>
    </row>
    <row r="283" spans="17:24">
      <c r="Q283" s="35"/>
      <c r="R283" s="35"/>
      <c r="S283" s="35"/>
      <c r="T283" s="35"/>
      <c r="U283" s="35"/>
      <c r="V283" s="35"/>
      <c r="W283" s="35"/>
      <c r="X283" s="35"/>
    </row>
    <row r="284" spans="17:24">
      <c r="Q284" s="35"/>
      <c r="R284" s="35"/>
      <c r="S284" s="35"/>
      <c r="T284" s="35"/>
      <c r="U284" s="35"/>
      <c r="V284" s="35"/>
      <c r="W284" s="35"/>
      <c r="X284" s="35"/>
    </row>
    <row r="285" spans="17:24">
      <c r="Q285" s="35"/>
      <c r="R285" s="35"/>
      <c r="S285" s="35"/>
      <c r="T285" s="35"/>
      <c r="U285" s="35"/>
      <c r="V285" s="35"/>
      <c r="W285" s="35"/>
      <c r="X285" s="35"/>
    </row>
    <row r="286" spans="17:24">
      <c r="Q286" s="35"/>
      <c r="R286" s="35"/>
      <c r="S286" s="35"/>
      <c r="T286" s="35"/>
      <c r="U286" s="35"/>
      <c r="V286" s="35"/>
      <c r="W286" s="35"/>
      <c r="X286" s="35"/>
    </row>
    <row r="287" spans="17:24">
      <c r="Q287" s="35"/>
      <c r="R287" s="35"/>
      <c r="S287" s="35"/>
      <c r="T287" s="35"/>
      <c r="U287" s="35"/>
      <c r="V287" s="35"/>
      <c r="W287" s="35"/>
      <c r="X287" s="35"/>
    </row>
    <row r="288" spans="17:24">
      <c r="Q288" s="35"/>
      <c r="R288" s="35"/>
      <c r="S288" s="35"/>
      <c r="T288" s="35"/>
      <c r="U288" s="35"/>
      <c r="V288" s="35"/>
      <c r="W288" s="35"/>
      <c r="X288" s="35"/>
    </row>
    <row r="289" spans="17:24">
      <c r="Q289" s="35"/>
      <c r="R289" s="35"/>
      <c r="S289" s="35"/>
      <c r="T289" s="35"/>
      <c r="U289" s="35"/>
      <c r="V289" s="35"/>
      <c r="W289" s="35"/>
      <c r="X289" s="35"/>
    </row>
    <row r="290" spans="17:24">
      <c r="Q290" s="35"/>
      <c r="R290" s="35"/>
      <c r="S290" s="35"/>
      <c r="T290" s="35"/>
      <c r="U290" s="35"/>
      <c r="V290" s="35"/>
      <c r="W290" s="35"/>
      <c r="X290" s="35"/>
    </row>
    <row r="291" spans="17:24">
      <c r="Q291" s="35"/>
      <c r="R291" s="35"/>
      <c r="S291" s="35"/>
      <c r="T291" s="35"/>
      <c r="U291" s="35"/>
      <c r="V291" s="35"/>
      <c r="W291" s="35"/>
      <c r="X291" s="35"/>
    </row>
    <row r="292" spans="17:24">
      <c r="Q292" s="35"/>
      <c r="R292" s="35"/>
      <c r="S292" s="35"/>
      <c r="T292" s="35"/>
      <c r="U292" s="35"/>
      <c r="V292" s="35"/>
      <c r="W292" s="35"/>
      <c r="X292" s="35"/>
    </row>
    <row r="293" spans="17:24">
      <c r="Q293" s="35"/>
      <c r="R293" s="35"/>
      <c r="S293" s="35"/>
      <c r="T293" s="35"/>
      <c r="U293" s="35"/>
      <c r="V293" s="35"/>
      <c r="W293" s="35"/>
      <c r="X293" s="35"/>
    </row>
    <row r="294" spans="17:24">
      <c r="Q294" s="35"/>
      <c r="R294" s="35"/>
      <c r="S294" s="35"/>
      <c r="T294" s="35"/>
      <c r="U294" s="35"/>
      <c r="V294" s="35"/>
      <c r="W294" s="35"/>
      <c r="X294" s="35"/>
    </row>
    <row r="295" spans="17:24">
      <c r="Q295" s="35"/>
      <c r="R295" s="35"/>
      <c r="S295" s="35"/>
      <c r="T295" s="35"/>
      <c r="U295" s="35"/>
      <c r="V295" s="35"/>
      <c r="W295" s="35"/>
      <c r="X295" s="35"/>
    </row>
    <row r="296" spans="17:24">
      <c r="Q296" s="35"/>
      <c r="R296" s="35"/>
      <c r="S296" s="35"/>
      <c r="T296" s="35"/>
      <c r="U296" s="35"/>
      <c r="V296" s="35"/>
      <c r="W296" s="35"/>
      <c r="X296" s="35"/>
    </row>
    <row r="297" spans="17:24">
      <c r="Q297" s="35"/>
      <c r="R297" s="35"/>
      <c r="S297" s="35"/>
      <c r="T297" s="35"/>
      <c r="U297" s="35"/>
      <c r="V297" s="35"/>
      <c r="W297" s="35"/>
      <c r="X297" s="35"/>
    </row>
    <row r="298" spans="17:24">
      <c r="Q298" s="35"/>
      <c r="R298" s="35"/>
      <c r="S298" s="35"/>
      <c r="T298" s="35"/>
      <c r="U298" s="35"/>
      <c r="V298" s="35"/>
      <c r="W298" s="35"/>
      <c r="X298" s="35"/>
    </row>
    <row r="299" spans="17:24">
      <c r="Q299" s="35"/>
      <c r="R299" s="35"/>
      <c r="S299" s="35"/>
      <c r="T299" s="35"/>
      <c r="U299" s="35"/>
      <c r="V299" s="35"/>
      <c r="W299" s="35"/>
      <c r="X299" s="35"/>
    </row>
    <row r="300" spans="17:24">
      <c r="Q300" s="35"/>
      <c r="R300" s="35"/>
      <c r="S300" s="35"/>
      <c r="T300" s="35"/>
      <c r="U300" s="35"/>
      <c r="V300" s="35"/>
      <c r="W300" s="35"/>
      <c r="X300" s="35"/>
    </row>
    <row r="301" spans="17:24">
      <c r="Q301" s="35"/>
      <c r="R301" s="35"/>
      <c r="S301" s="35"/>
      <c r="T301" s="35"/>
      <c r="U301" s="35"/>
      <c r="V301" s="35"/>
      <c r="W301" s="35"/>
      <c r="X301" s="35"/>
    </row>
    <row r="302" spans="17:24">
      <c r="Q302" s="35"/>
      <c r="R302" s="35"/>
      <c r="S302" s="35"/>
      <c r="T302" s="35"/>
      <c r="U302" s="35"/>
      <c r="V302" s="35"/>
      <c r="W302" s="35"/>
      <c r="X302" s="35"/>
    </row>
    <row r="303" spans="17:24">
      <c r="Q303" s="35"/>
      <c r="R303" s="35"/>
      <c r="S303" s="35"/>
      <c r="T303" s="35"/>
      <c r="U303" s="35"/>
      <c r="V303" s="35"/>
      <c r="W303" s="35"/>
      <c r="X303" s="35"/>
    </row>
    <row r="304" spans="17:24">
      <c r="Q304" s="35"/>
      <c r="R304" s="35"/>
      <c r="S304" s="35"/>
      <c r="T304" s="35"/>
      <c r="U304" s="35"/>
      <c r="V304" s="35"/>
      <c r="W304" s="35"/>
      <c r="X304" s="35"/>
    </row>
    <row r="305" spans="17:24">
      <c r="Q305" s="35"/>
      <c r="R305" s="35"/>
      <c r="S305" s="35"/>
      <c r="T305" s="35"/>
      <c r="U305" s="35"/>
      <c r="V305" s="35"/>
      <c r="W305" s="35"/>
      <c r="X305" s="35"/>
    </row>
    <row r="306" spans="17:24">
      <c r="Q306" s="35"/>
      <c r="R306" s="35"/>
      <c r="S306" s="35"/>
      <c r="T306" s="35"/>
      <c r="U306" s="35"/>
      <c r="V306" s="35"/>
      <c r="W306" s="35"/>
      <c r="X306" s="35"/>
    </row>
    <row r="307" spans="17:24">
      <c r="Q307" s="35"/>
      <c r="R307" s="35"/>
      <c r="S307" s="35"/>
      <c r="T307" s="35"/>
      <c r="U307" s="35"/>
      <c r="V307" s="35"/>
      <c r="W307" s="35"/>
      <c r="X307" s="35"/>
    </row>
    <row r="308" spans="17:24">
      <c r="Q308" s="35"/>
      <c r="R308" s="35"/>
      <c r="S308" s="35"/>
      <c r="T308" s="35"/>
      <c r="U308" s="35"/>
      <c r="V308" s="35"/>
      <c r="W308" s="35"/>
      <c r="X308" s="35"/>
    </row>
    <row r="309" spans="17:24">
      <c r="Q309" s="35"/>
      <c r="R309" s="35"/>
      <c r="S309" s="35"/>
      <c r="T309" s="35"/>
      <c r="U309" s="35"/>
      <c r="V309" s="35"/>
      <c r="W309" s="35"/>
      <c r="X309" s="35"/>
    </row>
    <row r="310" spans="17:24">
      <c r="Q310" s="35"/>
      <c r="R310" s="35"/>
      <c r="S310" s="35"/>
      <c r="T310" s="35"/>
      <c r="U310" s="35"/>
      <c r="V310" s="35"/>
      <c r="W310" s="35"/>
      <c r="X310" s="35"/>
    </row>
    <row r="311" spans="17:24">
      <c r="Q311" s="35"/>
      <c r="R311" s="35"/>
      <c r="S311" s="35"/>
      <c r="T311" s="35"/>
      <c r="U311" s="35"/>
      <c r="V311" s="35"/>
      <c r="W311" s="35"/>
      <c r="X311" s="35"/>
    </row>
    <row r="312" spans="17:24">
      <c r="Q312" s="35"/>
      <c r="R312" s="35"/>
      <c r="S312" s="35"/>
      <c r="T312" s="35"/>
      <c r="U312" s="35"/>
      <c r="V312" s="35"/>
      <c r="W312" s="35"/>
      <c r="X312" s="35"/>
    </row>
    <row r="313" spans="17:24">
      <c r="Q313" s="35"/>
      <c r="R313" s="35"/>
      <c r="S313" s="35"/>
      <c r="T313" s="35"/>
      <c r="U313" s="35"/>
      <c r="V313" s="35"/>
      <c r="W313" s="35"/>
      <c r="X313" s="35"/>
    </row>
    <row r="314" spans="17:24">
      <c r="Q314" s="35"/>
      <c r="R314" s="35"/>
      <c r="S314" s="35"/>
      <c r="T314" s="35"/>
      <c r="U314" s="35"/>
      <c r="V314" s="35"/>
      <c r="W314" s="35"/>
      <c r="X314" s="35"/>
    </row>
    <row r="315" spans="17:24">
      <c r="Q315" s="35"/>
      <c r="R315" s="35"/>
      <c r="S315" s="35"/>
      <c r="T315" s="35"/>
      <c r="U315" s="35"/>
      <c r="V315" s="35"/>
      <c r="W315" s="35"/>
      <c r="X315" s="35"/>
    </row>
    <row r="316" spans="17:24">
      <c r="Q316" s="35"/>
      <c r="R316" s="35"/>
      <c r="S316" s="35"/>
      <c r="T316" s="35"/>
      <c r="U316" s="35"/>
      <c r="V316" s="35"/>
      <c r="W316" s="35"/>
      <c r="X316" s="35"/>
    </row>
    <row r="317" spans="17:24">
      <c r="Q317" s="35"/>
      <c r="R317" s="35"/>
      <c r="S317" s="35"/>
      <c r="T317" s="35"/>
      <c r="U317" s="35"/>
      <c r="V317" s="35"/>
      <c r="W317" s="35"/>
      <c r="X317" s="35"/>
    </row>
    <row r="318" spans="17:24">
      <c r="Q318" s="35"/>
      <c r="R318" s="35"/>
      <c r="S318" s="35"/>
      <c r="T318" s="35"/>
      <c r="U318" s="35"/>
      <c r="V318" s="35"/>
      <c r="W318" s="35"/>
      <c r="X318" s="35"/>
    </row>
    <row r="319" spans="17:24">
      <c r="Q319" s="35"/>
      <c r="R319" s="35"/>
      <c r="S319" s="35"/>
      <c r="T319" s="35"/>
      <c r="U319" s="35"/>
      <c r="V319" s="35"/>
      <c r="W319" s="35"/>
      <c r="X319" s="35"/>
    </row>
    <row r="320" spans="17:24">
      <c r="Q320" s="35"/>
      <c r="R320" s="35"/>
      <c r="S320" s="35"/>
      <c r="T320" s="35"/>
      <c r="U320" s="35"/>
      <c r="V320" s="35"/>
      <c r="W320" s="35"/>
      <c r="X320" s="35"/>
    </row>
    <row r="321" spans="17:24">
      <c r="Q321" s="35"/>
      <c r="R321" s="35"/>
      <c r="S321" s="35"/>
      <c r="T321" s="35"/>
      <c r="U321" s="35"/>
      <c r="V321" s="35"/>
      <c r="W321" s="35"/>
      <c r="X321" s="35"/>
    </row>
    <row r="322" spans="17:24">
      <c r="Q322" s="35"/>
      <c r="R322" s="35"/>
      <c r="S322" s="35"/>
      <c r="T322" s="35"/>
      <c r="U322" s="35"/>
      <c r="V322" s="35"/>
      <c r="W322" s="35"/>
      <c r="X322" s="35"/>
    </row>
    <row r="323" spans="17:24">
      <c r="Q323" s="35"/>
      <c r="R323" s="35"/>
      <c r="S323" s="35"/>
      <c r="T323" s="35"/>
      <c r="U323" s="35"/>
      <c r="V323" s="35"/>
      <c r="W323" s="35"/>
      <c r="X323" s="35"/>
    </row>
    <row r="324" spans="17:24">
      <c r="Q324" s="35"/>
      <c r="R324" s="35"/>
      <c r="S324" s="35"/>
      <c r="T324" s="35"/>
      <c r="U324" s="35"/>
      <c r="V324" s="35"/>
      <c r="W324" s="35"/>
      <c r="X324" s="35"/>
    </row>
    <row r="325" spans="17:24">
      <c r="Q325" s="35"/>
      <c r="R325" s="35"/>
      <c r="S325" s="35"/>
      <c r="T325" s="35"/>
      <c r="U325" s="35"/>
      <c r="V325" s="35"/>
      <c r="W325" s="35"/>
      <c r="X325" s="35"/>
    </row>
    <row r="326" spans="17:24">
      <c r="Q326" s="35"/>
      <c r="R326" s="35"/>
      <c r="S326" s="35"/>
      <c r="T326" s="35"/>
      <c r="U326" s="35"/>
      <c r="V326" s="35"/>
      <c r="W326" s="35"/>
      <c r="X326" s="35"/>
    </row>
    <row r="327" spans="17:24">
      <c r="Q327" s="35"/>
      <c r="R327" s="35"/>
      <c r="S327" s="35"/>
      <c r="T327" s="35"/>
      <c r="U327" s="35"/>
      <c r="V327" s="35"/>
      <c r="W327" s="35"/>
      <c r="X327" s="35"/>
    </row>
    <row r="328" spans="17:24">
      <c r="Q328" s="35"/>
      <c r="R328" s="35"/>
      <c r="S328" s="35"/>
      <c r="T328" s="35"/>
      <c r="U328" s="35"/>
      <c r="V328" s="35"/>
      <c r="W328" s="35"/>
      <c r="X328" s="35"/>
    </row>
    <row r="329" spans="17:24">
      <c r="Q329" s="35"/>
      <c r="R329" s="35"/>
      <c r="S329" s="35"/>
      <c r="T329" s="35"/>
      <c r="U329" s="35"/>
      <c r="V329" s="35"/>
      <c r="W329" s="35"/>
      <c r="X329" s="35"/>
    </row>
    <row r="330" spans="17:24">
      <c r="Q330" s="35"/>
      <c r="R330" s="35"/>
      <c r="S330" s="35"/>
      <c r="T330" s="35"/>
      <c r="U330" s="35"/>
      <c r="V330" s="35"/>
      <c r="W330" s="35"/>
      <c r="X330" s="35"/>
    </row>
    <row r="331" spans="17:24">
      <c r="Q331" s="35"/>
      <c r="R331" s="35"/>
      <c r="S331" s="35"/>
      <c r="T331" s="35"/>
      <c r="U331" s="35"/>
      <c r="V331" s="35"/>
      <c r="W331" s="35"/>
      <c r="X331" s="35"/>
    </row>
    <row r="332" spans="17:24">
      <c r="Q332" s="35"/>
      <c r="R332" s="35"/>
      <c r="S332" s="35"/>
      <c r="T332" s="35"/>
      <c r="U332" s="35"/>
      <c r="V332" s="35"/>
      <c r="W332" s="35"/>
      <c r="X332" s="35"/>
    </row>
    <row r="333" spans="17:24">
      <c r="Q333" s="35"/>
      <c r="R333" s="35"/>
      <c r="S333" s="35"/>
      <c r="T333" s="35"/>
      <c r="U333" s="35"/>
      <c r="V333" s="35"/>
      <c r="W333" s="35"/>
      <c r="X333" s="35"/>
    </row>
    <row r="334" spans="17:24">
      <c r="Q334" s="35"/>
      <c r="R334" s="35"/>
      <c r="S334" s="35"/>
      <c r="T334" s="35"/>
      <c r="U334" s="35"/>
      <c r="V334" s="35"/>
      <c r="W334" s="35"/>
      <c r="X334" s="35"/>
    </row>
    <row r="335" spans="17:24">
      <c r="Q335" s="35"/>
      <c r="R335" s="35"/>
      <c r="S335" s="35"/>
      <c r="T335" s="35"/>
      <c r="U335" s="35"/>
      <c r="V335" s="35"/>
      <c r="W335" s="35"/>
      <c r="X335" s="35"/>
    </row>
    <row r="336" spans="17:24">
      <c r="Q336" s="35"/>
      <c r="R336" s="35"/>
      <c r="S336" s="35"/>
      <c r="T336" s="35"/>
      <c r="U336" s="35"/>
      <c r="V336" s="35"/>
      <c r="W336" s="35"/>
      <c r="X336" s="35"/>
    </row>
    <row r="337" spans="17:24">
      <c r="Q337" s="35"/>
      <c r="R337" s="35"/>
      <c r="S337" s="35"/>
      <c r="T337" s="35"/>
      <c r="U337" s="35"/>
      <c r="V337" s="35"/>
      <c r="W337" s="35"/>
      <c r="X337" s="35"/>
    </row>
    <row r="338" spans="17:24">
      <c r="Q338" s="35"/>
      <c r="R338" s="35"/>
      <c r="S338" s="35"/>
      <c r="T338" s="35"/>
      <c r="U338" s="35"/>
      <c r="V338" s="35"/>
      <c r="W338" s="35"/>
      <c r="X338" s="35"/>
    </row>
    <row r="339" spans="17:24">
      <c r="Q339" s="35"/>
      <c r="R339" s="35"/>
      <c r="S339" s="35"/>
      <c r="T339" s="35"/>
      <c r="U339" s="35"/>
      <c r="V339" s="35"/>
      <c r="W339" s="35"/>
      <c r="X339" s="35"/>
    </row>
    <row r="340" spans="17:24">
      <c r="Q340" s="35"/>
      <c r="R340" s="35"/>
      <c r="S340" s="35"/>
      <c r="T340" s="35"/>
      <c r="U340" s="35"/>
      <c r="V340" s="35"/>
      <c r="W340" s="35"/>
      <c r="X340" s="35"/>
    </row>
    <row r="341" spans="17:24">
      <c r="Q341" s="35"/>
      <c r="R341" s="35"/>
      <c r="S341" s="35"/>
      <c r="T341" s="35"/>
      <c r="U341" s="35"/>
      <c r="V341" s="35"/>
      <c r="W341" s="35"/>
      <c r="X341" s="35"/>
    </row>
    <row r="342" spans="17:24">
      <c r="Q342" s="35"/>
      <c r="R342" s="35"/>
      <c r="S342" s="35"/>
      <c r="T342" s="35"/>
      <c r="U342" s="35"/>
      <c r="V342" s="35"/>
      <c r="W342" s="35"/>
      <c r="X342" s="35"/>
    </row>
    <row r="343" spans="17:24">
      <c r="Q343" s="35"/>
      <c r="R343" s="35"/>
      <c r="S343" s="35"/>
      <c r="T343" s="35"/>
      <c r="U343" s="35"/>
      <c r="V343" s="35"/>
      <c r="W343" s="35"/>
      <c r="X343" s="35"/>
    </row>
    <row r="344" spans="17:24">
      <c r="Q344" s="35"/>
      <c r="R344" s="35"/>
      <c r="S344" s="35"/>
      <c r="T344" s="35"/>
      <c r="U344" s="35"/>
      <c r="V344" s="35"/>
      <c r="W344" s="35"/>
      <c r="X344" s="35"/>
    </row>
    <row r="345" spans="17:24">
      <c r="Q345" s="35"/>
      <c r="R345" s="35"/>
      <c r="S345" s="35"/>
      <c r="T345" s="35"/>
      <c r="U345" s="35"/>
      <c r="V345" s="35"/>
      <c r="W345" s="35"/>
      <c r="X345" s="35"/>
    </row>
    <row r="346" spans="17:24">
      <c r="Q346" s="35"/>
      <c r="R346" s="35"/>
      <c r="S346" s="35"/>
      <c r="T346" s="35"/>
      <c r="U346" s="35"/>
      <c r="V346" s="35"/>
      <c r="W346" s="35"/>
      <c r="X346" s="35"/>
    </row>
    <row r="347" spans="17:24">
      <c r="Q347" s="35"/>
      <c r="R347" s="35"/>
      <c r="S347" s="35"/>
      <c r="T347" s="35"/>
      <c r="U347" s="35"/>
      <c r="V347" s="35"/>
      <c r="W347" s="35"/>
      <c r="X347" s="35"/>
    </row>
    <row r="348" spans="17:24">
      <c r="Q348" s="35"/>
      <c r="R348" s="35"/>
      <c r="S348" s="35"/>
      <c r="T348" s="35"/>
      <c r="U348" s="35"/>
      <c r="V348" s="35"/>
      <c r="W348" s="35"/>
      <c r="X348" s="35"/>
    </row>
    <row r="349" spans="17:24">
      <c r="Q349" s="35"/>
      <c r="R349" s="35"/>
      <c r="S349" s="35"/>
      <c r="T349" s="35"/>
      <c r="U349" s="35"/>
      <c r="V349" s="35"/>
      <c r="W349" s="35"/>
      <c r="X349" s="35"/>
    </row>
    <row r="350" spans="17:24">
      <c r="Q350" s="35"/>
      <c r="R350" s="35"/>
      <c r="S350" s="35"/>
      <c r="T350" s="35"/>
      <c r="U350" s="35"/>
      <c r="V350" s="35"/>
      <c r="W350" s="35"/>
      <c r="X350" s="35"/>
    </row>
    <row r="351" spans="17:24">
      <c r="Q351" s="35"/>
      <c r="R351" s="35"/>
      <c r="S351" s="35"/>
      <c r="T351" s="35"/>
      <c r="U351" s="35"/>
      <c r="V351" s="35"/>
      <c r="W351" s="35"/>
      <c r="X351" s="35"/>
    </row>
    <row r="352" spans="17:24">
      <c r="Q352" s="35"/>
      <c r="R352" s="35"/>
      <c r="S352" s="35"/>
      <c r="T352" s="35"/>
      <c r="U352" s="35"/>
      <c r="V352" s="35"/>
      <c r="W352" s="35"/>
      <c r="X352" s="35"/>
    </row>
    <row r="353" spans="17:24">
      <c r="Q353" s="35"/>
      <c r="R353" s="35"/>
      <c r="S353" s="35"/>
      <c r="T353" s="35"/>
      <c r="U353" s="35"/>
      <c r="V353" s="35"/>
      <c r="W353" s="35"/>
      <c r="X353" s="35"/>
    </row>
    <row r="354" spans="17:24">
      <c r="Q354" s="35"/>
      <c r="R354" s="35"/>
      <c r="S354" s="35"/>
      <c r="T354" s="35"/>
      <c r="U354" s="35"/>
      <c r="V354" s="35"/>
      <c r="W354" s="35"/>
      <c r="X354" s="35"/>
    </row>
    <row r="355" spans="17:24">
      <c r="Q355" s="35"/>
      <c r="R355" s="35"/>
      <c r="S355" s="35"/>
      <c r="T355" s="35"/>
      <c r="U355" s="35"/>
      <c r="V355" s="35"/>
      <c r="W355" s="35"/>
      <c r="X355" s="35"/>
    </row>
    <row r="356" spans="17:24">
      <c r="Q356" s="35"/>
      <c r="R356" s="35"/>
      <c r="S356" s="35"/>
      <c r="T356" s="35"/>
      <c r="U356" s="35"/>
      <c r="V356" s="35"/>
      <c r="W356" s="35"/>
      <c r="X356" s="35"/>
    </row>
    <row r="357" spans="17:24">
      <c r="Q357" s="35"/>
      <c r="R357" s="35"/>
      <c r="S357" s="35"/>
      <c r="T357" s="35"/>
      <c r="U357" s="35"/>
      <c r="V357" s="35"/>
      <c r="W357" s="35"/>
      <c r="X357" s="35"/>
    </row>
    <row r="358" spans="17:24">
      <c r="Q358" s="35"/>
      <c r="R358" s="35"/>
      <c r="S358" s="35"/>
      <c r="T358" s="35"/>
      <c r="U358" s="35"/>
      <c r="V358" s="35"/>
      <c r="W358" s="35"/>
      <c r="X358" s="35"/>
    </row>
    <row r="359" spans="17:24">
      <c r="Q359" s="35"/>
      <c r="R359" s="35"/>
      <c r="S359" s="35"/>
      <c r="T359" s="35"/>
      <c r="U359" s="35"/>
      <c r="V359" s="35"/>
      <c r="W359" s="35"/>
      <c r="X359" s="35"/>
    </row>
    <row r="360" spans="17:24">
      <c r="Q360" s="35"/>
      <c r="R360" s="35"/>
      <c r="S360" s="35"/>
      <c r="T360" s="35"/>
      <c r="U360" s="35"/>
      <c r="V360" s="35"/>
      <c r="W360" s="35"/>
      <c r="X360" s="35"/>
    </row>
    <row r="361" spans="17:24">
      <c r="Q361" s="35"/>
      <c r="R361" s="35"/>
      <c r="S361" s="35"/>
      <c r="T361" s="35"/>
      <c r="U361" s="35"/>
      <c r="V361" s="35"/>
      <c r="W361" s="35"/>
      <c r="X361" s="35"/>
    </row>
    <row r="362" spans="17:24">
      <c r="Q362" s="35"/>
      <c r="R362" s="35"/>
      <c r="S362" s="35"/>
      <c r="T362" s="35"/>
      <c r="U362" s="35"/>
      <c r="V362" s="35"/>
      <c r="W362" s="35"/>
      <c r="X362" s="35"/>
    </row>
    <row r="363" spans="17:24">
      <c r="Q363" s="35"/>
      <c r="R363" s="35"/>
      <c r="S363" s="35"/>
      <c r="T363" s="35"/>
      <c r="U363" s="35"/>
      <c r="V363" s="35"/>
      <c r="W363" s="35"/>
      <c r="X363" s="35"/>
    </row>
    <row r="364" spans="17:24">
      <c r="Q364" s="35"/>
      <c r="R364" s="35"/>
      <c r="S364" s="35"/>
      <c r="T364" s="35"/>
      <c r="U364" s="35"/>
      <c r="V364" s="35"/>
      <c r="W364" s="35"/>
      <c r="X364" s="35"/>
    </row>
    <row r="365" spans="17:24">
      <c r="Q365" s="35"/>
      <c r="R365" s="35"/>
      <c r="S365" s="35"/>
      <c r="T365" s="35"/>
      <c r="U365" s="35"/>
      <c r="V365" s="35"/>
      <c r="W365" s="35"/>
      <c r="X365" s="35"/>
    </row>
    <row r="366" spans="17:24">
      <c r="Q366" s="35"/>
      <c r="R366" s="35"/>
      <c r="S366" s="35"/>
      <c r="T366" s="35"/>
      <c r="U366" s="35"/>
      <c r="V366" s="35"/>
      <c r="W366" s="35"/>
      <c r="X366" s="35"/>
    </row>
    <row r="367" spans="17:24">
      <c r="Q367" s="35"/>
      <c r="R367" s="35"/>
      <c r="S367" s="35"/>
      <c r="T367" s="35"/>
      <c r="U367" s="35"/>
      <c r="V367" s="35"/>
      <c r="W367" s="35"/>
      <c r="X367" s="35"/>
    </row>
    <row r="368" spans="17:24">
      <c r="Q368" s="35"/>
      <c r="R368" s="35"/>
      <c r="S368" s="35"/>
      <c r="T368" s="35"/>
      <c r="U368" s="35"/>
      <c r="V368" s="35"/>
      <c r="W368" s="35"/>
      <c r="X368" s="35"/>
    </row>
    <row r="369" spans="17:24">
      <c r="Q369" s="35"/>
      <c r="R369" s="35"/>
      <c r="S369" s="35"/>
      <c r="T369" s="35"/>
      <c r="U369" s="35"/>
      <c r="V369" s="35"/>
      <c r="W369" s="35"/>
      <c r="X369" s="35"/>
    </row>
    <row r="370" spans="17:24">
      <c r="Q370" s="35"/>
      <c r="R370" s="35"/>
      <c r="S370" s="35"/>
      <c r="T370" s="35"/>
      <c r="U370" s="35"/>
      <c r="V370" s="35"/>
      <c r="W370" s="35"/>
      <c r="X370" s="35"/>
    </row>
    <row r="371" spans="17:24">
      <c r="Q371" s="35"/>
      <c r="R371" s="35"/>
      <c r="S371" s="35"/>
      <c r="T371" s="35"/>
      <c r="U371" s="35"/>
      <c r="V371" s="35"/>
      <c r="W371" s="35"/>
      <c r="X371" s="35"/>
    </row>
    <row r="372" spans="17:24">
      <c r="Q372" s="35"/>
      <c r="R372" s="35"/>
      <c r="S372" s="35"/>
      <c r="T372" s="35"/>
      <c r="U372" s="35"/>
      <c r="V372" s="35"/>
      <c r="W372" s="35"/>
      <c r="X372" s="35"/>
    </row>
    <row r="373" spans="17:24">
      <c r="Q373" s="35"/>
      <c r="R373" s="35"/>
      <c r="S373" s="35"/>
      <c r="T373" s="35"/>
      <c r="U373" s="35"/>
      <c r="V373" s="35"/>
      <c r="W373" s="35"/>
      <c r="X373" s="35"/>
    </row>
    <row r="374" spans="17:24">
      <c r="Q374" s="35"/>
      <c r="R374" s="35"/>
      <c r="S374" s="35"/>
      <c r="T374" s="35"/>
      <c r="U374" s="35"/>
      <c r="V374" s="35"/>
      <c r="W374" s="35"/>
      <c r="X374" s="35"/>
    </row>
    <row r="375" spans="17:24">
      <c r="Q375" s="35"/>
      <c r="R375" s="35"/>
      <c r="S375" s="35"/>
      <c r="T375" s="35"/>
      <c r="U375" s="35"/>
      <c r="V375" s="35"/>
      <c r="W375" s="35"/>
      <c r="X375" s="35"/>
    </row>
    <row r="376" spans="17:24">
      <c r="Q376" s="35"/>
      <c r="R376" s="35"/>
      <c r="S376" s="35"/>
      <c r="T376" s="35"/>
      <c r="U376" s="35"/>
      <c r="V376" s="35"/>
      <c r="W376" s="35"/>
      <c r="X376" s="35"/>
    </row>
    <row r="377" spans="17:24">
      <c r="Q377" s="35"/>
      <c r="R377" s="35"/>
      <c r="S377" s="35"/>
      <c r="T377" s="35"/>
      <c r="U377" s="35"/>
      <c r="V377" s="35"/>
      <c r="W377" s="35"/>
      <c r="X377" s="35"/>
    </row>
    <row r="378" spans="17:24">
      <c r="Q378" s="35"/>
      <c r="R378" s="35"/>
      <c r="S378" s="35"/>
      <c r="T378" s="35"/>
      <c r="U378" s="35"/>
      <c r="V378" s="35"/>
      <c r="W378" s="35"/>
      <c r="X378" s="35"/>
    </row>
    <row r="379" spans="17:24">
      <c r="Q379" s="35"/>
      <c r="R379" s="35"/>
      <c r="S379" s="35"/>
      <c r="T379" s="35"/>
      <c r="U379" s="35"/>
      <c r="V379" s="35"/>
      <c r="W379" s="35"/>
      <c r="X379" s="35"/>
    </row>
    <row r="380" spans="17:24">
      <c r="Q380" s="35"/>
      <c r="R380" s="35"/>
      <c r="S380" s="35"/>
      <c r="T380" s="35"/>
      <c r="U380" s="35"/>
      <c r="V380" s="35"/>
      <c r="W380" s="35"/>
      <c r="X380" s="35"/>
    </row>
    <row r="381" spans="17:24">
      <c r="Q381" s="35"/>
      <c r="R381" s="35"/>
      <c r="S381" s="35"/>
      <c r="T381" s="35"/>
      <c r="U381" s="35"/>
      <c r="V381" s="35"/>
      <c r="W381" s="35"/>
      <c r="X381" s="35"/>
    </row>
    <row r="382" spans="17:24">
      <c r="Q382" s="35"/>
      <c r="R382" s="35"/>
      <c r="S382" s="35"/>
      <c r="T382" s="35"/>
      <c r="U382" s="35"/>
      <c r="V382" s="35"/>
      <c r="W382" s="35"/>
      <c r="X382" s="35"/>
    </row>
    <row r="383" spans="17:24">
      <c r="Q383" s="35"/>
      <c r="R383" s="35"/>
      <c r="S383" s="35"/>
      <c r="T383" s="35"/>
      <c r="U383" s="35"/>
      <c r="V383" s="35"/>
      <c r="W383" s="35"/>
      <c r="X383" s="35"/>
    </row>
    <row r="384" spans="17:24">
      <c r="Q384" s="35"/>
      <c r="R384" s="35"/>
      <c r="S384" s="35"/>
      <c r="T384" s="35"/>
      <c r="U384" s="35"/>
      <c r="V384" s="35"/>
      <c r="W384" s="35"/>
      <c r="X384" s="35"/>
    </row>
    <row r="385" spans="17:24">
      <c r="Q385" s="35"/>
      <c r="R385" s="35"/>
      <c r="S385" s="35"/>
      <c r="T385" s="35"/>
      <c r="U385" s="35"/>
      <c r="V385" s="35"/>
      <c r="W385" s="35"/>
      <c r="X385" s="35"/>
    </row>
    <row r="386" spans="17:24">
      <c r="Q386" s="35"/>
      <c r="R386" s="35"/>
      <c r="S386" s="35"/>
      <c r="T386" s="35"/>
      <c r="U386" s="35"/>
      <c r="V386" s="35"/>
      <c r="W386" s="35"/>
      <c r="X386" s="35"/>
    </row>
    <row r="387" spans="17:24">
      <c r="Q387" s="35"/>
      <c r="R387" s="35"/>
      <c r="S387" s="35"/>
      <c r="T387" s="35"/>
      <c r="U387" s="35"/>
      <c r="V387" s="35"/>
      <c r="W387" s="35"/>
      <c r="X387" s="35"/>
    </row>
    <row r="388" spans="17:24">
      <c r="Q388" s="35"/>
      <c r="R388" s="35"/>
      <c r="S388" s="35"/>
      <c r="T388" s="35"/>
      <c r="U388" s="35"/>
      <c r="V388" s="35"/>
      <c r="W388" s="35"/>
      <c r="X388" s="35"/>
    </row>
    <row r="389" spans="17:24">
      <c r="Q389" s="35"/>
      <c r="R389" s="35"/>
      <c r="S389" s="35"/>
      <c r="T389" s="35"/>
      <c r="U389" s="35"/>
      <c r="V389" s="35"/>
      <c r="W389" s="35"/>
      <c r="X389" s="35"/>
    </row>
    <row r="390" spans="17:24">
      <c r="Q390" s="35"/>
      <c r="R390" s="35"/>
      <c r="S390" s="35"/>
      <c r="T390" s="35"/>
      <c r="U390" s="35"/>
      <c r="V390" s="35"/>
      <c r="W390" s="35"/>
      <c r="X390" s="35"/>
    </row>
    <row r="391" spans="17:24">
      <c r="Q391" s="35"/>
      <c r="R391" s="35"/>
      <c r="S391" s="35"/>
      <c r="T391" s="35"/>
      <c r="U391" s="35"/>
      <c r="V391" s="35"/>
      <c r="W391" s="35"/>
      <c r="X391" s="35"/>
    </row>
    <row r="392" spans="17:24">
      <c r="Q392" s="35"/>
      <c r="R392" s="35"/>
      <c r="S392" s="35"/>
      <c r="T392" s="35"/>
      <c r="U392" s="35"/>
      <c r="V392" s="35"/>
      <c r="W392" s="35"/>
      <c r="X392" s="35"/>
    </row>
    <row r="393" spans="17:24">
      <c r="Q393" s="35"/>
      <c r="R393" s="35"/>
      <c r="S393" s="35"/>
      <c r="T393" s="35"/>
      <c r="U393" s="35"/>
      <c r="V393" s="35"/>
      <c r="W393" s="35"/>
      <c r="X393" s="35"/>
    </row>
    <row r="394" spans="17:24">
      <c r="Q394" s="35"/>
      <c r="R394" s="35"/>
      <c r="S394" s="35"/>
      <c r="T394" s="35"/>
      <c r="U394" s="35"/>
      <c r="V394" s="35"/>
      <c r="W394" s="35"/>
      <c r="X394" s="35"/>
    </row>
    <row r="395" spans="17:24">
      <c r="Q395" s="35"/>
      <c r="R395" s="35"/>
      <c r="S395" s="35"/>
      <c r="T395" s="35"/>
      <c r="U395" s="35"/>
      <c r="V395" s="35"/>
      <c r="W395" s="35"/>
      <c r="X395" s="35"/>
    </row>
    <row r="396" spans="17:24">
      <c r="Q396" s="35"/>
      <c r="R396" s="35"/>
      <c r="S396" s="35"/>
      <c r="T396" s="35"/>
      <c r="U396" s="35"/>
      <c r="V396" s="35"/>
      <c r="W396" s="35"/>
      <c r="X396" s="35"/>
    </row>
    <row r="397" spans="17:24">
      <c r="Q397" s="35"/>
      <c r="R397" s="35"/>
      <c r="S397" s="35"/>
      <c r="T397" s="35"/>
      <c r="U397" s="35"/>
      <c r="V397" s="35"/>
      <c r="W397" s="35"/>
      <c r="X397" s="35"/>
    </row>
    <row r="398" spans="17:24">
      <c r="Q398" s="35"/>
      <c r="R398" s="35"/>
      <c r="S398" s="35"/>
      <c r="T398" s="35"/>
      <c r="U398" s="35"/>
      <c r="V398" s="35"/>
      <c r="W398" s="35"/>
      <c r="X398" s="35"/>
    </row>
    <row r="399" spans="17:24">
      <c r="Q399" s="35"/>
      <c r="R399" s="35"/>
      <c r="S399" s="35"/>
      <c r="T399" s="35"/>
      <c r="U399" s="35"/>
      <c r="V399" s="35"/>
      <c r="W399" s="35"/>
      <c r="X399" s="35"/>
    </row>
    <row r="400" spans="17:24">
      <c r="Q400" s="35"/>
      <c r="R400" s="35"/>
      <c r="S400" s="35"/>
      <c r="T400" s="35"/>
      <c r="U400" s="35"/>
      <c r="V400" s="35"/>
      <c r="W400" s="35"/>
      <c r="X400" s="35"/>
    </row>
    <row r="401" spans="17:24">
      <c r="Q401" s="35"/>
      <c r="R401" s="35"/>
      <c r="S401" s="35"/>
      <c r="T401" s="35"/>
      <c r="U401" s="35"/>
      <c r="V401" s="35"/>
      <c r="W401" s="35"/>
      <c r="X401" s="35"/>
    </row>
    <row r="402" spans="17:24">
      <c r="Q402" s="35"/>
      <c r="R402" s="35"/>
      <c r="S402" s="35"/>
      <c r="T402" s="35"/>
      <c r="U402" s="35"/>
      <c r="V402" s="35"/>
      <c r="W402" s="35"/>
      <c r="X402" s="35"/>
    </row>
    <row r="403" spans="17:24">
      <c r="Q403" s="35"/>
      <c r="R403" s="35"/>
      <c r="S403" s="35"/>
      <c r="T403" s="35"/>
      <c r="U403" s="35"/>
      <c r="V403" s="35"/>
      <c r="W403" s="35"/>
      <c r="X403" s="35"/>
    </row>
    <row r="404" spans="17:24">
      <c r="Q404" s="35"/>
      <c r="R404" s="35"/>
      <c r="S404" s="35"/>
      <c r="T404" s="35"/>
      <c r="U404" s="35"/>
      <c r="V404" s="35"/>
      <c r="W404" s="35"/>
      <c r="X404" s="35"/>
    </row>
    <row r="405" spans="17:24">
      <c r="Q405" s="35"/>
      <c r="R405" s="35"/>
      <c r="S405" s="35"/>
      <c r="T405" s="35"/>
      <c r="U405" s="35"/>
      <c r="V405" s="35"/>
      <c r="W405" s="35"/>
      <c r="X405" s="35"/>
    </row>
    <row r="406" spans="17:24">
      <c r="Q406" s="35"/>
      <c r="R406" s="35"/>
      <c r="S406" s="35"/>
      <c r="T406" s="35"/>
      <c r="U406" s="35"/>
      <c r="V406" s="35"/>
      <c r="W406" s="35"/>
      <c r="X406" s="35"/>
    </row>
    <row r="407" spans="17:24">
      <c r="Q407" s="35"/>
      <c r="R407" s="35"/>
      <c r="S407" s="35"/>
      <c r="T407" s="35"/>
      <c r="U407" s="35"/>
      <c r="V407" s="35"/>
      <c r="W407" s="35"/>
      <c r="X407" s="35"/>
    </row>
    <row r="408" spans="17:24">
      <c r="Q408" s="35"/>
      <c r="R408" s="35"/>
      <c r="S408" s="35"/>
      <c r="T408" s="35"/>
      <c r="U408" s="35"/>
      <c r="V408" s="35"/>
      <c r="W408" s="35"/>
      <c r="X408" s="35"/>
    </row>
    <row r="409" spans="17:24">
      <c r="Q409" s="35"/>
      <c r="R409" s="35"/>
      <c r="S409" s="35"/>
      <c r="T409" s="35"/>
      <c r="U409" s="35"/>
      <c r="V409" s="35"/>
      <c r="W409" s="35"/>
      <c r="X409" s="35"/>
    </row>
    <row r="410" spans="17:24">
      <c r="Q410" s="35"/>
      <c r="R410" s="35"/>
      <c r="S410" s="35"/>
      <c r="T410" s="35"/>
      <c r="U410" s="35"/>
      <c r="V410" s="35"/>
      <c r="W410" s="35"/>
      <c r="X410" s="35"/>
    </row>
    <row r="411" spans="17:24">
      <c r="Q411" s="35"/>
      <c r="R411" s="35"/>
      <c r="S411" s="35"/>
      <c r="T411" s="35"/>
      <c r="U411" s="35"/>
      <c r="V411" s="35"/>
      <c r="W411" s="35"/>
      <c r="X411" s="35"/>
    </row>
    <row r="412" spans="17:24">
      <c r="Q412" s="35"/>
      <c r="R412" s="35"/>
      <c r="S412" s="35"/>
      <c r="T412" s="35"/>
      <c r="U412" s="35"/>
      <c r="V412" s="35"/>
      <c r="W412" s="35"/>
      <c r="X412" s="35"/>
    </row>
    <row r="413" spans="17:24">
      <c r="Q413" s="35"/>
      <c r="R413" s="35"/>
      <c r="S413" s="35"/>
      <c r="T413" s="35"/>
      <c r="U413" s="35"/>
      <c r="V413" s="35"/>
      <c r="W413" s="35"/>
      <c r="X413" s="35"/>
    </row>
    <row r="414" spans="17:24">
      <c r="Q414" s="35"/>
      <c r="R414" s="35"/>
      <c r="S414" s="35"/>
      <c r="T414" s="35"/>
      <c r="U414" s="35"/>
      <c r="V414" s="35"/>
      <c r="W414" s="35"/>
      <c r="X414" s="35"/>
    </row>
    <row r="415" spans="17:24">
      <c r="Q415" s="35"/>
      <c r="R415" s="35"/>
      <c r="S415" s="35"/>
      <c r="T415" s="35"/>
      <c r="U415" s="35"/>
      <c r="V415" s="35"/>
      <c r="W415" s="35"/>
      <c r="X415" s="35"/>
    </row>
    <row r="416" spans="17:24">
      <c r="Q416" s="35"/>
      <c r="R416" s="35"/>
      <c r="S416" s="35"/>
      <c r="T416" s="35"/>
      <c r="U416" s="35"/>
      <c r="V416" s="35"/>
      <c r="W416" s="35"/>
      <c r="X416" s="35"/>
    </row>
    <row r="417" spans="17:24">
      <c r="Q417" s="35"/>
      <c r="R417" s="35"/>
      <c r="S417" s="35"/>
      <c r="T417" s="35"/>
      <c r="U417" s="35"/>
      <c r="V417" s="35"/>
      <c r="W417" s="35"/>
      <c r="X417" s="35"/>
    </row>
    <row r="418" spans="17:24">
      <c r="Q418" s="35"/>
      <c r="R418" s="35"/>
      <c r="S418" s="35"/>
      <c r="T418" s="35"/>
      <c r="U418" s="35"/>
      <c r="V418" s="35"/>
      <c r="W418" s="35"/>
      <c r="X418" s="35"/>
    </row>
    <row r="419" spans="17:24">
      <c r="Q419" s="35"/>
      <c r="R419" s="35"/>
      <c r="S419" s="35"/>
      <c r="T419" s="35"/>
      <c r="U419" s="35"/>
      <c r="V419" s="35"/>
      <c r="W419" s="35"/>
      <c r="X419" s="35"/>
    </row>
    <row r="420" spans="17:24">
      <c r="Q420" s="35"/>
      <c r="R420" s="35"/>
      <c r="S420" s="35"/>
      <c r="T420" s="35"/>
      <c r="U420" s="35"/>
      <c r="V420" s="35"/>
      <c r="W420" s="35"/>
      <c r="X420" s="35"/>
    </row>
    <row r="421" spans="17:24">
      <c r="Q421" s="35"/>
      <c r="R421" s="35"/>
      <c r="S421" s="35"/>
      <c r="T421" s="35"/>
      <c r="U421" s="35"/>
      <c r="V421" s="35"/>
      <c r="W421" s="35"/>
      <c r="X421" s="35"/>
    </row>
    <row r="422" spans="17:24">
      <c r="Q422" s="35"/>
      <c r="R422" s="35"/>
      <c r="S422" s="35"/>
      <c r="T422" s="35"/>
      <c r="U422" s="35"/>
      <c r="V422" s="35"/>
      <c r="W422" s="35"/>
      <c r="X422" s="35"/>
    </row>
    <row r="423" spans="17:24">
      <c r="Q423" s="35"/>
      <c r="R423" s="35"/>
      <c r="S423" s="35"/>
      <c r="T423" s="35"/>
      <c r="U423" s="35"/>
      <c r="V423" s="35"/>
      <c r="W423" s="35"/>
      <c r="X423" s="35"/>
    </row>
    <row r="424" spans="17:24">
      <c r="Q424" s="35"/>
      <c r="R424" s="35"/>
      <c r="S424" s="35"/>
      <c r="T424" s="35"/>
      <c r="U424" s="35"/>
      <c r="V424" s="35"/>
      <c r="W424" s="35"/>
      <c r="X424" s="35"/>
    </row>
    <row r="425" spans="17:24">
      <c r="Q425" s="35"/>
      <c r="R425" s="35"/>
      <c r="S425" s="35"/>
      <c r="T425" s="35"/>
      <c r="U425" s="35"/>
      <c r="V425" s="35"/>
      <c r="W425" s="35"/>
      <c r="X425" s="35"/>
    </row>
    <row r="426" spans="17:24">
      <c r="Q426" s="35"/>
      <c r="R426" s="35"/>
      <c r="S426" s="35"/>
      <c r="T426" s="35"/>
      <c r="U426" s="35"/>
      <c r="V426" s="35"/>
      <c r="W426" s="35"/>
      <c r="X426" s="35"/>
    </row>
    <row r="427" spans="17:24">
      <c r="Q427" s="35"/>
      <c r="R427" s="35"/>
      <c r="S427" s="35"/>
      <c r="T427" s="35"/>
      <c r="U427" s="35"/>
      <c r="V427" s="35"/>
      <c r="W427" s="35"/>
      <c r="X427" s="35"/>
    </row>
    <row r="428" spans="17:24">
      <c r="Q428" s="35"/>
      <c r="R428" s="35"/>
      <c r="S428" s="35"/>
      <c r="T428" s="35"/>
      <c r="U428" s="35"/>
      <c r="V428" s="35"/>
      <c r="W428" s="35"/>
      <c r="X428" s="35"/>
    </row>
    <row r="429" spans="17:24">
      <c r="Q429" s="35"/>
      <c r="R429" s="35"/>
      <c r="S429" s="35"/>
      <c r="T429" s="35"/>
      <c r="U429" s="35"/>
      <c r="V429" s="35"/>
      <c r="W429" s="35"/>
      <c r="X429" s="35"/>
    </row>
    <row r="430" spans="17:24">
      <c r="Q430" s="35"/>
      <c r="R430" s="35"/>
      <c r="S430" s="35"/>
      <c r="T430" s="35"/>
      <c r="U430" s="35"/>
      <c r="V430" s="35"/>
      <c r="W430" s="35"/>
      <c r="X430" s="35"/>
    </row>
    <row r="431" spans="17:24">
      <c r="Q431" s="35"/>
      <c r="R431" s="35"/>
      <c r="S431" s="35"/>
      <c r="T431" s="35"/>
      <c r="U431" s="35"/>
      <c r="V431" s="35"/>
      <c r="W431" s="35"/>
      <c r="X431" s="35"/>
    </row>
    <row r="432" spans="17:24">
      <c r="Q432" s="35"/>
      <c r="R432" s="35"/>
      <c r="S432" s="35"/>
      <c r="T432" s="35"/>
      <c r="U432" s="35"/>
      <c r="V432" s="35"/>
      <c r="W432" s="35"/>
      <c r="X432" s="35"/>
    </row>
    <row r="433" spans="17:24">
      <c r="Q433" s="35"/>
      <c r="R433" s="35"/>
      <c r="S433" s="35"/>
      <c r="T433" s="35"/>
      <c r="U433" s="35"/>
      <c r="V433" s="35"/>
      <c r="W433" s="35"/>
      <c r="X433" s="35"/>
    </row>
    <row r="434" spans="17:24">
      <c r="Q434" s="35"/>
      <c r="R434" s="35"/>
      <c r="S434" s="35"/>
      <c r="T434" s="35"/>
      <c r="U434" s="35"/>
      <c r="V434" s="35"/>
      <c r="W434" s="35"/>
      <c r="X434" s="35"/>
    </row>
    <row r="435" spans="17:24">
      <c r="Q435" s="35"/>
      <c r="R435" s="35"/>
      <c r="S435" s="35"/>
      <c r="T435" s="35"/>
      <c r="U435" s="35"/>
      <c r="V435" s="35"/>
      <c r="W435" s="35"/>
      <c r="X435" s="35"/>
    </row>
    <row r="436" spans="17:24">
      <c r="Q436" s="35"/>
      <c r="R436" s="35"/>
      <c r="S436" s="35"/>
      <c r="T436" s="35"/>
      <c r="U436" s="35"/>
      <c r="V436" s="35"/>
      <c r="W436" s="35"/>
      <c r="X436" s="35"/>
    </row>
    <row r="437" spans="17:24">
      <c r="Q437" s="35"/>
      <c r="R437" s="35"/>
      <c r="S437" s="35"/>
      <c r="T437" s="35"/>
      <c r="U437" s="35"/>
      <c r="V437" s="35"/>
      <c r="W437" s="35"/>
      <c r="X437" s="35"/>
    </row>
    <row r="438" spans="17:24">
      <c r="Q438" s="35"/>
      <c r="R438" s="35"/>
      <c r="S438" s="35"/>
      <c r="T438" s="35"/>
      <c r="U438" s="35"/>
      <c r="V438" s="35"/>
      <c r="W438" s="35"/>
      <c r="X438" s="35"/>
    </row>
    <row r="439" spans="17:24">
      <c r="Q439" s="35"/>
      <c r="R439" s="35"/>
      <c r="S439" s="35"/>
      <c r="T439" s="35"/>
      <c r="U439" s="35"/>
      <c r="V439" s="35"/>
      <c r="W439" s="35"/>
      <c r="X439" s="35"/>
    </row>
    <row r="440" spans="17:24">
      <c r="Q440" s="35"/>
      <c r="R440" s="35"/>
      <c r="S440" s="35"/>
      <c r="T440" s="35"/>
      <c r="U440" s="35"/>
      <c r="V440" s="35"/>
      <c r="W440" s="35"/>
      <c r="X440" s="35"/>
    </row>
    <row r="441" spans="17:24">
      <c r="Q441" s="35"/>
      <c r="R441" s="35"/>
      <c r="S441" s="35"/>
      <c r="T441" s="35"/>
      <c r="U441" s="35"/>
      <c r="V441" s="35"/>
      <c r="W441" s="35"/>
      <c r="X441" s="35"/>
    </row>
    <row r="442" spans="17:24">
      <c r="Q442" s="35"/>
      <c r="R442" s="35"/>
      <c r="S442" s="35"/>
      <c r="T442" s="35"/>
      <c r="U442" s="35"/>
      <c r="V442" s="35"/>
      <c r="W442" s="35"/>
      <c r="X442" s="35"/>
    </row>
    <row r="443" spans="17:24">
      <c r="Q443" s="35"/>
      <c r="R443" s="35"/>
      <c r="S443" s="35"/>
      <c r="T443" s="35"/>
      <c r="U443" s="35"/>
      <c r="V443" s="35"/>
      <c r="W443" s="35"/>
      <c r="X443" s="35"/>
    </row>
    <row r="444" spans="17:24">
      <c r="Q444" s="35"/>
      <c r="R444" s="35"/>
      <c r="S444" s="35"/>
      <c r="T444" s="35"/>
      <c r="U444" s="35"/>
      <c r="V444" s="35"/>
      <c r="W444" s="35"/>
      <c r="X444" s="35"/>
    </row>
    <row r="445" spans="17:24">
      <c r="Q445" s="35"/>
      <c r="R445" s="35"/>
      <c r="S445" s="35"/>
      <c r="T445" s="35"/>
      <c r="U445" s="35"/>
      <c r="V445" s="35"/>
      <c r="W445" s="35"/>
      <c r="X445" s="35"/>
    </row>
    <row r="446" spans="17:24">
      <c r="Q446" s="35"/>
      <c r="R446" s="35"/>
      <c r="S446" s="35"/>
      <c r="T446" s="35"/>
      <c r="U446" s="35"/>
      <c r="V446" s="35"/>
      <c r="W446" s="35"/>
      <c r="X446" s="35"/>
    </row>
    <row r="447" spans="17:24">
      <c r="Q447" s="35"/>
      <c r="R447" s="35"/>
      <c r="S447" s="35"/>
      <c r="T447" s="35"/>
      <c r="U447" s="35"/>
      <c r="V447" s="35"/>
      <c r="W447" s="35"/>
      <c r="X447" s="35"/>
    </row>
    <row r="448" spans="17:24">
      <c r="Q448" s="35"/>
      <c r="R448" s="35"/>
      <c r="S448" s="35"/>
      <c r="T448" s="35"/>
      <c r="U448" s="35"/>
      <c r="V448" s="35"/>
      <c r="W448" s="35"/>
      <c r="X448" s="35"/>
    </row>
    <row r="449" spans="17:24">
      <c r="Q449" s="35"/>
      <c r="R449" s="35"/>
      <c r="S449" s="35"/>
      <c r="T449" s="35"/>
      <c r="U449" s="35"/>
      <c r="V449" s="35"/>
      <c r="W449" s="35"/>
      <c r="X449" s="35"/>
    </row>
    <row r="450" spans="17:24">
      <c r="Q450" s="35"/>
      <c r="R450" s="35"/>
      <c r="S450" s="35"/>
      <c r="T450" s="35"/>
      <c r="U450" s="35"/>
      <c r="V450" s="35"/>
      <c r="W450" s="35"/>
      <c r="X450" s="35"/>
    </row>
    <row r="451" spans="17:24">
      <c r="Q451" s="35"/>
      <c r="R451" s="35"/>
      <c r="S451" s="35"/>
      <c r="T451" s="35"/>
      <c r="U451" s="35"/>
      <c r="V451" s="35"/>
      <c r="W451" s="35"/>
      <c r="X451" s="35"/>
    </row>
    <row r="452" spans="17:24">
      <c r="Q452" s="35"/>
      <c r="R452" s="35"/>
      <c r="S452" s="35"/>
      <c r="T452" s="35"/>
      <c r="U452" s="35"/>
      <c r="V452" s="35"/>
      <c r="W452" s="35"/>
      <c r="X452" s="35"/>
    </row>
    <row r="453" spans="17:24">
      <c r="Q453" s="35"/>
      <c r="R453" s="35"/>
      <c r="S453" s="35"/>
      <c r="T453" s="35"/>
      <c r="U453" s="35"/>
      <c r="V453" s="35"/>
      <c r="W453" s="35"/>
      <c r="X453" s="35"/>
    </row>
    <row r="454" spans="17:24">
      <c r="Q454" s="35"/>
      <c r="R454" s="35"/>
      <c r="S454" s="35"/>
      <c r="T454" s="35"/>
      <c r="U454" s="35"/>
      <c r="V454" s="35"/>
      <c r="W454" s="35"/>
      <c r="X454" s="35"/>
    </row>
    <row r="455" spans="17:24">
      <c r="Q455" s="35"/>
      <c r="R455" s="35"/>
      <c r="S455" s="35"/>
      <c r="T455" s="35"/>
      <c r="U455" s="35"/>
      <c r="V455" s="35"/>
      <c r="W455" s="35"/>
      <c r="X455" s="35"/>
    </row>
    <row r="456" spans="17:24">
      <c r="Q456" s="35"/>
      <c r="R456" s="35"/>
      <c r="S456" s="35"/>
      <c r="T456" s="35"/>
      <c r="U456" s="35"/>
      <c r="V456" s="35"/>
      <c r="W456" s="35"/>
      <c r="X456" s="35"/>
    </row>
    <row r="457" spans="17:24">
      <c r="Q457" s="35"/>
      <c r="R457" s="35"/>
      <c r="S457" s="35"/>
      <c r="T457" s="35"/>
      <c r="U457" s="35"/>
      <c r="V457" s="35"/>
      <c r="W457" s="35"/>
      <c r="X457" s="35"/>
    </row>
    <row r="458" spans="17:24">
      <c r="Q458" s="35"/>
      <c r="R458" s="35"/>
      <c r="S458" s="35"/>
      <c r="T458" s="35"/>
      <c r="U458" s="35"/>
      <c r="V458" s="35"/>
      <c r="W458" s="35"/>
      <c r="X458" s="35"/>
    </row>
    <row r="459" spans="17:24">
      <c r="Q459" s="35"/>
      <c r="R459" s="35"/>
      <c r="S459" s="35"/>
      <c r="T459" s="35"/>
      <c r="U459" s="35"/>
      <c r="V459" s="35"/>
      <c r="W459" s="35"/>
      <c r="X459" s="35"/>
    </row>
    <row r="460" spans="17:24">
      <c r="Q460" s="35"/>
      <c r="R460" s="35"/>
      <c r="S460" s="35"/>
      <c r="T460" s="35"/>
      <c r="U460" s="35"/>
      <c r="V460" s="35"/>
      <c r="W460" s="35"/>
      <c r="X460" s="35"/>
    </row>
    <row r="461" spans="17:24">
      <c r="Q461" s="35"/>
      <c r="R461" s="35"/>
      <c r="S461" s="35"/>
      <c r="T461" s="35"/>
      <c r="U461" s="35"/>
      <c r="V461" s="35"/>
      <c r="W461" s="35"/>
      <c r="X461" s="35"/>
    </row>
    <row r="462" spans="17:24">
      <c r="Q462" s="35"/>
      <c r="R462" s="35"/>
      <c r="S462" s="35"/>
      <c r="T462" s="35"/>
      <c r="U462" s="35"/>
      <c r="V462" s="35"/>
      <c r="W462" s="35"/>
      <c r="X462" s="35"/>
    </row>
    <row r="463" spans="17:24">
      <c r="Q463" s="35"/>
      <c r="R463" s="35"/>
      <c r="S463" s="35"/>
      <c r="T463" s="35"/>
      <c r="U463" s="35"/>
      <c r="V463" s="35"/>
      <c r="W463" s="35"/>
      <c r="X463" s="35"/>
    </row>
    <row r="464" spans="17:24">
      <c r="Q464" s="35"/>
      <c r="R464" s="35"/>
      <c r="S464" s="35"/>
      <c r="T464" s="35"/>
      <c r="U464" s="35"/>
      <c r="V464" s="35"/>
      <c r="W464" s="35"/>
      <c r="X464" s="35"/>
    </row>
    <row r="465" spans="17:24">
      <c r="Q465" s="35"/>
      <c r="R465" s="35"/>
      <c r="S465" s="35"/>
      <c r="T465" s="35"/>
      <c r="U465" s="35"/>
      <c r="V465" s="35"/>
      <c r="W465" s="35"/>
      <c r="X465" s="35"/>
    </row>
    <row r="466" spans="17:24">
      <c r="Q466" s="35"/>
      <c r="R466" s="35"/>
      <c r="S466" s="35"/>
      <c r="T466" s="35"/>
      <c r="U466" s="35"/>
      <c r="V466" s="35"/>
      <c r="W466" s="35"/>
      <c r="X466" s="35"/>
    </row>
    <row r="467" spans="17:24">
      <c r="Q467" s="35"/>
      <c r="R467" s="35"/>
      <c r="S467" s="35"/>
      <c r="T467" s="35"/>
      <c r="U467" s="35"/>
      <c r="V467" s="35"/>
      <c r="W467" s="35"/>
      <c r="X467" s="35"/>
    </row>
    <row r="468" spans="17:24">
      <c r="Q468" s="35"/>
      <c r="R468" s="35"/>
      <c r="S468" s="35"/>
      <c r="T468" s="35"/>
      <c r="U468" s="35"/>
      <c r="V468" s="35"/>
      <c r="W468" s="35"/>
      <c r="X468" s="35"/>
    </row>
    <row r="469" spans="17:24">
      <c r="Q469" s="35"/>
      <c r="R469" s="35"/>
      <c r="S469" s="35"/>
      <c r="T469" s="35"/>
      <c r="U469" s="35"/>
      <c r="V469" s="35"/>
      <c r="W469" s="35"/>
      <c r="X469" s="35"/>
    </row>
    <row r="470" spans="17:24">
      <c r="Q470" s="35"/>
      <c r="R470" s="35"/>
      <c r="S470" s="35"/>
      <c r="T470" s="35"/>
      <c r="U470" s="35"/>
      <c r="V470" s="35"/>
      <c r="W470" s="35"/>
      <c r="X470" s="35"/>
    </row>
    <row r="471" spans="17:24">
      <c r="Q471" s="35"/>
      <c r="R471" s="35"/>
      <c r="S471" s="35"/>
      <c r="T471" s="35"/>
      <c r="U471" s="35"/>
      <c r="V471" s="35"/>
      <c r="W471" s="35"/>
      <c r="X471" s="35"/>
    </row>
    <row r="472" spans="17:24">
      <c r="Q472" s="35"/>
      <c r="R472" s="35"/>
      <c r="S472" s="35"/>
      <c r="T472" s="35"/>
      <c r="U472" s="35"/>
      <c r="V472" s="35"/>
      <c r="W472" s="35"/>
      <c r="X472" s="35"/>
    </row>
    <row r="473" spans="17:24">
      <c r="Q473" s="35"/>
      <c r="R473" s="35"/>
      <c r="S473" s="35"/>
      <c r="T473" s="35"/>
      <c r="U473" s="35"/>
      <c r="V473" s="35"/>
      <c r="W473" s="35"/>
      <c r="X473" s="35"/>
    </row>
    <row r="474" spans="17:24">
      <c r="Q474" s="35"/>
      <c r="R474" s="35"/>
      <c r="S474" s="35"/>
      <c r="T474" s="35"/>
      <c r="U474" s="35"/>
      <c r="V474" s="35"/>
      <c r="W474" s="35"/>
      <c r="X474" s="35"/>
    </row>
    <row r="475" spans="17:24">
      <c r="Q475" s="35"/>
      <c r="R475" s="35"/>
      <c r="S475" s="35"/>
      <c r="T475" s="35"/>
      <c r="U475" s="35"/>
      <c r="V475" s="35"/>
      <c r="W475" s="35"/>
      <c r="X475" s="35"/>
    </row>
    <row r="476" spans="17:24">
      <c r="Q476" s="35"/>
      <c r="R476" s="35"/>
      <c r="S476" s="35"/>
      <c r="T476" s="35"/>
      <c r="U476" s="35"/>
      <c r="V476" s="35"/>
      <c r="W476" s="35"/>
      <c r="X476" s="35"/>
    </row>
    <row r="477" spans="17:24">
      <c r="Q477" s="35"/>
      <c r="R477" s="35"/>
      <c r="S477" s="35"/>
      <c r="T477" s="35"/>
      <c r="U477" s="35"/>
      <c r="V477" s="35"/>
      <c r="W477" s="35"/>
      <c r="X477" s="35"/>
    </row>
    <row r="478" spans="17:24">
      <c r="Q478" s="35"/>
      <c r="R478" s="35"/>
      <c r="S478" s="35"/>
      <c r="T478" s="35"/>
      <c r="U478" s="35"/>
      <c r="V478" s="35"/>
      <c r="W478" s="35"/>
      <c r="X478" s="35"/>
    </row>
    <row r="479" spans="17:24">
      <c r="Q479" s="35"/>
      <c r="R479" s="35"/>
      <c r="S479" s="35"/>
      <c r="T479" s="35"/>
      <c r="U479" s="35"/>
      <c r="V479" s="35"/>
      <c r="W479" s="35"/>
      <c r="X479" s="35"/>
    </row>
    <row r="480" spans="17:24">
      <c r="Q480" s="35"/>
      <c r="R480" s="35"/>
      <c r="S480" s="35"/>
      <c r="T480" s="35"/>
      <c r="U480" s="35"/>
      <c r="V480" s="35"/>
      <c r="W480" s="35"/>
      <c r="X480" s="35"/>
    </row>
    <row r="481" spans="17:24">
      <c r="Q481" s="35"/>
      <c r="R481" s="35"/>
      <c r="S481" s="35"/>
      <c r="T481" s="35"/>
      <c r="U481" s="35"/>
      <c r="V481" s="35"/>
      <c r="W481" s="35"/>
      <c r="X481" s="35"/>
    </row>
    <row r="482" spans="17:24">
      <c r="Q482" s="35"/>
      <c r="R482" s="35"/>
      <c r="S482" s="35"/>
      <c r="T482" s="35"/>
      <c r="U482" s="35"/>
      <c r="V482" s="35"/>
      <c r="W482" s="35"/>
      <c r="X482" s="35"/>
    </row>
    <row r="483" spans="17:24">
      <c r="Q483" s="35"/>
      <c r="R483" s="35"/>
      <c r="S483" s="35"/>
      <c r="T483" s="35"/>
      <c r="U483" s="35"/>
      <c r="V483" s="35"/>
      <c r="W483" s="35"/>
      <c r="X483" s="35"/>
    </row>
    <row r="484" spans="17:24">
      <c r="Q484" s="35"/>
      <c r="R484" s="35"/>
      <c r="S484" s="35"/>
      <c r="T484" s="35"/>
      <c r="U484" s="35"/>
      <c r="V484" s="35"/>
      <c r="W484" s="35"/>
      <c r="X484" s="35"/>
    </row>
    <row r="485" spans="17:24">
      <c r="Q485" s="35"/>
      <c r="R485" s="35"/>
      <c r="S485" s="35"/>
      <c r="T485" s="35"/>
      <c r="U485" s="35"/>
      <c r="V485" s="35"/>
      <c r="W485" s="35"/>
      <c r="X485" s="35"/>
    </row>
    <row r="486" spans="17:24">
      <c r="Q486" s="35"/>
      <c r="R486" s="35"/>
      <c r="S486" s="35"/>
      <c r="T486" s="35"/>
      <c r="U486" s="35"/>
      <c r="V486" s="35"/>
      <c r="W486" s="35"/>
      <c r="X486" s="35"/>
    </row>
    <row r="487" spans="17:24">
      <c r="Q487" s="35"/>
      <c r="R487" s="35"/>
      <c r="S487" s="35"/>
      <c r="T487" s="35"/>
      <c r="U487" s="35"/>
      <c r="V487" s="35"/>
      <c r="W487" s="35"/>
      <c r="X487" s="35"/>
    </row>
    <row r="488" spans="17:24">
      <c r="Q488" s="35"/>
      <c r="R488" s="35"/>
      <c r="S488" s="35"/>
      <c r="T488" s="35"/>
      <c r="U488" s="35"/>
      <c r="V488" s="35"/>
      <c r="W488" s="35"/>
      <c r="X488" s="35"/>
    </row>
    <row r="489" spans="17:24">
      <c r="Q489" s="35"/>
      <c r="R489" s="35"/>
      <c r="S489" s="35"/>
      <c r="T489" s="35"/>
      <c r="U489" s="35"/>
      <c r="V489" s="35"/>
      <c r="W489" s="35"/>
      <c r="X489" s="35"/>
    </row>
    <row r="490" spans="17:24">
      <c r="Q490" s="35"/>
      <c r="R490" s="35"/>
      <c r="S490" s="35"/>
      <c r="T490" s="35"/>
      <c r="U490" s="35"/>
      <c r="V490" s="35"/>
      <c r="W490" s="35"/>
      <c r="X490" s="35"/>
    </row>
    <row r="491" spans="17:24">
      <c r="Q491" s="35"/>
      <c r="R491" s="35"/>
      <c r="S491" s="35"/>
      <c r="T491" s="35"/>
      <c r="U491" s="35"/>
      <c r="V491" s="35"/>
      <c r="W491" s="35"/>
      <c r="X491" s="35"/>
    </row>
    <row r="492" spans="17:24">
      <c r="Q492" s="35"/>
      <c r="R492" s="35"/>
      <c r="S492" s="35"/>
      <c r="T492" s="35"/>
      <c r="U492" s="35"/>
      <c r="V492" s="35"/>
      <c r="W492" s="35"/>
      <c r="X492" s="35"/>
    </row>
    <row r="493" spans="17:24">
      <c r="Q493" s="35"/>
      <c r="R493" s="35"/>
      <c r="S493" s="35"/>
      <c r="T493" s="35"/>
      <c r="U493" s="35"/>
      <c r="V493" s="35"/>
      <c r="W493" s="35"/>
      <c r="X493" s="35"/>
    </row>
    <row r="494" spans="17:24">
      <c r="Q494" s="35"/>
      <c r="R494" s="35"/>
      <c r="S494" s="35"/>
      <c r="T494" s="35"/>
      <c r="U494" s="35"/>
      <c r="V494" s="35"/>
      <c r="W494" s="35"/>
      <c r="X494" s="35"/>
    </row>
    <row r="495" spans="17:24">
      <c r="Q495" s="35"/>
      <c r="R495" s="35"/>
      <c r="S495" s="35"/>
      <c r="T495" s="35"/>
      <c r="U495" s="35"/>
      <c r="V495" s="35"/>
      <c r="W495" s="35"/>
      <c r="X495" s="35"/>
    </row>
    <row r="496" spans="17:24">
      <c r="Q496" s="35"/>
      <c r="R496" s="35"/>
      <c r="S496" s="35"/>
      <c r="T496" s="35"/>
      <c r="U496" s="35"/>
      <c r="V496" s="35"/>
      <c r="W496" s="35"/>
      <c r="X496" s="35"/>
    </row>
    <row r="497" spans="17:24">
      <c r="Q497" s="35"/>
      <c r="R497" s="35"/>
      <c r="S497" s="35"/>
      <c r="T497" s="35"/>
      <c r="U497" s="35"/>
      <c r="V497" s="35"/>
      <c r="W497" s="35"/>
      <c r="X497" s="35"/>
    </row>
    <row r="498" spans="17:24">
      <c r="Q498" s="35"/>
      <c r="R498" s="35"/>
      <c r="S498" s="35"/>
      <c r="T498" s="35"/>
      <c r="U498" s="35"/>
      <c r="V498" s="35"/>
      <c r="W498" s="35"/>
      <c r="X498" s="35"/>
    </row>
    <row r="499" spans="17:24">
      <c r="Q499" s="35"/>
      <c r="R499" s="35"/>
      <c r="S499" s="35"/>
      <c r="T499" s="35"/>
      <c r="U499" s="35"/>
      <c r="V499" s="35"/>
      <c r="W499" s="35"/>
      <c r="X499" s="35"/>
    </row>
    <row r="500" spans="17:24">
      <c r="Q500" s="35"/>
      <c r="R500" s="35"/>
      <c r="S500" s="35"/>
      <c r="T500" s="35"/>
      <c r="U500" s="35"/>
      <c r="V500" s="35"/>
      <c r="W500" s="35"/>
      <c r="X500" s="35"/>
    </row>
    <row r="501" spans="17:24">
      <c r="Q501" s="35"/>
      <c r="R501" s="35"/>
      <c r="S501" s="35"/>
      <c r="T501" s="35"/>
      <c r="U501" s="35"/>
      <c r="V501" s="35"/>
      <c r="W501" s="35"/>
      <c r="X501" s="35"/>
    </row>
    <row r="502" spans="17:24">
      <c r="Q502" s="35"/>
      <c r="R502" s="35"/>
      <c r="S502" s="35"/>
      <c r="T502" s="35"/>
      <c r="U502" s="35"/>
      <c r="V502" s="35"/>
      <c r="W502" s="35"/>
      <c r="X502" s="35"/>
    </row>
    <row r="503" spans="17:24">
      <c r="Q503" s="35"/>
      <c r="R503" s="35"/>
      <c r="S503" s="35"/>
      <c r="T503" s="35"/>
      <c r="U503" s="35"/>
      <c r="V503" s="35"/>
      <c r="W503" s="35"/>
      <c r="X503" s="35"/>
    </row>
    <row r="504" spans="17:24">
      <c r="Q504" s="35"/>
      <c r="R504" s="35"/>
      <c r="S504" s="35"/>
      <c r="T504" s="35"/>
      <c r="U504" s="35"/>
      <c r="V504" s="35"/>
      <c r="W504" s="35"/>
      <c r="X504" s="35"/>
    </row>
    <row r="505" spans="17:24">
      <c r="Q505" s="35"/>
      <c r="R505" s="35"/>
      <c r="S505" s="35"/>
      <c r="T505" s="35"/>
      <c r="U505" s="35"/>
      <c r="V505" s="35"/>
      <c r="W505" s="35"/>
      <c r="X505" s="35"/>
    </row>
    <row r="506" spans="17:24">
      <c r="Q506" s="35"/>
      <c r="R506" s="35"/>
      <c r="S506" s="35"/>
      <c r="T506" s="35"/>
      <c r="U506" s="35"/>
      <c r="V506" s="35"/>
      <c r="W506" s="35"/>
      <c r="X506" s="35"/>
    </row>
    <row r="507" spans="17:24">
      <c r="Q507" s="35"/>
      <c r="R507" s="35"/>
      <c r="S507" s="35"/>
      <c r="T507" s="35"/>
      <c r="U507" s="35"/>
      <c r="V507" s="35"/>
      <c r="W507" s="35"/>
      <c r="X507" s="35"/>
    </row>
    <row r="508" spans="17:24">
      <c r="Q508" s="35"/>
      <c r="R508" s="35"/>
      <c r="S508" s="35"/>
      <c r="T508" s="35"/>
      <c r="U508" s="35"/>
      <c r="V508" s="35"/>
      <c r="W508" s="35"/>
      <c r="X508" s="35"/>
    </row>
    <row r="509" spans="17:24">
      <c r="Q509" s="35"/>
      <c r="R509" s="35"/>
      <c r="S509" s="35"/>
      <c r="T509" s="35"/>
      <c r="U509" s="35"/>
      <c r="V509" s="35"/>
      <c r="W509" s="35"/>
      <c r="X509" s="35"/>
    </row>
    <row r="510" spans="17:24">
      <c r="Q510" s="35"/>
      <c r="R510" s="35"/>
      <c r="S510" s="35"/>
      <c r="T510" s="35"/>
      <c r="U510" s="35"/>
      <c r="V510" s="35"/>
      <c r="W510" s="35"/>
      <c r="X510" s="35"/>
    </row>
    <row r="511" spans="17:24">
      <c r="Q511" s="35"/>
      <c r="R511" s="35"/>
      <c r="S511" s="35"/>
      <c r="T511" s="35"/>
      <c r="U511" s="35"/>
      <c r="V511" s="35"/>
      <c r="W511" s="35"/>
      <c r="X511" s="35"/>
    </row>
    <row r="512" spans="17:24">
      <c r="Q512" s="35"/>
      <c r="R512" s="35"/>
      <c r="S512" s="35"/>
      <c r="T512" s="35"/>
      <c r="U512" s="35"/>
      <c r="V512" s="35"/>
      <c r="W512" s="35"/>
      <c r="X512" s="35"/>
    </row>
    <row r="513" spans="17:24">
      <c r="Q513" s="35"/>
      <c r="R513" s="35"/>
      <c r="S513" s="35"/>
      <c r="T513" s="35"/>
      <c r="U513" s="35"/>
      <c r="V513" s="35"/>
      <c r="W513" s="35"/>
      <c r="X513" s="35"/>
    </row>
    <row r="514" spans="17:24">
      <c r="Q514" s="35"/>
      <c r="R514" s="35"/>
      <c r="S514" s="35"/>
      <c r="T514" s="35"/>
      <c r="U514" s="35"/>
      <c r="V514" s="35"/>
      <c r="W514" s="35"/>
      <c r="X514" s="35"/>
    </row>
    <row r="515" spans="17:24">
      <c r="Q515" s="35"/>
      <c r="R515" s="35"/>
      <c r="S515" s="35"/>
      <c r="T515" s="35"/>
      <c r="U515" s="35"/>
      <c r="V515" s="35"/>
      <c r="W515" s="35"/>
      <c r="X515" s="35"/>
    </row>
    <row r="516" spans="17:24">
      <c r="Q516" s="35"/>
      <c r="R516" s="35"/>
      <c r="S516" s="35"/>
      <c r="T516" s="35"/>
      <c r="U516" s="35"/>
      <c r="V516" s="35"/>
      <c r="W516" s="35"/>
      <c r="X516" s="35"/>
    </row>
    <row r="517" spans="17:24">
      <c r="Q517" s="35"/>
      <c r="R517" s="35"/>
      <c r="S517" s="35"/>
      <c r="T517" s="35"/>
      <c r="U517" s="35"/>
      <c r="V517" s="35"/>
      <c r="W517" s="35"/>
      <c r="X517" s="35"/>
    </row>
    <row r="518" spans="17:24">
      <c r="Q518" s="35"/>
      <c r="R518" s="35"/>
      <c r="S518" s="35"/>
      <c r="T518" s="35"/>
      <c r="U518" s="35"/>
      <c r="V518" s="35"/>
      <c r="W518" s="35"/>
      <c r="X518" s="35"/>
    </row>
    <row r="519" spans="17:24">
      <c r="Q519" s="35"/>
      <c r="R519" s="35"/>
      <c r="S519" s="35"/>
      <c r="T519" s="35"/>
      <c r="U519" s="35"/>
      <c r="V519" s="35"/>
      <c r="W519" s="35"/>
      <c r="X519" s="35"/>
    </row>
    <row r="520" spans="17:24">
      <c r="Q520" s="35"/>
      <c r="R520" s="35"/>
      <c r="S520" s="35"/>
      <c r="T520" s="35"/>
      <c r="U520" s="35"/>
      <c r="V520" s="35"/>
      <c r="W520" s="35"/>
      <c r="X520" s="35"/>
    </row>
    <row r="521" spans="17:24">
      <c r="Q521" s="35"/>
      <c r="R521" s="35"/>
      <c r="S521" s="35"/>
      <c r="T521" s="35"/>
      <c r="U521" s="35"/>
      <c r="V521" s="35"/>
      <c r="W521" s="35"/>
      <c r="X521" s="35"/>
    </row>
    <row r="522" spans="17:24">
      <c r="Q522" s="35"/>
      <c r="R522" s="35"/>
      <c r="S522" s="35"/>
      <c r="T522" s="35"/>
      <c r="U522" s="35"/>
      <c r="V522" s="35"/>
      <c r="W522" s="35"/>
      <c r="X522" s="35"/>
    </row>
    <row r="523" spans="17:24">
      <c r="Q523" s="35"/>
      <c r="R523" s="35"/>
      <c r="S523" s="35"/>
      <c r="T523" s="35"/>
      <c r="U523" s="35"/>
      <c r="V523" s="35"/>
      <c r="W523" s="35"/>
      <c r="X523" s="35"/>
    </row>
    <row r="524" spans="17:24">
      <c r="Q524" s="35"/>
      <c r="R524" s="35"/>
      <c r="S524" s="35"/>
      <c r="T524" s="35"/>
      <c r="U524" s="35"/>
      <c r="V524" s="35"/>
      <c r="W524" s="35"/>
      <c r="X524" s="35"/>
    </row>
    <row r="525" spans="17:24">
      <c r="Q525" s="35"/>
      <c r="R525" s="35"/>
      <c r="S525" s="35"/>
      <c r="T525" s="35"/>
      <c r="U525" s="35"/>
      <c r="V525" s="35"/>
      <c r="W525" s="35"/>
      <c r="X525" s="35"/>
    </row>
    <row r="526" spans="17:24">
      <c r="Q526" s="35"/>
      <c r="R526" s="35"/>
      <c r="S526" s="35"/>
      <c r="T526" s="35"/>
      <c r="U526" s="35"/>
      <c r="V526" s="35"/>
      <c r="W526" s="35"/>
      <c r="X526" s="35"/>
    </row>
    <row r="527" spans="17:24">
      <c r="Q527" s="35"/>
      <c r="R527" s="35"/>
      <c r="S527" s="35"/>
      <c r="T527" s="35"/>
      <c r="U527" s="35"/>
      <c r="V527" s="35"/>
      <c r="W527" s="35"/>
      <c r="X527" s="35"/>
    </row>
    <row r="528" spans="17:24">
      <c r="Q528" s="35"/>
      <c r="R528" s="35"/>
      <c r="S528" s="35"/>
      <c r="T528" s="35"/>
      <c r="U528" s="35"/>
      <c r="V528" s="35"/>
      <c r="W528" s="35"/>
      <c r="X528" s="35"/>
    </row>
    <row r="529" spans="17:24">
      <c r="Q529" s="35"/>
      <c r="R529" s="35"/>
      <c r="S529" s="35"/>
      <c r="T529" s="35"/>
      <c r="U529" s="35"/>
      <c r="V529" s="35"/>
      <c r="W529" s="35"/>
      <c r="X529" s="35"/>
    </row>
    <row r="530" spans="17:24">
      <c r="Q530" s="35"/>
      <c r="R530" s="35"/>
      <c r="S530" s="35"/>
      <c r="T530" s="35"/>
      <c r="U530" s="35"/>
      <c r="V530" s="35"/>
      <c r="W530" s="35"/>
      <c r="X530" s="35"/>
    </row>
    <row r="531" spans="17:24">
      <c r="Q531" s="35"/>
      <c r="R531" s="35"/>
      <c r="S531" s="35"/>
      <c r="T531" s="35"/>
      <c r="U531" s="35"/>
      <c r="V531" s="35"/>
      <c r="W531" s="35"/>
      <c r="X531" s="35"/>
    </row>
    <row r="532" spans="17:24">
      <c r="Q532" s="35"/>
      <c r="R532" s="35"/>
      <c r="S532" s="35"/>
      <c r="T532" s="35"/>
      <c r="U532" s="35"/>
      <c r="V532" s="35"/>
      <c r="W532" s="35"/>
      <c r="X532" s="35"/>
    </row>
    <row r="533" spans="17:24">
      <c r="Q533" s="35"/>
      <c r="R533" s="35"/>
      <c r="S533" s="35"/>
      <c r="T533" s="35"/>
      <c r="U533" s="35"/>
      <c r="V533" s="35"/>
      <c r="W533" s="35"/>
      <c r="X533" s="35"/>
    </row>
    <row r="534" spans="17:24">
      <c r="Q534" s="35"/>
      <c r="R534" s="35"/>
      <c r="S534" s="35"/>
      <c r="T534" s="35"/>
      <c r="U534" s="35"/>
      <c r="V534" s="35"/>
      <c r="W534" s="35"/>
      <c r="X534" s="35"/>
    </row>
    <row r="535" spans="17:24">
      <c r="Q535" s="35"/>
      <c r="R535" s="35"/>
      <c r="S535" s="35"/>
      <c r="T535" s="35"/>
      <c r="U535" s="35"/>
      <c r="V535" s="35"/>
      <c r="W535" s="35"/>
      <c r="X535" s="35"/>
    </row>
    <row r="536" spans="17:24">
      <c r="Q536" s="35"/>
      <c r="R536" s="35"/>
      <c r="S536" s="35"/>
      <c r="T536" s="35"/>
      <c r="U536" s="35"/>
      <c r="V536" s="35"/>
      <c r="W536" s="35"/>
      <c r="X536" s="35"/>
    </row>
    <row r="537" spans="17:24">
      <c r="Q537" s="35"/>
      <c r="R537" s="35"/>
      <c r="S537" s="35"/>
      <c r="T537" s="35"/>
      <c r="U537" s="35"/>
      <c r="V537" s="35"/>
      <c r="W537" s="35"/>
      <c r="X537" s="35"/>
    </row>
    <row r="538" spans="17:24">
      <c r="Q538" s="35"/>
      <c r="R538" s="35"/>
      <c r="S538" s="35"/>
      <c r="T538" s="35"/>
      <c r="U538" s="35"/>
      <c r="V538" s="35"/>
      <c r="W538" s="35"/>
      <c r="X538" s="35"/>
    </row>
    <row r="539" spans="17:24">
      <c r="Q539" s="35"/>
      <c r="R539" s="35"/>
      <c r="S539" s="35"/>
      <c r="T539" s="35"/>
      <c r="U539" s="35"/>
      <c r="V539" s="35"/>
      <c r="W539" s="35"/>
      <c r="X539" s="35"/>
    </row>
    <row r="540" spans="17:24">
      <c r="Q540" s="35"/>
      <c r="R540" s="35"/>
      <c r="S540" s="35"/>
      <c r="T540" s="35"/>
      <c r="U540" s="35"/>
      <c r="V540" s="35"/>
      <c r="W540" s="35"/>
      <c r="X540" s="35"/>
    </row>
    <row r="541" spans="17:24">
      <c r="Q541" s="35"/>
      <c r="R541" s="35"/>
      <c r="S541" s="35"/>
      <c r="T541" s="35"/>
      <c r="U541" s="35"/>
      <c r="V541" s="35"/>
      <c r="W541" s="35"/>
      <c r="X541" s="35"/>
    </row>
    <row r="542" spans="17:24">
      <c r="Q542" s="35"/>
      <c r="R542" s="35"/>
      <c r="S542" s="35"/>
      <c r="T542" s="35"/>
      <c r="U542" s="35"/>
      <c r="V542" s="35"/>
      <c r="W542" s="35"/>
      <c r="X542" s="35"/>
    </row>
    <row r="543" spans="17:24">
      <c r="Q543" s="35"/>
      <c r="R543" s="35"/>
      <c r="S543" s="35"/>
      <c r="T543" s="35"/>
      <c r="U543" s="35"/>
      <c r="V543" s="35"/>
      <c r="W543" s="35"/>
      <c r="X543" s="35"/>
    </row>
    <row r="544" spans="17:24">
      <c r="Q544" s="35"/>
      <c r="R544" s="35"/>
      <c r="S544" s="35"/>
      <c r="T544" s="35"/>
      <c r="U544" s="35"/>
      <c r="V544" s="35"/>
      <c r="W544" s="35"/>
      <c r="X544" s="35"/>
    </row>
    <row r="545" spans="17:24">
      <c r="Q545" s="35"/>
      <c r="R545" s="35"/>
      <c r="S545" s="35"/>
      <c r="T545" s="35"/>
      <c r="U545" s="35"/>
      <c r="V545" s="35"/>
      <c r="W545" s="35"/>
      <c r="X545" s="35"/>
    </row>
    <row r="546" spans="17:24">
      <c r="Q546" s="35"/>
      <c r="R546" s="35"/>
      <c r="S546" s="35"/>
      <c r="T546" s="35"/>
      <c r="U546" s="35"/>
      <c r="V546" s="35"/>
      <c r="W546" s="35"/>
      <c r="X546" s="35"/>
    </row>
    <row r="547" spans="17:24">
      <c r="Q547" s="35"/>
      <c r="R547" s="35"/>
      <c r="S547" s="35"/>
      <c r="T547" s="35"/>
      <c r="U547" s="35"/>
      <c r="V547" s="35"/>
      <c r="W547" s="35"/>
      <c r="X547" s="35"/>
    </row>
    <row r="548" spans="17:24">
      <c r="Q548" s="35"/>
      <c r="R548" s="35"/>
      <c r="S548" s="35"/>
      <c r="T548" s="35"/>
      <c r="U548" s="35"/>
      <c r="V548" s="35"/>
      <c r="W548" s="35"/>
      <c r="X548" s="35"/>
    </row>
    <row r="549" spans="17:24">
      <c r="Q549" s="35"/>
      <c r="R549" s="35"/>
      <c r="S549" s="35"/>
      <c r="T549" s="35"/>
      <c r="U549" s="35"/>
      <c r="V549" s="35"/>
      <c r="W549" s="35"/>
      <c r="X549" s="35"/>
    </row>
    <row r="550" spans="17:24">
      <c r="Q550" s="35"/>
      <c r="R550" s="35"/>
      <c r="S550" s="35"/>
      <c r="T550" s="35"/>
      <c r="U550" s="35"/>
      <c r="V550" s="35"/>
      <c r="W550" s="35"/>
      <c r="X550" s="35"/>
    </row>
    <row r="551" spans="17:24">
      <c r="Q551" s="35"/>
      <c r="R551" s="35"/>
      <c r="S551" s="35"/>
      <c r="T551" s="35"/>
      <c r="U551" s="35"/>
      <c r="V551" s="35"/>
      <c r="W551" s="35"/>
      <c r="X551" s="35"/>
    </row>
    <row r="552" spans="17:24">
      <c r="Q552" s="35"/>
      <c r="R552" s="35"/>
      <c r="S552" s="35"/>
      <c r="T552" s="35"/>
      <c r="U552" s="35"/>
      <c r="V552" s="35"/>
      <c r="W552" s="35"/>
      <c r="X552" s="35"/>
    </row>
    <row r="553" spans="17:24">
      <c r="Q553" s="35"/>
      <c r="R553" s="35"/>
      <c r="S553" s="35"/>
      <c r="T553" s="35"/>
      <c r="U553" s="35"/>
      <c r="V553" s="35"/>
      <c r="W553" s="35"/>
      <c r="X553" s="35"/>
    </row>
    <row r="554" spans="17:24">
      <c r="Q554" s="35"/>
      <c r="R554" s="35"/>
      <c r="S554" s="35"/>
      <c r="T554" s="35"/>
      <c r="U554" s="35"/>
      <c r="V554" s="35"/>
      <c r="W554" s="35"/>
      <c r="X554" s="35"/>
    </row>
    <row r="555" spans="17:24">
      <c r="Q555" s="35"/>
      <c r="R555" s="35"/>
      <c r="S555" s="35"/>
      <c r="T555" s="35"/>
      <c r="U555" s="35"/>
      <c r="V555" s="35"/>
      <c r="W555" s="35"/>
      <c r="X555" s="35"/>
    </row>
    <row r="556" spans="17:24">
      <c r="Q556" s="35"/>
      <c r="R556" s="35"/>
      <c r="S556" s="35"/>
      <c r="T556" s="35"/>
      <c r="U556" s="35"/>
      <c r="V556" s="35"/>
      <c r="W556" s="35"/>
      <c r="X556" s="35"/>
    </row>
    <row r="557" spans="17:24">
      <c r="Q557" s="35"/>
      <c r="R557" s="35"/>
      <c r="S557" s="35"/>
      <c r="T557" s="35"/>
      <c r="U557" s="35"/>
      <c r="V557" s="35"/>
      <c r="W557" s="35"/>
      <c r="X557" s="35"/>
    </row>
    <row r="558" spans="17:24">
      <c r="Q558" s="35"/>
      <c r="R558" s="35"/>
      <c r="S558" s="35"/>
      <c r="T558" s="35"/>
      <c r="U558" s="35"/>
      <c r="V558" s="35"/>
      <c r="W558" s="35"/>
      <c r="X558" s="35"/>
    </row>
    <row r="559" spans="17:24">
      <c r="Q559" s="35"/>
      <c r="R559" s="35"/>
      <c r="S559" s="35"/>
      <c r="T559" s="35"/>
      <c r="U559" s="35"/>
      <c r="V559" s="35"/>
      <c r="W559" s="35"/>
      <c r="X559" s="35"/>
    </row>
    <row r="560" spans="17:24">
      <c r="Q560" s="35"/>
      <c r="R560" s="35"/>
      <c r="S560" s="35"/>
      <c r="T560" s="35"/>
      <c r="U560" s="35"/>
      <c r="V560" s="35"/>
      <c r="W560" s="35"/>
      <c r="X560" s="35"/>
    </row>
    <row r="561" spans="17:24">
      <c r="Q561" s="35"/>
      <c r="R561" s="35"/>
      <c r="S561" s="35"/>
      <c r="T561" s="35"/>
      <c r="U561" s="35"/>
      <c r="V561" s="35"/>
      <c r="W561" s="35"/>
      <c r="X561" s="35"/>
    </row>
    <row r="562" spans="17:24">
      <c r="Q562" s="35"/>
      <c r="R562" s="35"/>
      <c r="S562" s="35"/>
      <c r="T562" s="35"/>
      <c r="U562" s="35"/>
      <c r="V562" s="35"/>
      <c r="W562" s="35"/>
      <c r="X562" s="35"/>
    </row>
    <row r="563" spans="17:24">
      <c r="Q563" s="35"/>
      <c r="R563" s="35"/>
      <c r="S563" s="35"/>
      <c r="T563" s="35"/>
      <c r="U563" s="35"/>
      <c r="V563" s="35"/>
      <c r="W563" s="35"/>
      <c r="X563" s="35"/>
    </row>
    <row r="564" spans="17:24">
      <c r="Q564" s="35"/>
      <c r="R564" s="35"/>
      <c r="S564" s="35"/>
      <c r="T564" s="35"/>
      <c r="U564" s="35"/>
      <c r="V564" s="35"/>
      <c r="W564" s="35"/>
      <c r="X564" s="35"/>
    </row>
    <row r="565" spans="17:24">
      <c r="Q565" s="35"/>
      <c r="R565" s="35"/>
      <c r="S565" s="35"/>
      <c r="T565" s="35"/>
      <c r="U565" s="35"/>
      <c r="V565" s="35"/>
      <c r="W565" s="35"/>
      <c r="X565" s="35"/>
    </row>
    <row r="566" spans="17:24">
      <c r="Q566" s="35"/>
      <c r="R566" s="35"/>
      <c r="S566" s="35"/>
      <c r="T566" s="35"/>
      <c r="U566" s="35"/>
      <c r="V566" s="35"/>
      <c r="W566" s="35"/>
      <c r="X566" s="35"/>
    </row>
    <row r="567" spans="17:24">
      <c r="Q567" s="35"/>
      <c r="R567" s="35"/>
      <c r="S567" s="35"/>
      <c r="T567" s="35"/>
      <c r="U567" s="35"/>
      <c r="V567" s="35"/>
      <c r="W567" s="35"/>
      <c r="X567" s="35"/>
    </row>
    <row r="568" spans="17:24">
      <c r="Q568" s="35"/>
      <c r="R568" s="35"/>
      <c r="S568" s="35"/>
      <c r="T568" s="35"/>
      <c r="U568" s="35"/>
      <c r="V568" s="35"/>
      <c r="W568" s="35"/>
      <c r="X568" s="35"/>
    </row>
    <row r="569" spans="17:24">
      <c r="Q569" s="35"/>
      <c r="R569" s="35"/>
      <c r="S569" s="35"/>
      <c r="T569" s="35"/>
      <c r="U569" s="35"/>
      <c r="V569" s="35"/>
      <c r="W569" s="35"/>
      <c r="X569" s="35"/>
    </row>
    <row r="570" spans="17:24">
      <c r="Q570" s="35"/>
      <c r="R570" s="35"/>
      <c r="S570" s="35"/>
      <c r="T570" s="35"/>
      <c r="U570" s="35"/>
      <c r="V570" s="35"/>
      <c r="W570" s="35"/>
      <c r="X570" s="35"/>
    </row>
    <row r="571" spans="17:24">
      <c r="Q571" s="35"/>
      <c r="R571" s="35"/>
      <c r="S571" s="35"/>
      <c r="T571" s="35"/>
      <c r="U571" s="35"/>
      <c r="V571" s="35"/>
      <c r="W571" s="35"/>
      <c r="X571" s="35"/>
    </row>
    <row r="572" spans="17:24">
      <c r="Q572" s="35"/>
      <c r="R572" s="35"/>
      <c r="S572" s="35"/>
      <c r="T572" s="35"/>
      <c r="U572" s="35"/>
      <c r="V572" s="35"/>
      <c r="W572" s="35"/>
      <c r="X572" s="35"/>
    </row>
    <row r="573" spans="17:24">
      <c r="Q573" s="35"/>
      <c r="R573" s="35"/>
      <c r="S573" s="35"/>
      <c r="T573" s="35"/>
      <c r="U573" s="35"/>
      <c r="V573" s="35"/>
      <c r="W573" s="35"/>
      <c r="X573" s="35"/>
    </row>
    <row r="574" spans="17:24">
      <c r="Q574" s="35"/>
      <c r="R574" s="35"/>
      <c r="S574" s="35"/>
      <c r="T574" s="35"/>
      <c r="U574" s="35"/>
      <c r="V574" s="35"/>
      <c r="W574" s="35"/>
      <c r="X574" s="35"/>
    </row>
    <row r="575" spans="17:24">
      <c r="Q575" s="35"/>
      <c r="R575" s="35"/>
      <c r="S575" s="35"/>
      <c r="T575" s="35"/>
      <c r="U575" s="35"/>
      <c r="V575" s="35"/>
      <c r="W575" s="35"/>
      <c r="X575" s="35"/>
    </row>
    <row r="576" spans="17:24">
      <c r="Q576" s="35"/>
      <c r="R576" s="35"/>
      <c r="S576" s="35"/>
      <c r="T576" s="35"/>
      <c r="U576" s="35"/>
      <c r="V576" s="35"/>
      <c r="W576" s="35"/>
      <c r="X576" s="35"/>
    </row>
    <row r="577" spans="17:24">
      <c r="Q577" s="35"/>
      <c r="R577" s="35"/>
      <c r="S577" s="35"/>
      <c r="T577" s="35"/>
      <c r="U577" s="35"/>
      <c r="V577" s="35"/>
      <c r="W577" s="35"/>
      <c r="X577" s="35"/>
    </row>
    <row r="578" spans="17:24">
      <c r="Q578" s="35"/>
      <c r="R578" s="35"/>
      <c r="S578" s="35"/>
      <c r="T578" s="35"/>
      <c r="U578" s="35"/>
      <c r="V578" s="35"/>
      <c r="W578" s="35"/>
      <c r="X578" s="35"/>
    </row>
    <row r="579" spans="17:24">
      <c r="Q579" s="35"/>
      <c r="R579" s="35"/>
      <c r="S579" s="35"/>
      <c r="T579" s="35"/>
      <c r="U579" s="35"/>
      <c r="V579" s="35"/>
      <c r="W579" s="35"/>
      <c r="X579" s="35"/>
    </row>
    <row r="580" spans="17:24">
      <c r="Q580" s="35"/>
      <c r="R580" s="35"/>
      <c r="S580" s="35"/>
      <c r="T580" s="35"/>
      <c r="U580" s="35"/>
      <c r="V580" s="35"/>
      <c r="W580" s="35"/>
      <c r="X580" s="35"/>
    </row>
    <row r="581" spans="17:24">
      <c r="Q581" s="35"/>
      <c r="R581" s="35"/>
      <c r="S581" s="35"/>
      <c r="T581" s="35"/>
      <c r="U581" s="35"/>
      <c r="V581" s="35"/>
      <c r="W581" s="35"/>
      <c r="X581" s="35"/>
    </row>
    <row r="582" spans="17:24">
      <c r="Q582" s="35"/>
      <c r="R582" s="35"/>
      <c r="S582" s="35"/>
      <c r="T582" s="35"/>
      <c r="U582" s="35"/>
      <c r="V582" s="35"/>
      <c r="W582" s="35"/>
      <c r="X582" s="35"/>
    </row>
    <row r="583" spans="17:24">
      <c r="Q583" s="35"/>
      <c r="R583" s="35"/>
      <c r="S583" s="35"/>
      <c r="T583" s="35"/>
      <c r="U583" s="35"/>
      <c r="V583" s="35"/>
      <c r="W583" s="35"/>
      <c r="X583" s="35"/>
    </row>
    <row r="584" spans="17:24">
      <c r="Q584" s="35"/>
      <c r="R584" s="35"/>
      <c r="S584" s="35"/>
      <c r="T584" s="35"/>
      <c r="U584" s="35"/>
      <c r="V584" s="35"/>
      <c r="W584" s="35"/>
      <c r="X584" s="35"/>
    </row>
    <row r="585" spans="17:24">
      <c r="Q585" s="35"/>
      <c r="R585" s="35"/>
      <c r="S585" s="35"/>
      <c r="T585" s="35"/>
      <c r="U585" s="35"/>
      <c r="V585" s="35"/>
      <c r="W585" s="35"/>
      <c r="X585" s="35"/>
    </row>
    <row r="586" spans="17:24">
      <c r="Q586" s="35"/>
      <c r="R586" s="35"/>
      <c r="S586" s="35"/>
      <c r="T586" s="35"/>
      <c r="U586" s="35"/>
      <c r="V586" s="35"/>
      <c r="W586" s="35"/>
      <c r="X586" s="35"/>
    </row>
    <row r="587" spans="17:24">
      <c r="Q587" s="35"/>
      <c r="R587" s="35"/>
      <c r="S587" s="35"/>
      <c r="T587" s="35"/>
      <c r="U587" s="35"/>
      <c r="V587" s="35"/>
      <c r="W587" s="35"/>
      <c r="X587" s="35"/>
    </row>
    <row r="588" spans="17:24">
      <c r="Q588" s="35"/>
      <c r="R588" s="35"/>
      <c r="S588" s="35"/>
      <c r="T588" s="35"/>
      <c r="U588" s="35"/>
      <c r="V588" s="35"/>
      <c r="W588" s="35"/>
      <c r="X588" s="35"/>
    </row>
    <row r="589" spans="17:24">
      <c r="Q589" s="35"/>
      <c r="R589" s="35"/>
      <c r="S589" s="35"/>
      <c r="T589" s="35"/>
      <c r="U589" s="35"/>
      <c r="V589" s="35"/>
      <c r="W589" s="35"/>
      <c r="X589" s="35"/>
    </row>
    <row r="590" spans="17:24">
      <c r="Q590" s="35"/>
      <c r="R590" s="35"/>
      <c r="S590" s="35"/>
      <c r="T590" s="35"/>
      <c r="U590" s="35"/>
      <c r="V590" s="35"/>
      <c r="W590" s="35"/>
      <c r="X590" s="35"/>
    </row>
    <row r="591" spans="17:24">
      <c r="Q591" s="35"/>
      <c r="R591" s="35"/>
      <c r="S591" s="35"/>
      <c r="T591" s="35"/>
      <c r="U591" s="35"/>
      <c r="V591" s="35"/>
      <c r="W591" s="35"/>
      <c r="X591" s="35"/>
    </row>
    <row r="592" spans="17:24">
      <c r="Q592" s="35"/>
      <c r="R592" s="35"/>
      <c r="S592" s="35"/>
      <c r="T592" s="35"/>
      <c r="U592" s="35"/>
      <c r="V592" s="35"/>
      <c r="W592" s="35"/>
      <c r="X592" s="35"/>
    </row>
    <row r="593" spans="17:24">
      <c r="Q593" s="35"/>
      <c r="R593" s="35"/>
      <c r="S593" s="35"/>
      <c r="T593" s="35"/>
      <c r="U593" s="35"/>
      <c r="V593" s="35"/>
      <c r="W593" s="35"/>
      <c r="X593" s="35"/>
    </row>
    <row r="594" spans="17:24">
      <c r="Q594" s="35"/>
      <c r="R594" s="35"/>
      <c r="S594" s="35"/>
      <c r="T594" s="35"/>
      <c r="U594" s="35"/>
      <c r="V594" s="35"/>
      <c r="W594" s="35"/>
      <c r="X594" s="35"/>
    </row>
    <row r="595" spans="17:24">
      <c r="Q595" s="35"/>
      <c r="R595" s="35"/>
      <c r="S595" s="35"/>
      <c r="T595" s="35"/>
      <c r="U595" s="35"/>
      <c r="V595" s="35"/>
      <c r="W595" s="35"/>
      <c r="X595" s="35"/>
    </row>
    <row r="596" spans="17:24">
      <c r="Q596" s="35"/>
      <c r="R596" s="35"/>
      <c r="S596" s="35"/>
      <c r="T596" s="35"/>
      <c r="U596" s="35"/>
      <c r="V596" s="35"/>
      <c r="W596" s="35"/>
      <c r="X596" s="35"/>
    </row>
    <row r="597" spans="17:24">
      <c r="Q597" s="35"/>
      <c r="R597" s="35"/>
      <c r="S597" s="35"/>
      <c r="T597" s="35"/>
      <c r="U597" s="35"/>
      <c r="V597" s="35"/>
      <c r="W597" s="35"/>
      <c r="X597" s="35"/>
    </row>
    <row r="598" spans="17:24">
      <c r="Q598" s="35"/>
      <c r="R598" s="35"/>
      <c r="S598" s="35"/>
      <c r="T598" s="35"/>
      <c r="U598" s="35"/>
      <c r="V598" s="35"/>
      <c r="W598" s="35"/>
      <c r="X598" s="35"/>
    </row>
    <row r="599" spans="17:24">
      <c r="Q599" s="35"/>
      <c r="R599" s="35"/>
      <c r="S599" s="35"/>
      <c r="T599" s="35"/>
      <c r="U599" s="35"/>
      <c r="V599" s="35"/>
      <c r="W599" s="35"/>
      <c r="X599" s="35"/>
    </row>
    <row r="600" spans="17:24">
      <c r="Q600" s="35"/>
      <c r="R600" s="35"/>
      <c r="S600" s="35"/>
      <c r="T600" s="35"/>
      <c r="U600" s="35"/>
      <c r="V600" s="35"/>
      <c r="W600" s="35"/>
      <c r="X600" s="35"/>
    </row>
    <row r="601" spans="17:24">
      <c r="Q601" s="35"/>
      <c r="R601" s="35"/>
      <c r="S601" s="35"/>
      <c r="T601" s="35"/>
      <c r="U601" s="35"/>
      <c r="V601" s="35"/>
      <c r="W601" s="35"/>
      <c r="X601" s="35"/>
    </row>
    <row r="602" spans="17:24">
      <c r="Q602" s="35"/>
      <c r="R602" s="35"/>
      <c r="S602" s="35"/>
      <c r="T602" s="35"/>
      <c r="U602" s="35"/>
      <c r="V602" s="35"/>
      <c r="W602" s="35"/>
      <c r="X602" s="35"/>
    </row>
    <row r="603" spans="17:24">
      <c r="Q603" s="35"/>
      <c r="R603" s="35"/>
      <c r="S603" s="35"/>
      <c r="T603" s="35"/>
      <c r="U603" s="35"/>
      <c r="V603" s="35"/>
      <c r="W603" s="35"/>
      <c r="X603" s="35"/>
    </row>
    <row r="604" spans="17:24">
      <c r="Q604" s="35"/>
      <c r="R604" s="35"/>
      <c r="S604" s="35"/>
      <c r="T604" s="35"/>
      <c r="U604" s="35"/>
      <c r="V604" s="35"/>
      <c r="W604" s="35"/>
      <c r="X604" s="35"/>
    </row>
    <row r="605" spans="17:24">
      <c r="Q605" s="35"/>
      <c r="R605" s="35"/>
      <c r="S605" s="35"/>
      <c r="T605" s="35"/>
      <c r="U605" s="35"/>
      <c r="V605" s="35"/>
      <c r="W605" s="35"/>
      <c r="X605" s="35"/>
    </row>
    <row r="606" spans="17:24">
      <c r="Q606" s="35"/>
      <c r="R606" s="35"/>
      <c r="S606" s="35"/>
      <c r="T606" s="35"/>
      <c r="U606" s="35"/>
      <c r="V606" s="35"/>
      <c r="W606" s="35"/>
      <c r="X606" s="35"/>
    </row>
    <row r="607" spans="17:24">
      <c r="Q607" s="35"/>
      <c r="R607" s="35"/>
      <c r="S607" s="35"/>
      <c r="T607" s="35"/>
      <c r="U607" s="35"/>
      <c r="V607" s="35"/>
      <c r="W607" s="35"/>
      <c r="X607" s="35"/>
    </row>
    <row r="608" spans="17:24">
      <c r="Q608" s="35"/>
      <c r="R608" s="35"/>
      <c r="S608" s="35"/>
      <c r="T608" s="35"/>
      <c r="U608" s="35"/>
      <c r="V608" s="35"/>
      <c r="W608" s="35"/>
      <c r="X608" s="35"/>
    </row>
    <row r="609" spans="17:24">
      <c r="Q609" s="35"/>
      <c r="R609" s="35"/>
      <c r="S609" s="35"/>
      <c r="T609" s="35"/>
      <c r="U609" s="35"/>
      <c r="V609" s="35"/>
      <c r="W609" s="35"/>
      <c r="X609" s="35"/>
    </row>
    <row r="610" spans="17:24">
      <c r="Q610" s="35"/>
      <c r="R610" s="35"/>
      <c r="S610" s="35"/>
      <c r="T610" s="35"/>
      <c r="U610" s="35"/>
      <c r="V610" s="35"/>
      <c r="W610" s="35"/>
      <c r="X610" s="35"/>
    </row>
    <row r="611" spans="17:24">
      <c r="Q611" s="35"/>
      <c r="R611" s="35"/>
      <c r="S611" s="35"/>
      <c r="T611" s="35"/>
      <c r="U611" s="35"/>
      <c r="V611" s="35"/>
      <c r="W611" s="35"/>
      <c r="X611" s="35"/>
    </row>
    <row r="612" spans="17:24">
      <c r="Q612" s="35"/>
      <c r="R612" s="35"/>
      <c r="S612" s="35"/>
      <c r="T612" s="35"/>
      <c r="U612" s="35"/>
      <c r="V612" s="35"/>
      <c r="W612" s="35"/>
      <c r="X612" s="35"/>
    </row>
    <row r="613" spans="17:24">
      <c r="Q613" s="35"/>
      <c r="R613" s="35"/>
      <c r="S613" s="35"/>
      <c r="T613" s="35"/>
      <c r="U613" s="35"/>
      <c r="V613" s="35"/>
      <c r="W613" s="35"/>
      <c r="X613" s="35"/>
    </row>
    <row r="614" spans="17:24">
      <c r="Q614" s="35"/>
      <c r="R614" s="35"/>
      <c r="S614" s="35"/>
      <c r="T614" s="35"/>
      <c r="U614" s="35"/>
      <c r="V614" s="35"/>
      <c r="W614" s="35"/>
      <c r="X614" s="35"/>
    </row>
    <row r="615" spans="17:24">
      <c r="Q615" s="35"/>
      <c r="R615" s="35"/>
      <c r="S615" s="35"/>
      <c r="T615" s="35"/>
      <c r="U615" s="35"/>
      <c r="V615" s="35"/>
      <c r="W615" s="35"/>
      <c r="X615" s="35"/>
    </row>
    <row r="616" spans="17:24">
      <c r="Q616" s="35"/>
      <c r="R616" s="35"/>
      <c r="S616" s="35"/>
      <c r="T616" s="35"/>
      <c r="U616" s="35"/>
      <c r="V616" s="35"/>
      <c r="W616" s="35"/>
      <c r="X616" s="35"/>
    </row>
    <row r="617" spans="17:24">
      <c r="Q617" s="35"/>
      <c r="R617" s="35"/>
      <c r="S617" s="35"/>
      <c r="T617" s="35"/>
      <c r="U617" s="35"/>
      <c r="V617" s="35"/>
      <c r="W617" s="35"/>
      <c r="X617" s="35"/>
    </row>
    <row r="618" spans="17:24">
      <c r="Q618" s="35"/>
      <c r="R618" s="35"/>
      <c r="S618" s="35"/>
      <c r="T618" s="35"/>
      <c r="U618" s="35"/>
      <c r="V618" s="35"/>
      <c r="W618" s="35"/>
      <c r="X618" s="35"/>
    </row>
    <row r="619" spans="17:24">
      <c r="Q619" s="35"/>
      <c r="R619" s="35"/>
      <c r="S619" s="35"/>
      <c r="T619" s="35"/>
      <c r="U619" s="35"/>
      <c r="V619" s="35"/>
      <c r="W619" s="35"/>
      <c r="X619" s="35"/>
    </row>
    <row r="620" spans="17:24">
      <c r="Q620" s="35"/>
      <c r="R620" s="35"/>
      <c r="S620" s="35"/>
      <c r="T620" s="35"/>
      <c r="U620" s="35"/>
      <c r="V620" s="35"/>
      <c r="W620" s="35"/>
      <c r="X620" s="35"/>
    </row>
    <row r="621" spans="17:24">
      <c r="Q621" s="35"/>
      <c r="R621" s="35"/>
      <c r="S621" s="35"/>
      <c r="T621" s="35"/>
      <c r="U621" s="35"/>
      <c r="V621" s="35"/>
      <c r="W621" s="35"/>
      <c r="X621" s="35"/>
    </row>
    <row r="622" spans="17:24">
      <c r="Q622" s="35"/>
      <c r="R622" s="35"/>
      <c r="S622" s="35"/>
      <c r="T622" s="35"/>
      <c r="U622" s="35"/>
      <c r="V622" s="35"/>
      <c r="W622" s="35"/>
      <c r="X622" s="35"/>
    </row>
    <row r="623" spans="17:24">
      <c r="Q623" s="35"/>
      <c r="R623" s="35"/>
      <c r="S623" s="35"/>
      <c r="T623" s="35"/>
      <c r="U623" s="35"/>
      <c r="V623" s="35"/>
      <c r="W623" s="35"/>
      <c r="X623" s="35"/>
    </row>
    <row r="624" spans="17:24">
      <c r="Q624" s="35"/>
      <c r="R624" s="35"/>
      <c r="S624" s="35"/>
      <c r="T624" s="35"/>
      <c r="U624" s="35"/>
      <c r="V624" s="35"/>
      <c r="W624" s="35"/>
      <c r="X624" s="35"/>
    </row>
    <row r="625" spans="17:24">
      <c r="Q625" s="35"/>
      <c r="R625" s="35"/>
      <c r="S625" s="35"/>
      <c r="T625" s="35"/>
      <c r="U625" s="35"/>
      <c r="V625" s="35"/>
      <c r="W625" s="35"/>
      <c r="X625" s="35"/>
    </row>
    <row r="626" spans="17:24">
      <c r="Q626" s="35"/>
      <c r="R626" s="35"/>
      <c r="S626" s="35"/>
      <c r="T626" s="35"/>
      <c r="U626" s="35"/>
      <c r="V626" s="35"/>
      <c r="W626" s="35"/>
      <c r="X626" s="35"/>
    </row>
    <row r="627" spans="17:24">
      <c r="Q627" s="35"/>
      <c r="R627" s="35"/>
      <c r="S627" s="35"/>
      <c r="T627" s="35"/>
      <c r="U627" s="35"/>
      <c r="V627" s="35"/>
      <c r="W627" s="35"/>
      <c r="X627" s="35"/>
    </row>
    <row r="628" spans="17:24">
      <c r="Q628" s="35"/>
      <c r="R628" s="35"/>
      <c r="S628" s="35"/>
      <c r="T628" s="35"/>
      <c r="U628" s="35"/>
      <c r="V628" s="35"/>
      <c r="W628" s="35"/>
      <c r="X628" s="35"/>
    </row>
    <row r="629" spans="17:24">
      <c r="Q629" s="35"/>
      <c r="R629" s="35"/>
      <c r="S629" s="35"/>
      <c r="T629" s="35"/>
      <c r="U629" s="35"/>
      <c r="V629" s="35"/>
      <c r="W629" s="35"/>
      <c r="X629" s="35"/>
    </row>
    <row r="630" spans="17:24">
      <c r="Q630" s="35"/>
      <c r="R630" s="35"/>
      <c r="S630" s="35"/>
      <c r="T630" s="35"/>
      <c r="U630" s="35"/>
      <c r="V630" s="35"/>
      <c r="W630" s="35"/>
      <c r="X630" s="35"/>
    </row>
    <row r="631" spans="17:24">
      <c r="Q631" s="35"/>
      <c r="R631" s="35"/>
      <c r="S631" s="35"/>
      <c r="T631" s="35"/>
      <c r="U631" s="35"/>
      <c r="V631" s="35"/>
      <c r="W631" s="35"/>
      <c r="X631" s="35"/>
    </row>
    <row r="632" spans="17:24">
      <c r="Q632" s="35"/>
      <c r="R632" s="35"/>
      <c r="S632" s="35"/>
      <c r="T632" s="35"/>
      <c r="U632" s="35"/>
      <c r="V632" s="35"/>
      <c r="W632" s="35"/>
      <c r="X632" s="35"/>
    </row>
    <row r="633" spans="17:24">
      <c r="Q633" s="35"/>
      <c r="R633" s="35"/>
      <c r="S633" s="35"/>
      <c r="T633" s="35"/>
      <c r="U633" s="35"/>
      <c r="V633" s="35"/>
      <c r="W633" s="35"/>
      <c r="X633" s="35"/>
    </row>
    <row r="634" spans="17:24">
      <c r="Q634" s="35"/>
      <c r="R634" s="35"/>
      <c r="S634" s="35"/>
      <c r="T634" s="35"/>
      <c r="U634" s="35"/>
      <c r="V634" s="35"/>
      <c r="W634" s="35"/>
      <c r="X634" s="35"/>
    </row>
    <row r="635" spans="17:24">
      <c r="Q635" s="35"/>
      <c r="R635" s="35"/>
      <c r="S635" s="35"/>
      <c r="T635" s="35"/>
      <c r="U635" s="35"/>
      <c r="V635" s="35"/>
      <c r="W635" s="35"/>
      <c r="X635" s="35"/>
    </row>
    <row r="636" spans="17:24">
      <c r="Q636" s="35"/>
      <c r="R636" s="35"/>
      <c r="S636" s="35"/>
      <c r="T636" s="35"/>
      <c r="U636" s="35"/>
      <c r="V636" s="35"/>
      <c r="W636" s="35"/>
      <c r="X636" s="35"/>
    </row>
    <row r="637" spans="17:24">
      <c r="Q637" s="35"/>
      <c r="R637" s="35"/>
      <c r="S637" s="35"/>
      <c r="T637" s="35"/>
      <c r="U637" s="35"/>
      <c r="V637" s="35"/>
      <c r="W637" s="35"/>
      <c r="X637" s="35"/>
    </row>
    <row r="638" spans="17:24">
      <c r="Q638" s="35"/>
      <c r="R638" s="35"/>
      <c r="S638" s="35"/>
      <c r="T638" s="35"/>
      <c r="U638" s="35"/>
      <c r="V638" s="35"/>
      <c r="W638" s="35"/>
      <c r="X638" s="35"/>
    </row>
    <row r="639" spans="17:24">
      <c r="Q639" s="35"/>
      <c r="R639" s="35"/>
      <c r="S639" s="35"/>
      <c r="T639" s="35"/>
      <c r="U639" s="35"/>
      <c r="V639" s="35"/>
      <c r="W639" s="35"/>
      <c r="X639" s="35"/>
    </row>
    <row r="640" spans="17:24">
      <c r="Q640" s="35"/>
      <c r="R640" s="35"/>
      <c r="S640" s="35"/>
      <c r="T640" s="35"/>
      <c r="U640" s="35"/>
      <c r="V640" s="35"/>
      <c r="W640" s="35"/>
      <c r="X640" s="35"/>
    </row>
    <row r="641" spans="17:24">
      <c r="Q641" s="35"/>
      <c r="R641" s="35"/>
      <c r="S641" s="35"/>
      <c r="T641" s="35"/>
      <c r="U641" s="35"/>
      <c r="V641" s="35"/>
      <c r="W641" s="35"/>
      <c r="X641" s="35"/>
    </row>
    <row r="642" spans="17:24">
      <c r="Q642" s="35"/>
      <c r="R642" s="35"/>
      <c r="S642" s="35"/>
      <c r="T642" s="35"/>
      <c r="U642" s="35"/>
      <c r="V642" s="35"/>
      <c r="W642" s="35"/>
      <c r="X642" s="35"/>
    </row>
    <row r="643" spans="17:24">
      <c r="Q643" s="35"/>
      <c r="R643" s="35"/>
      <c r="S643" s="35"/>
      <c r="T643" s="35"/>
      <c r="U643" s="35"/>
      <c r="V643" s="35"/>
      <c r="W643" s="35"/>
      <c r="X643" s="35"/>
    </row>
    <row r="644" spans="17:24">
      <c r="Q644" s="35"/>
      <c r="R644" s="35"/>
      <c r="S644" s="35"/>
      <c r="T644" s="35"/>
      <c r="U644" s="35"/>
      <c r="V644" s="35"/>
      <c r="W644" s="35"/>
      <c r="X644" s="35"/>
    </row>
    <row r="645" spans="17:24">
      <c r="Q645" s="35"/>
      <c r="R645" s="35"/>
      <c r="S645" s="35"/>
      <c r="T645" s="35"/>
      <c r="U645" s="35"/>
      <c r="V645" s="35"/>
      <c r="W645" s="35"/>
      <c r="X645" s="35"/>
    </row>
    <row r="646" spans="17:24">
      <c r="Q646" s="35"/>
      <c r="R646" s="35"/>
      <c r="S646" s="35"/>
      <c r="T646" s="35"/>
      <c r="U646" s="35"/>
      <c r="V646" s="35"/>
      <c r="W646" s="35"/>
      <c r="X646" s="35"/>
    </row>
    <row r="647" spans="17:24">
      <c r="Q647" s="35"/>
      <c r="R647" s="35"/>
      <c r="S647" s="35"/>
      <c r="T647" s="35"/>
      <c r="U647" s="35"/>
      <c r="V647" s="35"/>
      <c r="W647" s="35"/>
      <c r="X647" s="35"/>
    </row>
    <row r="648" spans="17:24">
      <c r="Q648" s="35"/>
      <c r="R648" s="35"/>
      <c r="S648" s="35"/>
      <c r="T648" s="35"/>
      <c r="U648" s="35"/>
      <c r="V648" s="35"/>
      <c r="W648" s="35"/>
      <c r="X648" s="35"/>
    </row>
    <row r="649" spans="17:24">
      <c r="Q649" s="35"/>
      <c r="R649" s="35"/>
      <c r="S649" s="35"/>
      <c r="T649" s="35"/>
      <c r="U649" s="35"/>
      <c r="V649" s="35"/>
      <c r="W649" s="35"/>
      <c r="X649" s="35"/>
    </row>
    <row r="650" spans="17:24">
      <c r="Q650" s="35"/>
      <c r="R650" s="35"/>
      <c r="S650" s="35"/>
      <c r="T650" s="35"/>
      <c r="U650" s="35"/>
      <c r="V650" s="35"/>
      <c r="W650" s="35"/>
      <c r="X650" s="35"/>
    </row>
    <row r="651" spans="17:24">
      <c r="Q651" s="35"/>
      <c r="R651" s="35"/>
      <c r="S651" s="35"/>
      <c r="T651" s="35"/>
      <c r="U651" s="35"/>
      <c r="V651" s="35"/>
      <c r="W651" s="35"/>
      <c r="X651" s="35"/>
    </row>
    <row r="652" spans="17:24">
      <c r="Q652" s="35"/>
      <c r="R652" s="35"/>
      <c r="S652" s="35"/>
      <c r="T652" s="35"/>
      <c r="U652" s="35"/>
      <c r="V652" s="35"/>
      <c r="W652" s="35"/>
      <c r="X652" s="35"/>
    </row>
    <row r="653" spans="17:24">
      <c r="Q653" s="35"/>
      <c r="R653" s="35"/>
      <c r="S653" s="35"/>
      <c r="T653" s="35"/>
      <c r="U653" s="35"/>
      <c r="V653" s="35"/>
      <c r="W653" s="35"/>
      <c r="X653" s="35"/>
    </row>
    <row r="654" spans="17:24">
      <c r="Q654" s="35"/>
      <c r="R654" s="35"/>
      <c r="S654" s="35"/>
      <c r="T654" s="35"/>
      <c r="U654" s="35"/>
      <c r="V654" s="35"/>
      <c r="W654" s="35"/>
      <c r="X654" s="35"/>
    </row>
    <row r="655" spans="17:24">
      <c r="Q655" s="35"/>
      <c r="R655" s="35"/>
      <c r="S655" s="35"/>
      <c r="T655" s="35"/>
      <c r="U655" s="35"/>
      <c r="V655" s="35"/>
      <c r="W655" s="35"/>
      <c r="X655" s="35"/>
    </row>
    <row r="656" spans="17:24">
      <c r="Q656" s="35"/>
      <c r="R656" s="35"/>
      <c r="S656" s="35"/>
      <c r="T656" s="35"/>
      <c r="U656" s="35"/>
      <c r="V656" s="35"/>
      <c r="W656" s="35"/>
      <c r="X656" s="35"/>
    </row>
    <row r="657" spans="17:24">
      <c r="Q657" s="35"/>
      <c r="R657" s="35"/>
      <c r="S657" s="35"/>
      <c r="T657" s="35"/>
      <c r="U657" s="35"/>
      <c r="V657" s="35"/>
      <c r="W657" s="35"/>
      <c r="X657" s="35"/>
    </row>
    <row r="658" spans="17:24">
      <c r="Q658" s="35"/>
      <c r="R658" s="35"/>
      <c r="S658" s="35"/>
      <c r="T658" s="35"/>
      <c r="U658" s="35"/>
      <c r="V658" s="35"/>
      <c r="W658" s="35"/>
      <c r="X658" s="35"/>
    </row>
    <row r="659" spans="17:24">
      <c r="Q659" s="35"/>
      <c r="R659" s="35"/>
      <c r="S659" s="35"/>
      <c r="T659" s="35"/>
      <c r="U659" s="35"/>
      <c r="V659" s="35"/>
      <c r="W659" s="35"/>
      <c r="X659" s="35"/>
    </row>
    <row r="660" spans="17:24">
      <c r="Q660" s="35"/>
      <c r="R660" s="35"/>
      <c r="S660" s="35"/>
      <c r="T660" s="35"/>
      <c r="U660" s="35"/>
      <c r="V660" s="35"/>
      <c r="W660" s="35"/>
      <c r="X660" s="35"/>
    </row>
    <row r="661" spans="17:24">
      <c r="Q661" s="35"/>
      <c r="R661" s="35"/>
      <c r="S661" s="35"/>
      <c r="T661" s="35"/>
      <c r="U661" s="35"/>
      <c r="V661" s="35"/>
      <c r="W661" s="35"/>
      <c r="X661" s="35"/>
    </row>
    <row r="662" spans="17:24">
      <c r="Q662" s="35"/>
      <c r="R662" s="35"/>
      <c r="S662" s="35"/>
      <c r="T662" s="35"/>
      <c r="U662" s="35"/>
      <c r="V662" s="35"/>
      <c r="W662" s="35"/>
      <c r="X662" s="35"/>
    </row>
    <row r="663" spans="17:24">
      <c r="Q663" s="35"/>
      <c r="R663" s="35"/>
      <c r="S663" s="35"/>
      <c r="T663" s="35"/>
      <c r="U663" s="35"/>
      <c r="V663" s="35"/>
      <c r="W663" s="35"/>
      <c r="X663" s="35"/>
    </row>
    <row r="664" spans="17:24">
      <c r="Q664" s="35"/>
      <c r="R664" s="35"/>
      <c r="S664" s="35"/>
      <c r="T664" s="35"/>
      <c r="U664" s="35"/>
      <c r="V664" s="35"/>
      <c r="W664" s="35"/>
      <c r="X664" s="35"/>
    </row>
    <row r="665" spans="17:24">
      <c r="Q665" s="35"/>
      <c r="R665" s="35"/>
      <c r="S665" s="35"/>
      <c r="T665" s="35"/>
      <c r="U665" s="35"/>
      <c r="V665" s="35"/>
      <c r="W665" s="35"/>
      <c r="X665" s="35"/>
    </row>
    <row r="666" spans="17:24">
      <c r="Q666" s="35"/>
      <c r="R666" s="35"/>
      <c r="S666" s="35"/>
      <c r="T666" s="35"/>
      <c r="U666" s="35"/>
      <c r="V666" s="35"/>
      <c r="W666" s="35"/>
      <c r="X666" s="35"/>
    </row>
    <row r="667" spans="17:24">
      <c r="Q667" s="35"/>
      <c r="R667" s="35"/>
      <c r="S667" s="35"/>
      <c r="T667" s="35"/>
      <c r="U667" s="35"/>
      <c r="V667" s="35"/>
      <c r="W667" s="35"/>
      <c r="X667" s="35"/>
    </row>
    <row r="668" spans="17:24">
      <c r="Q668" s="35"/>
      <c r="R668" s="35"/>
      <c r="S668" s="35"/>
      <c r="T668" s="35"/>
      <c r="U668" s="35"/>
      <c r="V668" s="35"/>
      <c r="W668" s="35"/>
      <c r="X668" s="35"/>
    </row>
    <row r="669" spans="17:24">
      <c r="Q669" s="35"/>
      <c r="R669" s="35"/>
      <c r="S669" s="35"/>
      <c r="T669" s="35"/>
      <c r="U669" s="35"/>
      <c r="V669" s="35"/>
      <c r="W669" s="35"/>
      <c r="X669" s="35"/>
    </row>
    <row r="670" spans="17:24">
      <c r="Q670" s="35"/>
      <c r="R670" s="35"/>
      <c r="S670" s="35"/>
      <c r="T670" s="35"/>
      <c r="U670" s="35"/>
      <c r="V670" s="35"/>
      <c r="W670" s="35"/>
      <c r="X670" s="35"/>
    </row>
    <row r="671" spans="17:24">
      <c r="Q671" s="35"/>
      <c r="R671" s="35"/>
      <c r="S671" s="35"/>
      <c r="T671" s="35"/>
      <c r="U671" s="35"/>
      <c r="V671" s="35"/>
      <c r="W671" s="35"/>
      <c r="X671" s="35"/>
    </row>
    <row r="672" spans="17:24">
      <c r="Q672" s="35"/>
      <c r="R672" s="35"/>
      <c r="S672" s="35"/>
      <c r="T672" s="35"/>
      <c r="U672" s="35"/>
      <c r="V672" s="35"/>
      <c r="W672" s="35"/>
      <c r="X672" s="35"/>
    </row>
    <row r="673" spans="17:24">
      <c r="Q673" s="35"/>
      <c r="R673" s="35"/>
      <c r="S673" s="35"/>
      <c r="T673" s="35"/>
      <c r="U673" s="35"/>
      <c r="V673" s="35"/>
      <c r="W673" s="35"/>
      <c r="X673" s="35"/>
    </row>
    <row r="674" spans="17:24">
      <c r="Q674" s="35"/>
      <c r="R674" s="35"/>
      <c r="S674" s="35"/>
      <c r="T674" s="35"/>
      <c r="U674" s="35"/>
      <c r="V674" s="35"/>
      <c r="W674" s="35"/>
      <c r="X674" s="35"/>
    </row>
    <row r="675" spans="17:24">
      <c r="Q675" s="35"/>
      <c r="R675" s="35"/>
      <c r="S675" s="35"/>
      <c r="T675" s="35"/>
      <c r="U675" s="35"/>
      <c r="V675" s="35"/>
      <c r="W675" s="35"/>
      <c r="X675" s="35"/>
    </row>
    <row r="676" spans="17:24">
      <c r="Q676" s="35"/>
      <c r="R676" s="35"/>
      <c r="S676" s="35"/>
      <c r="T676" s="35"/>
      <c r="U676" s="35"/>
      <c r="V676" s="35"/>
      <c r="W676" s="35"/>
      <c r="X676" s="35"/>
    </row>
    <row r="677" spans="17:24">
      <c r="Q677" s="35"/>
      <c r="R677" s="35"/>
      <c r="S677" s="35"/>
      <c r="T677" s="35"/>
      <c r="U677" s="35"/>
      <c r="V677" s="35"/>
      <c r="W677" s="35"/>
      <c r="X677" s="35"/>
    </row>
    <row r="678" spans="17:24">
      <c r="Q678" s="35"/>
      <c r="R678" s="35"/>
      <c r="S678" s="35"/>
      <c r="T678" s="35"/>
      <c r="U678" s="35"/>
      <c r="V678" s="35"/>
      <c r="W678" s="35"/>
      <c r="X678" s="35"/>
    </row>
    <row r="679" spans="17:24">
      <c r="Q679" s="35"/>
      <c r="R679" s="35"/>
      <c r="S679" s="35"/>
      <c r="T679" s="35"/>
      <c r="U679" s="35"/>
      <c r="V679" s="35"/>
      <c r="W679" s="35"/>
      <c r="X679" s="35"/>
    </row>
    <row r="680" spans="17:24">
      <c r="Q680" s="35"/>
      <c r="R680" s="35"/>
      <c r="S680" s="35"/>
      <c r="T680" s="35"/>
      <c r="U680" s="35"/>
      <c r="V680" s="35"/>
      <c r="W680" s="35"/>
      <c r="X680" s="35"/>
    </row>
    <row r="681" spans="17:24">
      <c r="Q681" s="35"/>
      <c r="R681" s="35"/>
      <c r="S681" s="35"/>
      <c r="T681" s="35"/>
      <c r="U681" s="35"/>
      <c r="V681" s="35"/>
      <c r="W681" s="35"/>
      <c r="X681" s="35"/>
    </row>
    <row r="682" spans="17:24">
      <c r="Q682" s="35"/>
      <c r="R682" s="35"/>
      <c r="S682" s="35"/>
      <c r="T682" s="35"/>
      <c r="U682" s="35"/>
      <c r="V682" s="35"/>
      <c r="W682" s="35"/>
      <c r="X682" s="35"/>
    </row>
    <row r="683" spans="17:24">
      <c r="Q683" s="35"/>
      <c r="R683" s="35"/>
      <c r="S683" s="35"/>
      <c r="T683" s="35"/>
      <c r="U683" s="35"/>
      <c r="V683" s="35"/>
      <c r="W683" s="35"/>
      <c r="X683" s="35"/>
    </row>
    <row r="684" spans="17:24">
      <c r="Q684" s="35"/>
      <c r="R684" s="35"/>
      <c r="S684" s="35"/>
      <c r="T684" s="35"/>
      <c r="U684" s="35"/>
      <c r="V684" s="35"/>
      <c r="W684" s="35"/>
      <c r="X684" s="35"/>
    </row>
    <row r="685" spans="17:24">
      <c r="Q685" s="35"/>
      <c r="R685" s="35"/>
      <c r="S685" s="35"/>
      <c r="T685" s="35"/>
      <c r="U685" s="35"/>
      <c r="V685" s="35"/>
      <c r="W685" s="35"/>
      <c r="X685" s="35"/>
    </row>
    <row r="686" spans="17:24">
      <c r="Q686" s="35"/>
      <c r="R686" s="35"/>
      <c r="S686" s="35"/>
      <c r="T686" s="35"/>
      <c r="U686" s="35"/>
      <c r="V686" s="35"/>
      <c r="W686" s="35"/>
      <c r="X686" s="35"/>
    </row>
    <row r="687" spans="17:24">
      <c r="Q687" s="35"/>
      <c r="R687" s="35"/>
      <c r="S687" s="35"/>
      <c r="T687" s="35"/>
      <c r="U687" s="35"/>
      <c r="V687" s="35"/>
      <c r="W687" s="35"/>
      <c r="X687" s="35"/>
    </row>
    <row r="688" spans="17:24">
      <c r="Q688" s="35"/>
      <c r="R688" s="35"/>
      <c r="S688" s="35"/>
      <c r="T688" s="35"/>
      <c r="U688" s="35"/>
      <c r="V688" s="35"/>
      <c r="W688" s="35"/>
      <c r="X688" s="35"/>
    </row>
    <row r="689" spans="17:24">
      <c r="Q689" s="35"/>
      <c r="R689" s="35"/>
      <c r="S689" s="35"/>
      <c r="T689" s="35"/>
      <c r="U689" s="35"/>
      <c r="V689" s="35"/>
      <c r="W689" s="35"/>
      <c r="X689" s="35"/>
    </row>
    <row r="690" spans="17:24">
      <c r="Q690" s="35"/>
      <c r="R690" s="35"/>
      <c r="S690" s="35"/>
      <c r="T690" s="35"/>
      <c r="U690" s="35"/>
      <c r="V690" s="35"/>
      <c r="W690" s="35"/>
      <c r="X690" s="35"/>
    </row>
    <row r="691" spans="17:24">
      <c r="Q691" s="35"/>
      <c r="R691" s="35"/>
      <c r="S691" s="35"/>
      <c r="T691" s="35"/>
      <c r="U691" s="35"/>
      <c r="V691" s="35"/>
      <c r="W691" s="35"/>
      <c r="X691" s="35"/>
    </row>
    <row r="692" spans="17:24">
      <c r="Q692" s="35"/>
      <c r="R692" s="35"/>
      <c r="S692" s="35"/>
      <c r="T692" s="35"/>
      <c r="U692" s="35"/>
      <c r="V692" s="35"/>
      <c r="W692" s="35"/>
      <c r="X692" s="35"/>
    </row>
    <row r="693" spans="17:24">
      <c r="Q693" s="35"/>
      <c r="R693" s="35"/>
      <c r="S693" s="35"/>
      <c r="T693" s="35"/>
      <c r="U693" s="35"/>
      <c r="V693" s="35"/>
      <c r="W693" s="35"/>
      <c r="X693" s="35"/>
    </row>
    <row r="694" spans="17:24">
      <c r="Q694" s="35"/>
      <c r="R694" s="35"/>
      <c r="S694" s="35"/>
      <c r="T694" s="35"/>
      <c r="U694" s="35"/>
      <c r="V694" s="35"/>
      <c r="W694" s="35"/>
      <c r="X694" s="35"/>
    </row>
    <row r="695" spans="17:24">
      <c r="Q695" s="35"/>
      <c r="R695" s="35"/>
      <c r="S695" s="35"/>
      <c r="T695" s="35"/>
      <c r="U695" s="35"/>
      <c r="V695" s="35"/>
      <c r="W695" s="35"/>
      <c r="X695" s="35"/>
    </row>
    <row r="696" spans="17:24">
      <c r="Q696" s="35"/>
      <c r="R696" s="35"/>
      <c r="S696" s="35"/>
      <c r="T696" s="35"/>
      <c r="U696" s="35"/>
      <c r="V696" s="35"/>
      <c r="W696" s="35"/>
      <c r="X696" s="35"/>
    </row>
    <row r="697" spans="17:24">
      <c r="Q697" s="35"/>
      <c r="R697" s="35"/>
      <c r="S697" s="35"/>
      <c r="T697" s="35"/>
      <c r="U697" s="35"/>
      <c r="V697" s="35"/>
      <c r="W697" s="35"/>
      <c r="X697" s="35"/>
    </row>
    <row r="698" spans="17:24">
      <c r="Q698" s="35"/>
      <c r="R698" s="35"/>
      <c r="S698" s="35"/>
      <c r="T698" s="35"/>
      <c r="U698" s="35"/>
      <c r="V698" s="35"/>
      <c r="W698" s="35"/>
      <c r="X698" s="35"/>
    </row>
    <row r="699" spans="17:24">
      <c r="Q699" s="35"/>
      <c r="R699" s="35"/>
      <c r="S699" s="35"/>
      <c r="T699" s="35"/>
      <c r="U699" s="35"/>
      <c r="V699" s="35"/>
      <c r="W699" s="35"/>
      <c r="X699" s="35"/>
    </row>
    <row r="700" spans="17:24">
      <c r="Q700" s="35"/>
      <c r="R700" s="35"/>
      <c r="S700" s="35"/>
      <c r="T700" s="35"/>
      <c r="U700" s="35"/>
      <c r="V700" s="35"/>
      <c r="W700" s="35"/>
      <c r="X700" s="35"/>
    </row>
    <row r="701" spans="17:24">
      <c r="Q701" s="35"/>
      <c r="R701" s="35"/>
      <c r="S701" s="35"/>
      <c r="T701" s="35"/>
      <c r="U701" s="35"/>
      <c r="V701" s="35"/>
      <c r="W701" s="35"/>
      <c r="X701" s="35"/>
    </row>
    <row r="702" spans="17:24">
      <c r="Q702" s="35"/>
      <c r="R702" s="35"/>
      <c r="S702" s="35"/>
      <c r="T702" s="35"/>
      <c r="U702" s="35"/>
      <c r="V702" s="35"/>
      <c r="W702" s="35"/>
      <c r="X702" s="35"/>
    </row>
    <row r="703" spans="17:24">
      <c r="Q703" s="35"/>
      <c r="R703" s="35"/>
      <c r="S703" s="35"/>
      <c r="T703" s="35"/>
      <c r="U703" s="35"/>
      <c r="V703" s="35"/>
      <c r="W703" s="35"/>
      <c r="X703" s="35"/>
    </row>
    <row r="704" spans="17:24">
      <c r="Q704" s="35"/>
      <c r="R704" s="35"/>
      <c r="S704" s="35"/>
      <c r="T704" s="35"/>
      <c r="U704" s="35"/>
      <c r="V704" s="35"/>
      <c r="W704" s="35"/>
      <c r="X704" s="35"/>
    </row>
    <row r="705" spans="17:24">
      <c r="Q705" s="35"/>
      <c r="R705" s="35"/>
      <c r="S705" s="35"/>
      <c r="T705" s="35"/>
      <c r="U705" s="35"/>
      <c r="V705" s="35"/>
      <c r="W705" s="35"/>
      <c r="X705" s="35"/>
    </row>
    <row r="706" spans="17:24">
      <c r="Q706" s="35"/>
      <c r="R706" s="35"/>
      <c r="S706" s="35"/>
      <c r="T706" s="35"/>
      <c r="U706" s="35"/>
      <c r="V706" s="35"/>
      <c r="W706" s="35"/>
      <c r="X706" s="35"/>
    </row>
    <row r="707" spans="17:24">
      <c r="Q707" s="35"/>
      <c r="R707" s="35"/>
      <c r="S707" s="35"/>
      <c r="T707" s="35"/>
      <c r="U707" s="35"/>
      <c r="V707" s="35"/>
      <c r="W707" s="35"/>
      <c r="X707" s="35"/>
    </row>
    <row r="708" spans="17:24">
      <c r="Q708" s="35"/>
      <c r="R708" s="35"/>
      <c r="S708" s="35"/>
      <c r="T708" s="35"/>
      <c r="U708" s="35"/>
      <c r="V708" s="35"/>
      <c r="W708" s="35"/>
      <c r="X708" s="35"/>
    </row>
    <row r="709" spans="17:24">
      <c r="Q709" s="35"/>
      <c r="R709" s="35"/>
      <c r="S709" s="35"/>
      <c r="T709" s="35"/>
      <c r="U709" s="35"/>
      <c r="V709" s="35"/>
      <c r="W709" s="35"/>
      <c r="X709" s="35"/>
    </row>
    <row r="710" spans="17:24">
      <c r="Q710" s="35"/>
      <c r="R710" s="35"/>
      <c r="S710" s="35"/>
      <c r="T710" s="35"/>
      <c r="U710" s="35"/>
      <c r="V710" s="35"/>
      <c r="W710" s="35"/>
      <c r="X710" s="35"/>
    </row>
    <row r="711" spans="17:24">
      <c r="Q711" s="35"/>
      <c r="R711" s="35"/>
      <c r="S711" s="35"/>
      <c r="T711" s="35"/>
      <c r="U711" s="35"/>
      <c r="V711" s="35"/>
      <c r="W711" s="35"/>
      <c r="X711" s="35"/>
    </row>
    <row r="712" spans="17:24">
      <c r="Q712" s="35"/>
      <c r="R712" s="35"/>
      <c r="S712" s="35"/>
      <c r="T712" s="35"/>
      <c r="U712" s="35"/>
      <c r="V712" s="35"/>
      <c r="W712" s="35"/>
      <c r="X712" s="35"/>
    </row>
    <row r="713" spans="17:24">
      <c r="Q713" s="35"/>
      <c r="R713" s="35"/>
      <c r="S713" s="35"/>
      <c r="T713" s="35"/>
      <c r="U713" s="35"/>
      <c r="V713" s="35"/>
      <c r="W713" s="35"/>
      <c r="X713" s="35"/>
    </row>
    <row r="714" spans="17:24">
      <c r="Q714" s="35"/>
      <c r="R714" s="35"/>
      <c r="S714" s="35"/>
      <c r="T714" s="35"/>
      <c r="U714" s="35"/>
      <c r="V714" s="35"/>
      <c r="W714" s="35"/>
      <c r="X714" s="35"/>
    </row>
    <row r="715" spans="17:24">
      <c r="Q715" s="35"/>
      <c r="R715" s="35"/>
      <c r="S715" s="35"/>
      <c r="T715" s="35"/>
      <c r="U715" s="35"/>
      <c r="V715" s="35"/>
      <c r="W715" s="35"/>
      <c r="X715" s="35"/>
    </row>
    <row r="716" spans="17:24">
      <c r="Q716" s="35"/>
      <c r="R716" s="35"/>
      <c r="S716" s="35"/>
      <c r="T716" s="35"/>
      <c r="U716" s="35"/>
      <c r="V716" s="35"/>
      <c r="W716" s="35"/>
      <c r="X716" s="35"/>
    </row>
    <row r="717" spans="17:24">
      <c r="Q717" s="35"/>
      <c r="R717" s="35"/>
      <c r="S717" s="35"/>
      <c r="T717" s="35"/>
      <c r="U717" s="35"/>
      <c r="V717" s="35"/>
      <c r="W717" s="35"/>
      <c r="X717" s="35"/>
    </row>
    <row r="718" spans="17:24">
      <c r="Q718" s="35"/>
      <c r="R718" s="35"/>
      <c r="S718" s="35"/>
      <c r="T718" s="35"/>
      <c r="U718" s="35"/>
      <c r="V718" s="35"/>
      <c r="W718" s="35"/>
      <c r="X718" s="35"/>
    </row>
    <row r="719" spans="17:24">
      <c r="Q719" s="35"/>
      <c r="R719" s="35"/>
      <c r="S719" s="35"/>
      <c r="T719" s="35"/>
      <c r="U719" s="35"/>
      <c r="V719" s="35"/>
      <c r="W719" s="35"/>
      <c r="X719" s="35"/>
    </row>
    <row r="720" spans="17:24">
      <c r="Q720" s="35"/>
      <c r="R720" s="35"/>
      <c r="S720" s="35"/>
      <c r="T720" s="35"/>
      <c r="U720" s="35"/>
      <c r="V720" s="35"/>
      <c r="W720" s="35"/>
      <c r="X720" s="35"/>
    </row>
    <row r="721" spans="17:24">
      <c r="Q721" s="35"/>
      <c r="R721" s="35"/>
      <c r="S721" s="35"/>
      <c r="T721" s="35"/>
      <c r="U721" s="35"/>
      <c r="V721" s="35"/>
      <c r="W721" s="35"/>
      <c r="X721" s="35"/>
    </row>
    <row r="722" spans="17:24">
      <c r="Q722" s="35"/>
      <c r="R722" s="35"/>
      <c r="S722" s="35"/>
      <c r="T722" s="35"/>
      <c r="U722" s="35"/>
      <c r="V722" s="35"/>
      <c r="W722" s="35"/>
      <c r="X722" s="35"/>
    </row>
    <row r="723" spans="17:24">
      <c r="Q723" s="35"/>
      <c r="R723" s="35"/>
      <c r="S723" s="35"/>
      <c r="T723" s="35"/>
      <c r="U723" s="35"/>
      <c r="V723" s="35"/>
      <c r="W723" s="35"/>
      <c r="X723" s="35"/>
    </row>
    <row r="724" spans="17:24">
      <c r="Q724" s="35"/>
      <c r="R724" s="35"/>
      <c r="S724" s="35"/>
      <c r="T724" s="35"/>
      <c r="U724" s="35"/>
      <c r="V724" s="35"/>
      <c r="W724" s="35"/>
      <c r="X724" s="35"/>
    </row>
    <row r="725" spans="17:24">
      <c r="Q725" s="35"/>
      <c r="R725" s="35"/>
      <c r="S725" s="35"/>
      <c r="T725" s="35"/>
      <c r="U725" s="35"/>
      <c r="V725" s="35"/>
      <c r="W725" s="35"/>
      <c r="X725" s="35"/>
    </row>
    <row r="726" spans="17:24">
      <c r="Q726" s="35"/>
      <c r="R726" s="35"/>
      <c r="S726" s="35"/>
      <c r="T726" s="35"/>
      <c r="U726" s="35"/>
      <c r="V726" s="35"/>
      <c r="W726" s="35"/>
      <c r="X726" s="35"/>
    </row>
    <row r="727" spans="17:24">
      <c r="Q727" s="35"/>
      <c r="R727" s="35"/>
      <c r="S727" s="35"/>
      <c r="T727" s="35"/>
      <c r="U727" s="35"/>
      <c r="V727" s="35"/>
      <c r="W727" s="35"/>
      <c r="X727" s="35"/>
    </row>
    <row r="728" spans="17:24">
      <c r="Q728" s="35"/>
      <c r="R728" s="35"/>
      <c r="S728" s="35"/>
      <c r="T728" s="35"/>
      <c r="U728" s="35"/>
      <c r="V728" s="35"/>
      <c r="W728" s="35"/>
      <c r="X728" s="35"/>
    </row>
    <row r="729" spans="17:24">
      <c r="Q729" s="35"/>
      <c r="R729" s="35"/>
      <c r="S729" s="35"/>
      <c r="T729" s="35"/>
      <c r="U729" s="35"/>
      <c r="V729" s="35"/>
      <c r="W729" s="35"/>
      <c r="X729" s="35"/>
    </row>
    <row r="730" spans="17:24">
      <c r="Q730" s="35"/>
      <c r="R730" s="35"/>
      <c r="S730" s="35"/>
      <c r="T730" s="35"/>
      <c r="U730" s="35"/>
      <c r="V730" s="35"/>
      <c r="W730" s="35"/>
      <c r="X730" s="35"/>
    </row>
    <row r="731" spans="17:24">
      <c r="Q731" s="35"/>
      <c r="R731" s="35"/>
      <c r="S731" s="35"/>
      <c r="T731" s="35"/>
      <c r="U731" s="35"/>
      <c r="V731" s="35"/>
      <c r="W731" s="35"/>
      <c r="X731" s="35"/>
    </row>
    <row r="732" spans="17:24">
      <c r="Q732" s="35"/>
      <c r="R732" s="35"/>
      <c r="S732" s="35"/>
      <c r="T732" s="35"/>
      <c r="U732" s="35"/>
      <c r="V732" s="35"/>
      <c r="W732" s="35"/>
      <c r="X732" s="35"/>
    </row>
    <row r="733" spans="17:24">
      <c r="Q733" s="35"/>
      <c r="R733" s="35"/>
      <c r="S733" s="35"/>
      <c r="T733" s="35"/>
      <c r="U733" s="35"/>
      <c r="V733" s="35"/>
      <c r="W733" s="35"/>
      <c r="X733" s="35"/>
    </row>
    <row r="734" spans="17:24">
      <c r="Q734" s="35"/>
      <c r="R734" s="35"/>
      <c r="S734" s="35"/>
      <c r="T734" s="35"/>
      <c r="U734" s="35"/>
      <c r="V734" s="35"/>
      <c r="W734" s="35"/>
      <c r="X734" s="35"/>
    </row>
    <row r="735" spans="17:24">
      <c r="Q735" s="35"/>
      <c r="R735" s="35"/>
      <c r="S735" s="35"/>
      <c r="T735" s="35"/>
      <c r="U735" s="35"/>
      <c r="V735" s="35"/>
      <c r="W735" s="35"/>
      <c r="X735" s="35"/>
    </row>
    <row r="736" spans="17:24">
      <c r="Q736" s="35"/>
      <c r="R736" s="35"/>
      <c r="S736" s="35"/>
      <c r="T736" s="35"/>
      <c r="U736" s="35"/>
      <c r="V736" s="35"/>
      <c r="W736" s="35"/>
      <c r="X736" s="35"/>
    </row>
    <row r="737" spans="17:24">
      <c r="Q737" s="35"/>
      <c r="R737" s="35"/>
      <c r="S737" s="35"/>
      <c r="T737" s="35"/>
      <c r="U737" s="35"/>
      <c r="V737" s="35"/>
      <c r="W737" s="35"/>
      <c r="X737" s="35"/>
    </row>
    <row r="738" spans="17:24">
      <c r="Q738" s="35"/>
      <c r="R738" s="35"/>
      <c r="S738" s="35"/>
      <c r="T738" s="35"/>
      <c r="U738" s="35"/>
      <c r="V738" s="35"/>
      <c r="W738" s="35"/>
      <c r="X738" s="35"/>
    </row>
    <row r="739" spans="17:24">
      <c r="Q739" s="35"/>
      <c r="R739" s="35"/>
      <c r="S739" s="35"/>
      <c r="T739" s="35"/>
      <c r="U739" s="35"/>
      <c r="V739" s="35"/>
      <c r="W739" s="35"/>
      <c r="X739" s="35"/>
    </row>
    <row r="740" spans="17:24">
      <c r="Q740" s="35"/>
      <c r="R740" s="35"/>
      <c r="S740" s="35"/>
      <c r="T740" s="35"/>
      <c r="U740" s="35"/>
      <c r="V740" s="35"/>
      <c r="W740" s="35"/>
      <c r="X740" s="35"/>
    </row>
    <row r="741" spans="17:24">
      <c r="Q741" s="35"/>
      <c r="R741" s="35"/>
      <c r="S741" s="35"/>
      <c r="T741" s="35"/>
      <c r="U741" s="35"/>
      <c r="V741" s="35"/>
      <c r="W741" s="35"/>
      <c r="X741" s="35"/>
    </row>
    <row r="742" spans="17:24">
      <c r="Q742" s="35"/>
      <c r="R742" s="35"/>
      <c r="S742" s="35"/>
      <c r="T742" s="35"/>
      <c r="U742" s="35"/>
      <c r="V742" s="35"/>
      <c r="W742" s="35"/>
      <c r="X742" s="35"/>
    </row>
    <row r="743" spans="17:24">
      <c r="Q743" s="35"/>
      <c r="R743" s="35"/>
      <c r="S743" s="35"/>
      <c r="T743" s="35"/>
      <c r="U743" s="35"/>
      <c r="V743" s="35"/>
      <c r="W743" s="35"/>
      <c r="X743" s="35"/>
    </row>
    <row r="744" spans="17:24">
      <c r="Q744" s="35"/>
      <c r="R744" s="35"/>
      <c r="S744" s="35"/>
      <c r="T744" s="35"/>
      <c r="U744" s="35"/>
      <c r="V744" s="35"/>
      <c r="W744" s="35"/>
      <c r="X744" s="35"/>
    </row>
    <row r="745" spans="17:24">
      <c r="Q745" s="35"/>
      <c r="R745" s="35"/>
      <c r="S745" s="35"/>
      <c r="T745" s="35"/>
      <c r="U745" s="35"/>
      <c r="V745" s="35"/>
      <c r="W745" s="35"/>
      <c r="X745" s="35"/>
    </row>
    <row r="746" spans="17:24">
      <c r="Q746" s="35"/>
      <c r="R746" s="35"/>
      <c r="S746" s="35"/>
      <c r="T746" s="35"/>
      <c r="U746" s="35"/>
      <c r="V746" s="35"/>
      <c r="W746" s="35"/>
      <c r="X746" s="35"/>
    </row>
    <row r="747" spans="17:24">
      <c r="Q747" s="35"/>
      <c r="R747" s="35"/>
      <c r="S747" s="35"/>
      <c r="T747" s="35"/>
      <c r="U747" s="35"/>
      <c r="V747" s="35"/>
      <c r="W747" s="35"/>
      <c r="X747" s="35"/>
    </row>
    <row r="748" spans="17:24">
      <c r="Q748" s="35"/>
      <c r="R748" s="35"/>
      <c r="S748" s="35"/>
      <c r="T748" s="35"/>
      <c r="U748" s="35"/>
      <c r="V748" s="35"/>
      <c r="W748" s="35"/>
      <c r="X748" s="35"/>
    </row>
    <row r="749" spans="17:24">
      <c r="Q749" s="35"/>
      <c r="R749" s="35"/>
      <c r="S749" s="35"/>
      <c r="T749" s="35"/>
      <c r="U749" s="35"/>
      <c r="V749" s="35"/>
      <c r="W749" s="35"/>
      <c r="X749" s="35"/>
    </row>
    <row r="750" spans="17:24">
      <c r="Q750" s="35"/>
      <c r="R750" s="35"/>
      <c r="S750" s="35"/>
      <c r="T750" s="35"/>
      <c r="U750" s="35"/>
      <c r="V750" s="35"/>
      <c r="W750" s="35"/>
      <c r="X750" s="35"/>
    </row>
    <row r="751" spans="17:24">
      <c r="Q751" s="35"/>
      <c r="R751" s="35"/>
      <c r="S751" s="35"/>
      <c r="T751" s="35"/>
      <c r="U751" s="35"/>
      <c r="V751" s="35"/>
      <c r="W751" s="35"/>
      <c r="X751" s="35"/>
    </row>
    <row r="752" spans="17:24">
      <c r="Q752" s="35"/>
      <c r="R752" s="35"/>
      <c r="S752" s="35"/>
      <c r="T752" s="35"/>
      <c r="U752" s="35"/>
      <c r="V752" s="35"/>
      <c r="W752" s="35"/>
      <c r="X752" s="35"/>
    </row>
    <row r="753" spans="17:24">
      <c r="Q753" s="35"/>
      <c r="R753" s="35"/>
      <c r="S753" s="35"/>
      <c r="T753" s="35"/>
      <c r="U753" s="35"/>
      <c r="V753" s="35"/>
      <c r="W753" s="35"/>
      <c r="X753" s="35"/>
    </row>
    <row r="754" spans="17:24">
      <c r="Q754" s="35"/>
      <c r="R754" s="35"/>
      <c r="S754" s="35"/>
      <c r="T754" s="35"/>
      <c r="U754" s="35"/>
      <c r="V754" s="35"/>
      <c r="W754" s="35"/>
      <c r="X754" s="35"/>
    </row>
    <row r="755" spans="17:24">
      <c r="Q755" s="35"/>
      <c r="R755" s="35"/>
      <c r="S755" s="35"/>
      <c r="T755" s="35"/>
      <c r="U755" s="35"/>
      <c r="V755" s="35"/>
      <c r="W755" s="35"/>
      <c r="X755" s="35"/>
    </row>
    <row r="756" spans="17:24">
      <c r="Q756" s="35"/>
      <c r="R756" s="35"/>
      <c r="S756" s="35"/>
      <c r="T756" s="35"/>
      <c r="U756" s="35"/>
      <c r="V756" s="35"/>
      <c r="W756" s="35"/>
      <c r="X756" s="35"/>
    </row>
    <row r="757" spans="17:24">
      <c r="Q757" s="35"/>
      <c r="R757" s="35"/>
      <c r="S757" s="35"/>
      <c r="T757" s="35"/>
      <c r="U757" s="35"/>
      <c r="V757" s="35"/>
      <c r="W757" s="35"/>
      <c r="X757" s="35"/>
    </row>
    <row r="758" spans="17:24">
      <c r="Q758" s="35"/>
      <c r="R758" s="35"/>
      <c r="S758" s="35"/>
      <c r="T758" s="35"/>
      <c r="U758" s="35"/>
      <c r="V758" s="35"/>
      <c r="W758" s="35"/>
      <c r="X758" s="35"/>
    </row>
    <row r="759" spans="17:24">
      <c r="Q759" s="35"/>
      <c r="R759" s="35"/>
      <c r="S759" s="35"/>
      <c r="T759" s="35"/>
      <c r="U759" s="35"/>
      <c r="V759" s="35"/>
      <c r="W759" s="35"/>
      <c r="X759" s="35"/>
    </row>
    <row r="760" spans="17:24">
      <c r="Q760" s="35"/>
      <c r="R760" s="35"/>
      <c r="S760" s="35"/>
      <c r="T760" s="35"/>
      <c r="U760" s="35"/>
      <c r="V760" s="35"/>
      <c r="W760" s="35"/>
      <c r="X760" s="35"/>
    </row>
    <row r="761" spans="17:24">
      <c r="Q761" s="35"/>
      <c r="R761" s="35"/>
      <c r="S761" s="35"/>
      <c r="T761" s="35"/>
      <c r="U761" s="35"/>
      <c r="V761" s="35"/>
      <c r="W761" s="35"/>
      <c r="X761" s="35"/>
    </row>
    <row r="762" spans="17:24">
      <c r="Q762" s="35"/>
      <c r="R762" s="35"/>
      <c r="S762" s="35"/>
      <c r="T762" s="35"/>
      <c r="U762" s="35"/>
      <c r="V762" s="35"/>
      <c r="W762" s="35"/>
      <c r="X762" s="35"/>
    </row>
    <row r="763" spans="17:24">
      <c r="Q763" s="35"/>
      <c r="R763" s="35"/>
      <c r="S763" s="35"/>
      <c r="T763" s="35"/>
      <c r="U763" s="35"/>
      <c r="V763" s="35"/>
      <c r="W763" s="35"/>
      <c r="X763" s="35"/>
    </row>
    <row r="764" spans="17:24">
      <c r="Q764" s="35"/>
      <c r="R764" s="35"/>
      <c r="S764" s="35"/>
      <c r="T764" s="35"/>
      <c r="U764" s="35"/>
      <c r="V764" s="35"/>
      <c r="W764" s="35"/>
      <c r="X764" s="35"/>
    </row>
    <row r="765" spans="17:24">
      <c r="Q765" s="35"/>
      <c r="R765" s="35"/>
      <c r="S765" s="35"/>
      <c r="T765" s="35"/>
      <c r="U765" s="35"/>
      <c r="V765" s="35"/>
      <c r="W765" s="35"/>
      <c r="X765" s="35"/>
    </row>
    <row r="766" spans="17:24">
      <c r="Q766" s="35"/>
      <c r="R766" s="35"/>
      <c r="S766" s="35"/>
      <c r="T766" s="35"/>
      <c r="U766" s="35"/>
      <c r="V766" s="35"/>
      <c r="W766" s="35"/>
      <c r="X766" s="35"/>
    </row>
    <row r="767" spans="17:24">
      <c r="Q767" s="35"/>
      <c r="R767" s="35"/>
      <c r="S767" s="35"/>
      <c r="T767" s="35"/>
      <c r="U767" s="35"/>
      <c r="V767" s="35"/>
      <c r="W767" s="35"/>
      <c r="X767" s="35"/>
    </row>
    <row r="768" spans="17:24">
      <c r="Q768" s="35"/>
      <c r="R768" s="35"/>
      <c r="S768" s="35"/>
      <c r="T768" s="35"/>
      <c r="U768" s="35"/>
      <c r="V768" s="35"/>
      <c r="W768" s="35"/>
      <c r="X768" s="35"/>
    </row>
    <row r="769" spans="17:24">
      <c r="Q769" s="35"/>
      <c r="R769" s="35"/>
      <c r="S769" s="35"/>
      <c r="T769" s="35"/>
      <c r="U769" s="35"/>
      <c r="V769" s="35"/>
      <c r="W769" s="35"/>
      <c r="X769" s="35"/>
    </row>
    <row r="770" spans="17:24">
      <c r="Q770" s="35"/>
      <c r="R770" s="35"/>
      <c r="S770" s="35"/>
      <c r="T770" s="35"/>
      <c r="U770" s="35"/>
      <c r="V770" s="35"/>
      <c r="W770" s="35"/>
      <c r="X770" s="35"/>
    </row>
    <row r="771" spans="17:24">
      <c r="Q771" s="35"/>
      <c r="R771" s="35"/>
      <c r="S771" s="35"/>
      <c r="T771" s="35"/>
      <c r="U771" s="35"/>
      <c r="V771" s="35"/>
      <c r="W771" s="35"/>
      <c r="X771" s="35"/>
    </row>
    <row r="772" spans="17:24">
      <c r="Q772" s="35"/>
      <c r="R772" s="35"/>
      <c r="S772" s="35"/>
      <c r="T772" s="35"/>
      <c r="U772" s="35"/>
      <c r="V772" s="35"/>
      <c r="W772" s="35"/>
      <c r="X772" s="35"/>
    </row>
    <row r="773" spans="17:24">
      <c r="Q773" s="35"/>
      <c r="R773" s="35"/>
      <c r="S773" s="35"/>
      <c r="T773" s="35"/>
      <c r="U773" s="35"/>
      <c r="V773" s="35"/>
      <c r="W773" s="35"/>
      <c r="X773" s="35"/>
    </row>
    <row r="774" spans="17:24">
      <c r="Q774" s="35"/>
      <c r="R774" s="35"/>
      <c r="S774" s="35"/>
      <c r="T774" s="35"/>
      <c r="U774" s="35"/>
      <c r="V774" s="35"/>
      <c r="W774" s="35"/>
      <c r="X774" s="35"/>
    </row>
    <row r="775" spans="17:24">
      <c r="Q775" s="35"/>
      <c r="R775" s="35"/>
      <c r="S775" s="35"/>
      <c r="T775" s="35"/>
      <c r="U775" s="35"/>
      <c r="V775" s="35"/>
      <c r="W775" s="35"/>
      <c r="X775" s="35"/>
    </row>
    <row r="776" spans="17:24">
      <c r="Q776" s="35"/>
      <c r="R776" s="35"/>
      <c r="S776" s="35"/>
      <c r="T776" s="35"/>
      <c r="U776" s="35"/>
      <c r="V776" s="35"/>
      <c r="W776" s="35"/>
      <c r="X776" s="35"/>
    </row>
    <row r="777" spans="17:24">
      <c r="Q777" s="35"/>
      <c r="R777" s="35"/>
      <c r="S777" s="35"/>
      <c r="T777" s="35"/>
      <c r="U777" s="35"/>
      <c r="V777" s="35"/>
      <c r="W777" s="35"/>
      <c r="X777" s="35"/>
    </row>
    <row r="778" spans="17:24">
      <c r="Q778" s="35"/>
      <c r="R778" s="35"/>
      <c r="S778" s="35"/>
      <c r="T778" s="35"/>
      <c r="U778" s="35"/>
      <c r="V778" s="35"/>
      <c r="W778" s="35"/>
      <c r="X778" s="35"/>
    </row>
    <row r="779" spans="17:24">
      <c r="Q779" s="35"/>
      <c r="R779" s="35"/>
      <c r="S779" s="35"/>
      <c r="T779" s="35"/>
      <c r="U779" s="35"/>
      <c r="V779" s="35"/>
      <c r="W779" s="35"/>
      <c r="X779" s="35"/>
    </row>
    <row r="780" spans="17:24">
      <c r="Q780" s="35"/>
      <c r="R780" s="35"/>
      <c r="S780" s="35"/>
      <c r="T780" s="35"/>
      <c r="U780" s="35"/>
      <c r="V780" s="35"/>
      <c r="W780" s="35"/>
      <c r="X780" s="35"/>
    </row>
    <row r="781" spans="17:24">
      <c r="Q781" s="35"/>
      <c r="R781" s="35"/>
      <c r="S781" s="35"/>
      <c r="T781" s="35"/>
      <c r="U781" s="35"/>
      <c r="V781" s="35"/>
      <c r="W781" s="35"/>
      <c r="X781" s="35"/>
    </row>
    <row r="782" spans="17:24">
      <c r="Q782" s="35"/>
      <c r="R782" s="35"/>
      <c r="S782" s="35"/>
      <c r="T782" s="35"/>
      <c r="U782" s="35"/>
      <c r="V782" s="35"/>
      <c r="W782" s="35"/>
      <c r="X782" s="35"/>
    </row>
    <row r="783" spans="17:24">
      <c r="Q783" s="35"/>
      <c r="R783" s="35"/>
      <c r="S783" s="35"/>
      <c r="T783" s="35"/>
      <c r="U783" s="35"/>
      <c r="V783" s="35"/>
      <c r="W783" s="35"/>
      <c r="X783" s="35"/>
    </row>
    <row r="784" spans="17:24">
      <c r="Q784" s="35"/>
      <c r="R784" s="35"/>
      <c r="S784" s="35"/>
      <c r="T784" s="35"/>
      <c r="U784" s="35"/>
      <c r="V784" s="35"/>
      <c r="W784" s="35"/>
      <c r="X784" s="35"/>
    </row>
    <row r="785" spans="17:24">
      <c r="Q785" s="35"/>
      <c r="R785" s="35"/>
      <c r="S785" s="35"/>
      <c r="T785" s="35"/>
      <c r="U785" s="35"/>
      <c r="V785" s="35"/>
      <c r="W785" s="35"/>
      <c r="X785" s="35"/>
    </row>
    <row r="786" spans="17:24">
      <c r="Q786" s="35"/>
      <c r="R786" s="35"/>
      <c r="S786" s="35"/>
      <c r="T786" s="35"/>
      <c r="U786" s="35"/>
      <c r="V786" s="35"/>
      <c r="W786" s="35"/>
      <c r="X786" s="35"/>
    </row>
    <row r="787" spans="17:24">
      <c r="Q787" s="35"/>
      <c r="R787" s="35"/>
      <c r="S787" s="35"/>
      <c r="T787" s="35"/>
      <c r="U787" s="35"/>
      <c r="V787" s="35"/>
      <c r="W787" s="35"/>
      <c r="X787" s="35"/>
    </row>
    <row r="788" spans="17:24">
      <c r="Q788" s="35"/>
      <c r="R788" s="35"/>
      <c r="S788" s="35"/>
      <c r="T788" s="35"/>
      <c r="U788" s="35"/>
      <c r="V788" s="35"/>
      <c r="W788" s="35"/>
      <c r="X788" s="35"/>
    </row>
    <row r="789" spans="17:24">
      <c r="Q789" s="35"/>
      <c r="R789" s="35"/>
      <c r="S789" s="35"/>
      <c r="T789" s="35"/>
      <c r="U789" s="35"/>
      <c r="V789" s="35"/>
      <c r="W789" s="35"/>
      <c r="X789" s="35"/>
    </row>
    <row r="790" spans="17:24">
      <c r="Q790" s="35"/>
      <c r="R790" s="35"/>
      <c r="S790" s="35"/>
      <c r="T790" s="35"/>
      <c r="U790" s="35"/>
      <c r="V790" s="35"/>
      <c r="W790" s="35"/>
      <c r="X790" s="35"/>
    </row>
    <row r="791" spans="17:24">
      <c r="Q791" s="35"/>
      <c r="R791" s="35"/>
      <c r="S791" s="35"/>
      <c r="T791" s="35"/>
      <c r="U791" s="35"/>
      <c r="V791" s="35"/>
      <c r="W791" s="35"/>
      <c r="X791" s="35"/>
    </row>
    <row r="792" spans="17:24">
      <c r="Q792" s="35"/>
      <c r="R792" s="35"/>
      <c r="S792" s="35"/>
      <c r="T792" s="35"/>
      <c r="U792" s="35"/>
      <c r="V792" s="35"/>
      <c r="W792" s="35"/>
      <c r="X792" s="35"/>
    </row>
    <row r="793" spans="17:24">
      <c r="Q793" s="35"/>
      <c r="R793" s="35"/>
      <c r="S793" s="35"/>
      <c r="T793" s="35"/>
      <c r="U793" s="35"/>
      <c r="V793" s="35"/>
      <c r="W793" s="35"/>
      <c r="X793" s="35"/>
    </row>
    <row r="794" spans="17:24">
      <c r="Q794" s="35"/>
      <c r="R794" s="35"/>
      <c r="S794" s="35"/>
      <c r="T794" s="35"/>
      <c r="U794" s="35"/>
      <c r="V794" s="35"/>
      <c r="W794" s="35"/>
      <c r="X794" s="35"/>
    </row>
    <row r="795" spans="17:24">
      <c r="Q795" s="35"/>
      <c r="R795" s="35"/>
      <c r="S795" s="35"/>
      <c r="T795" s="35"/>
      <c r="U795" s="35"/>
      <c r="V795" s="35"/>
      <c r="W795" s="35"/>
      <c r="X795" s="35"/>
    </row>
    <row r="796" spans="17:24">
      <c r="Q796" s="35"/>
      <c r="R796" s="35"/>
      <c r="S796" s="35"/>
      <c r="T796" s="35"/>
      <c r="U796" s="35"/>
      <c r="V796" s="35"/>
      <c r="W796" s="35"/>
      <c r="X796" s="35"/>
    </row>
    <row r="797" spans="17:24">
      <c r="Q797" s="35"/>
      <c r="R797" s="35"/>
      <c r="S797" s="35"/>
      <c r="T797" s="35"/>
      <c r="U797" s="35"/>
      <c r="V797" s="35"/>
      <c r="W797" s="35"/>
      <c r="X797" s="35"/>
    </row>
    <row r="798" spans="17:24">
      <c r="Q798" s="35"/>
      <c r="R798" s="35"/>
      <c r="S798" s="35"/>
      <c r="T798" s="35"/>
      <c r="U798" s="35"/>
      <c r="V798" s="35"/>
      <c r="W798" s="35"/>
      <c r="X798" s="35"/>
    </row>
    <row r="799" spans="17:24">
      <c r="Q799" s="35"/>
      <c r="R799" s="35"/>
      <c r="S799" s="35"/>
      <c r="T799" s="35"/>
      <c r="U799" s="35"/>
      <c r="V799" s="35"/>
      <c r="W799" s="35"/>
      <c r="X799" s="35"/>
    </row>
    <row r="800" spans="17:24">
      <c r="Q800" s="35"/>
      <c r="R800" s="35"/>
      <c r="S800" s="35"/>
      <c r="T800" s="35"/>
      <c r="U800" s="35"/>
      <c r="V800" s="35"/>
      <c r="W800" s="35"/>
      <c r="X800" s="35"/>
    </row>
    <row r="801" spans="17:24">
      <c r="Q801" s="35"/>
      <c r="R801" s="35"/>
      <c r="S801" s="35"/>
      <c r="T801" s="35"/>
      <c r="U801" s="35"/>
      <c r="V801" s="35"/>
      <c r="W801" s="35"/>
      <c r="X801" s="35"/>
    </row>
    <row r="802" spans="17:24">
      <c r="Q802" s="35"/>
      <c r="R802" s="35"/>
      <c r="S802" s="35"/>
      <c r="T802" s="35"/>
      <c r="U802" s="35"/>
      <c r="V802" s="35"/>
      <c r="W802" s="35"/>
      <c r="X802" s="35"/>
    </row>
    <row r="803" spans="17:24">
      <c r="Q803" s="35"/>
      <c r="R803" s="35"/>
      <c r="S803" s="35"/>
      <c r="T803" s="35"/>
      <c r="U803" s="35"/>
      <c r="V803" s="35"/>
      <c r="W803" s="35"/>
      <c r="X803" s="35"/>
    </row>
    <row r="804" spans="17:24">
      <c r="Q804" s="35"/>
      <c r="R804" s="35"/>
      <c r="S804" s="35"/>
      <c r="T804" s="35"/>
      <c r="U804" s="35"/>
      <c r="V804" s="35"/>
      <c r="W804" s="35"/>
      <c r="X804" s="35"/>
    </row>
    <row r="805" spans="17:24">
      <c r="Q805" s="35"/>
      <c r="R805" s="35"/>
      <c r="S805" s="35"/>
      <c r="T805" s="35"/>
      <c r="U805" s="35"/>
      <c r="V805" s="35"/>
      <c r="W805" s="35"/>
      <c r="X805" s="35"/>
    </row>
    <row r="806" spans="17:24">
      <c r="Q806" s="35"/>
      <c r="R806" s="35"/>
      <c r="S806" s="35"/>
      <c r="T806" s="35"/>
      <c r="U806" s="35"/>
      <c r="V806" s="35"/>
      <c r="W806" s="35"/>
      <c r="X806" s="35"/>
    </row>
    <row r="807" spans="17:24">
      <c r="Q807" s="35"/>
      <c r="R807" s="35"/>
      <c r="S807" s="35"/>
      <c r="T807" s="35"/>
      <c r="U807" s="35"/>
      <c r="V807" s="35"/>
      <c r="W807" s="35"/>
      <c r="X807" s="35"/>
    </row>
    <row r="808" spans="17:24">
      <c r="Q808" s="35"/>
      <c r="R808" s="35"/>
      <c r="S808" s="35"/>
      <c r="T808" s="35"/>
      <c r="U808" s="35"/>
      <c r="V808" s="35"/>
      <c r="W808" s="35"/>
      <c r="X808" s="35"/>
    </row>
    <row r="809" spans="17:24">
      <c r="Q809" s="35"/>
      <c r="R809" s="35"/>
      <c r="S809" s="35"/>
      <c r="T809" s="35"/>
      <c r="U809" s="35"/>
      <c r="V809" s="35"/>
      <c r="W809" s="35"/>
      <c r="X809" s="35"/>
    </row>
    <row r="810" spans="17:24">
      <c r="Q810" s="35"/>
      <c r="R810" s="35"/>
      <c r="S810" s="35"/>
      <c r="T810" s="35"/>
      <c r="U810" s="35"/>
      <c r="V810" s="35"/>
      <c r="W810" s="35"/>
      <c r="X810" s="35"/>
    </row>
    <row r="811" spans="17:24">
      <c r="Q811" s="35"/>
      <c r="R811" s="35"/>
      <c r="S811" s="35"/>
      <c r="T811" s="35"/>
      <c r="U811" s="35"/>
      <c r="V811" s="35"/>
      <c r="W811" s="35"/>
      <c r="X811" s="35"/>
    </row>
    <row r="812" spans="17:24">
      <c r="Q812" s="35"/>
      <c r="R812" s="35"/>
      <c r="S812" s="35"/>
      <c r="T812" s="35"/>
      <c r="U812" s="35"/>
      <c r="V812" s="35"/>
      <c r="W812" s="35"/>
      <c r="X812" s="35"/>
    </row>
    <row r="813" spans="17:24">
      <c r="Q813" s="35"/>
      <c r="R813" s="35"/>
      <c r="S813" s="35"/>
      <c r="T813" s="35"/>
      <c r="U813" s="35"/>
      <c r="V813" s="35"/>
      <c r="W813" s="35"/>
      <c r="X813" s="35"/>
    </row>
    <row r="814" spans="17:24">
      <c r="Q814" s="35"/>
      <c r="R814" s="35"/>
      <c r="S814" s="35"/>
      <c r="T814" s="35"/>
      <c r="U814" s="35"/>
      <c r="V814" s="35"/>
      <c r="W814" s="35"/>
      <c r="X814" s="35"/>
    </row>
    <row r="815" spans="17:24">
      <c r="Q815" s="35"/>
      <c r="R815" s="35"/>
      <c r="S815" s="35"/>
      <c r="T815" s="35"/>
      <c r="U815" s="35"/>
      <c r="V815" s="35"/>
      <c r="W815" s="35"/>
      <c r="X815" s="35"/>
    </row>
    <row r="816" spans="17:24">
      <c r="Q816" s="35"/>
      <c r="R816" s="35"/>
      <c r="S816" s="35"/>
      <c r="T816" s="35"/>
      <c r="U816" s="35"/>
      <c r="V816" s="35"/>
      <c r="W816" s="35"/>
      <c r="X816" s="35"/>
    </row>
    <row r="817" spans="17:24">
      <c r="Q817" s="35"/>
      <c r="R817" s="35"/>
      <c r="S817" s="35"/>
      <c r="T817" s="35"/>
      <c r="U817" s="35"/>
      <c r="V817" s="35"/>
      <c r="W817" s="35"/>
      <c r="X817" s="35"/>
    </row>
    <row r="818" spans="17:24">
      <c r="Q818" s="35"/>
      <c r="R818" s="35"/>
      <c r="S818" s="35"/>
      <c r="T818" s="35"/>
      <c r="U818" s="35"/>
      <c r="V818" s="35"/>
      <c r="W818" s="35"/>
      <c r="X818" s="35"/>
    </row>
    <row r="819" spans="17:24">
      <c r="Q819" s="35"/>
      <c r="R819" s="35"/>
      <c r="S819" s="35"/>
      <c r="T819" s="35"/>
      <c r="U819" s="35"/>
      <c r="V819" s="35"/>
      <c r="W819" s="35"/>
      <c r="X819" s="35"/>
    </row>
    <row r="820" spans="17:24">
      <c r="Q820" s="35"/>
      <c r="R820" s="35"/>
      <c r="S820" s="35"/>
      <c r="T820" s="35"/>
      <c r="U820" s="35"/>
      <c r="V820" s="35"/>
      <c r="W820" s="35"/>
      <c r="X820" s="35"/>
    </row>
    <row r="821" spans="17:24">
      <c r="Q821" s="35"/>
      <c r="R821" s="35"/>
      <c r="S821" s="35"/>
      <c r="T821" s="35"/>
      <c r="U821" s="35"/>
      <c r="V821" s="35"/>
      <c r="W821" s="35"/>
      <c r="X821" s="35"/>
    </row>
    <row r="822" spans="17:24">
      <c r="Q822" s="35"/>
      <c r="R822" s="35"/>
      <c r="S822" s="35"/>
      <c r="T822" s="35"/>
      <c r="U822" s="35"/>
      <c r="V822" s="35"/>
      <c r="W822" s="35"/>
      <c r="X822" s="35"/>
    </row>
    <row r="823" spans="17:24">
      <c r="Q823" s="35"/>
      <c r="R823" s="35"/>
      <c r="S823" s="35"/>
      <c r="T823" s="35"/>
      <c r="U823" s="35"/>
      <c r="V823" s="35"/>
      <c r="W823" s="35"/>
      <c r="X823" s="35"/>
    </row>
    <row r="824" spans="17:24">
      <c r="Q824" s="35"/>
      <c r="R824" s="35"/>
      <c r="S824" s="35"/>
      <c r="T824" s="35"/>
      <c r="U824" s="35"/>
      <c r="V824" s="35"/>
      <c r="W824" s="35"/>
      <c r="X824" s="35"/>
    </row>
    <row r="825" spans="17:24">
      <c r="Q825" s="35"/>
      <c r="R825" s="35"/>
      <c r="S825" s="35"/>
      <c r="T825" s="35"/>
      <c r="U825" s="35"/>
      <c r="V825" s="35"/>
      <c r="W825" s="35"/>
      <c r="X825" s="35"/>
    </row>
    <row r="826" spans="17:24">
      <c r="Q826" s="35"/>
      <c r="R826" s="35"/>
      <c r="S826" s="35"/>
      <c r="T826" s="35"/>
      <c r="U826" s="35"/>
      <c r="V826" s="35"/>
      <c r="W826" s="35"/>
      <c r="X826" s="35"/>
    </row>
    <row r="827" spans="17:24">
      <c r="Q827" s="35"/>
      <c r="R827" s="35"/>
      <c r="S827" s="35"/>
      <c r="T827" s="35"/>
      <c r="U827" s="35"/>
      <c r="V827" s="35"/>
      <c r="W827" s="35"/>
      <c r="X827" s="35"/>
    </row>
    <row r="828" spans="17:24">
      <c r="Q828" s="35"/>
      <c r="R828" s="35"/>
      <c r="S828" s="35"/>
      <c r="T828" s="35"/>
      <c r="U828" s="35"/>
      <c r="V828" s="35"/>
      <c r="W828" s="35"/>
      <c r="X828" s="35"/>
    </row>
    <row r="829" spans="17:24">
      <c r="Q829" s="35"/>
      <c r="R829" s="35"/>
      <c r="S829" s="35"/>
      <c r="T829" s="35"/>
      <c r="U829" s="35"/>
      <c r="V829" s="35"/>
      <c r="W829" s="35"/>
      <c r="X829" s="35"/>
    </row>
    <row r="830" spans="17:24">
      <c r="Q830" s="35"/>
      <c r="R830" s="35"/>
      <c r="S830" s="35"/>
      <c r="T830" s="35"/>
      <c r="U830" s="35"/>
      <c r="V830" s="35"/>
      <c r="W830" s="35"/>
      <c r="X830" s="35"/>
    </row>
    <row r="831" spans="17:24">
      <c r="Q831" s="35"/>
      <c r="R831" s="35"/>
      <c r="S831" s="35"/>
      <c r="T831" s="35"/>
      <c r="U831" s="35"/>
      <c r="V831" s="35"/>
      <c r="W831" s="35"/>
      <c r="X831" s="35"/>
    </row>
    <row r="832" spans="17:24">
      <c r="Q832" s="35"/>
      <c r="R832" s="35"/>
      <c r="S832" s="35"/>
      <c r="T832" s="35"/>
      <c r="U832" s="35"/>
      <c r="V832" s="35"/>
      <c r="W832" s="35"/>
      <c r="X832" s="35"/>
    </row>
    <row r="833" spans="17:24">
      <c r="Q833" s="35"/>
      <c r="R833" s="35"/>
      <c r="S833" s="35"/>
      <c r="T833" s="35"/>
      <c r="U833" s="35"/>
      <c r="V833" s="35"/>
      <c r="W833" s="35"/>
      <c r="X833" s="35"/>
    </row>
    <row r="834" spans="17:24">
      <c r="Q834" s="35"/>
      <c r="R834" s="35"/>
      <c r="S834" s="35"/>
      <c r="T834" s="35"/>
      <c r="U834" s="35"/>
      <c r="V834" s="35"/>
      <c r="W834" s="35"/>
      <c r="X834" s="35"/>
    </row>
    <row r="835" spans="17:24">
      <c r="Q835" s="35"/>
      <c r="R835" s="35"/>
      <c r="S835" s="35"/>
      <c r="T835" s="35"/>
      <c r="U835" s="35"/>
      <c r="V835" s="35"/>
      <c r="W835" s="35"/>
      <c r="X835" s="35"/>
    </row>
    <row r="836" spans="17:24">
      <c r="Q836" s="35"/>
      <c r="R836" s="35"/>
      <c r="S836" s="35"/>
      <c r="T836" s="35"/>
      <c r="U836" s="35"/>
      <c r="V836" s="35"/>
      <c r="W836" s="35"/>
      <c r="X836" s="35"/>
    </row>
    <row r="837" spans="17:24">
      <c r="Q837" s="35"/>
      <c r="R837" s="35"/>
      <c r="S837" s="35"/>
      <c r="T837" s="35"/>
      <c r="U837" s="35"/>
      <c r="V837" s="35"/>
      <c r="W837" s="35"/>
      <c r="X837" s="35"/>
    </row>
    <row r="838" spans="17:24">
      <c r="Q838" s="35"/>
      <c r="R838" s="35"/>
      <c r="S838" s="35"/>
      <c r="T838" s="35"/>
      <c r="U838" s="35"/>
      <c r="V838" s="35"/>
      <c r="W838" s="35"/>
      <c r="X838" s="35"/>
    </row>
    <row r="839" spans="17:24">
      <c r="Q839" s="35"/>
      <c r="R839" s="35"/>
      <c r="S839" s="35"/>
      <c r="T839" s="35"/>
      <c r="U839" s="35"/>
      <c r="V839" s="35"/>
      <c r="W839" s="35"/>
      <c r="X839" s="35"/>
    </row>
    <row r="840" spans="17:24">
      <c r="Q840" s="35"/>
      <c r="R840" s="35"/>
      <c r="S840" s="35"/>
      <c r="T840" s="35"/>
      <c r="U840" s="35"/>
      <c r="V840" s="35"/>
      <c r="W840" s="35"/>
      <c r="X840" s="35"/>
    </row>
    <row r="841" spans="17:24">
      <c r="Q841" s="35"/>
      <c r="R841" s="35"/>
      <c r="S841" s="35"/>
      <c r="T841" s="35"/>
      <c r="U841" s="35"/>
      <c r="V841" s="35"/>
      <c r="W841" s="35"/>
      <c r="X841" s="35"/>
    </row>
    <row r="842" spans="17:24">
      <c r="Q842" s="35"/>
      <c r="R842" s="35"/>
      <c r="S842" s="35"/>
      <c r="T842" s="35"/>
      <c r="U842" s="35"/>
      <c r="V842" s="35"/>
      <c r="W842" s="35"/>
      <c r="X842" s="35"/>
    </row>
    <row r="843" spans="17:24">
      <c r="Q843" s="35"/>
      <c r="R843" s="35"/>
      <c r="S843" s="35"/>
      <c r="T843" s="35"/>
      <c r="U843" s="35"/>
      <c r="V843" s="35"/>
      <c r="W843" s="35"/>
      <c r="X843" s="35"/>
    </row>
    <row r="844" spans="17:24">
      <c r="Q844" s="35"/>
      <c r="R844" s="35"/>
      <c r="S844" s="35"/>
      <c r="T844" s="35"/>
      <c r="U844" s="35"/>
      <c r="V844" s="35"/>
      <c r="W844" s="35"/>
      <c r="X844" s="35"/>
    </row>
    <row r="845" spans="17:24">
      <c r="Q845" s="35"/>
      <c r="R845" s="35"/>
      <c r="S845" s="35"/>
      <c r="T845" s="35"/>
      <c r="U845" s="35"/>
      <c r="V845" s="35"/>
      <c r="W845" s="35"/>
      <c r="X845" s="35"/>
    </row>
    <row r="846" spans="17:24">
      <c r="Q846" s="35"/>
      <c r="R846" s="35"/>
      <c r="S846" s="35"/>
      <c r="T846" s="35"/>
      <c r="U846" s="35"/>
      <c r="V846" s="35"/>
      <c r="W846" s="35"/>
      <c r="X846" s="35"/>
    </row>
    <row r="847" spans="17:24">
      <c r="Q847" s="35"/>
      <c r="R847" s="35"/>
      <c r="S847" s="35"/>
      <c r="T847" s="35"/>
      <c r="U847" s="35"/>
      <c r="V847" s="35"/>
      <c r="W847" s="35"/>
      <c r="X847" s="35"/>
    </row>
    <row r="848" spans="17:24">
      <c r="Q848" s="35"/>
      <c r="R848" s="35"/>
      <c r="S848" s="35"/>
      <c r="T848" s="35"/>
      <c r="U848" s="35"/>
      <c r="V848" s="35"/>
      <c r="W848" s="35"/>
      <c r="X848" s="35"/>
    </row>
    <row r="849" spans="17:24">
      <c r="Q849" s="35"/>
      <c r="R849" s="35"/>
      <c r="S849" s="35"/>
      <c r="T849" s="35"/>
      <c r="U849" s="35"/>
      <c r="V849" s="35"/>
      <c r="W849" s="35"/>
      <c r="X849" s="35"/>
    </row>
    <row r="850" spans="17:24">
      <c r="Q850" s="35"/>
      <c r="R850" s="35"/>
      <c r="S850" s="35"/>
      <c r="T850" s="35"/>
      <c r="U850" s="35"/>
      <c r="V850" s="35"/>
      <c r="W850" s="35"/>
      <c r="X850" s="35"/>
    </row>
    <row r="851" spans="17:24">
      <c r="Q851" s="35"/>
      <c r="R851" s="35"/>
      <c r="S851" s="35"/>
      <c r="T851" s="35"/>
      <c r="U851" s="35"/>
      <c r="V851" s="35"/>
      <c r="W851" s="35"/>
      <c r="X851" s="35"/>
    </row>
    <row r="852" spans="17:24">
      <c r="Q852" s="35"/>
      <c r="R852" s="35"/>
      <c r="S852" s="35"/>
      <c r="T852" s="35"/>
      <c r="U852" s="35"/>
      <c r="V852" s="35"/>
      <c r="W852" s="35"/>
      <c r="X852" s="35"/>
    </row>
    <row r="853" spans="17:24">
      <c r="Q853" s="35"/>
      <c r="R853" s="35"/>
      <c r="S853" s="35"/>
      <c r="T853" s="35"/>
      <c r="U853" s="35"/>
      <c r="V853" s="35"/>
      <c r="W853" s="35"/>
      <c r="X853" s="35"/>
    </row>
    <row r="854" spans="17:24">
      <c r="Q854" s="35"/>
      <c r="R854" s="35"/>
      <c r="S854" s="35"/>
      <c r="T854" s="35"/>
      <c r="U854" s="35"/>
      <c r="V854" s="35"/>
      <c r="W854" s="35"/>
      <c r="X854" s="35"/>
    </row>
    <row r="855" spans="17:24">
      <c r="Q855" s="35"/>
      <c r="R855" s="35"/>
      <c r="S855" s="35"/>
      <c r="T855" s="35"/>
      <c r="U855" s="35"/>
      <c r="V855" s="35"/>
      <c r="W855" s="35"/>
      <c r="X855" s="35"/>
    </row>
    <row r="856" spans="17:24">
      <c r="Q856" s="35"/>
      <c r="R856" s="35"/>
      <c r="S856" s="35"/>
      <c r="T856" s="35"/>
      <c r="U856" s="35"/>
      <c r="V856" s="35"/>
      <c r="W856" s="35"/>
      <c r="X856" s="35"/>
    </row>
    <row r="857" spans="17:24">
      <c r="Q857" s="35"/>
      <c r="R857" s="35"/>
      <c r="S857" s="35"/>
      <c r="T857" s="35"/>
      <c r="U857" s="35"/>
      <c r="V857" s="35"/>
      <c r="W857" s="35"/>
      <c r="X857" s="35"/>
    </row>
    <row r="858" spans="17:24">
      <c r="Q858" s="35"/>
      <c r="R858" s="35"/>
      <c r="S858" s="35"/>
      <c r="T858" s="35"/>
      <c r="U858" s="35"/>
      <c r="V858" s="35"/>
      <c r="W858" s="35"/>
      <c r="X858" s="35"/>
    </row>
    <row r="859" spans="17:24">
      <c r="Q859" s="35"/>
      <c r="R859" s="35"/>
      <c r="S859" s="35"/>
      <c r="T859" s="35"/>
      <c r="U859" s="35"/>
      <c r="V859" s="35"/>
      <c r="W859" s="35"/>
      <c r="X859" s="35"/>
    </row>
    <row r="860" spans="17:24">
      <c r="Q860" s="35"/>
      <c r="R860" s="35"/>
      <c r="S860" s="35"/>
      <c r="T860" s="35"/>
      <c r="U860" s="35"/>
      <c r="V860" s="35"/>
      <c r="W860" s="35"/>
      <c r="X860" s="35"/>
    </row>
    <row r="861" spans="17:24">
      <c r="Q861" s="35"/>
      <c r="R861" s="35"/>
      <c r="S861" s="35"/>
      <c r="T861" s="35"/>
      <c r="U861" s="35"/>
      <c r="V861" s="35"/>
      <c r="W861" s="35"/>
      <c r="X861" s="35"/>
    </row>
    <row r="862" spans="17:24">
      <c r="Q862" s="35"/>
      <c r="R862" s="35"/>
      <c r="S862" s="35"/>
      <c r="T862" s="35"/>
      <c r="U862" s="35"/>
      <c r="V862" s="35"/>
      <c r="W862" s="35"/>
      <c r="X862" s="35"/>
    </row>
    <row r="863" spans="17:24">
      <c r="Q863" s="35"/>
      <c r="R863" s="35"/>
      <c r="S863" s="35"/>
      <c r="T863" s="35"/>
      <c r="U863" s="35"/>
      <c r="V863" s="35"/>
      <c r="W863" s="35"/>
      <c r="X863" s="35"/>
    </row>
    <row r="864" spans="17:24">
      <c r="Q864" s="35"/>
      <c r="R864" s="35"/>
      <c r="S864" s="35"/>
      <c r="T864" s="35"/>
      <c r="U864" s="35"/>
      <c r="V864" s="35"/>
      <c r="W864" s="35"/>
      <c r="X864" s="35"/>
    </row>
    <row r="865" spans="17:24">
      <c r="Q865" s="35"/>
      <c r="R865" s="35"/>
      <c r="S865" s="35"/>
      <c r="T865" s="35"/>
      <c r="U865" s="35"/>
      <c r="V865" s="35"/>
      <c r="W865" s="35"/>
      <c r="X865" s="35"/>
    </row>
    <row r="866" spans="17:24">
      <c r="Q866" s="35"/>
      <c r="R866" s="35"/>
      <c r="S866" s="35"/>
      <c r="T866" s="35"/>
      <c r="U866" s="35"/>
      <c r="V866" s="35"/>
      <c r="W866" s="35"/>
      <c r="X866" s="35"/>
    </row>
    <row r="867" spans="17:24">
      <c r="Q867" s="35"/>
      <c r="R867" s="35"/>
      <c r="S867" s="35"/>
      <c r="T867" s="35"/>
      <c r="U867" s="35"/>
      <c r="V867" s="35"/>
      <c r="W867" s="35"/>
      <c r="X867" s="35"/>
    </row>
    <row r="868" spans="17:24">
      <c r="Q868" s="35"/>
      <c r="R868" s="35"/>
      <c r="S868" s="35"/>
      <c r="T868" s="35"/>
      <c r="U868" s="35"/>
      <c r="V868" s="35"/>
      <c r="W868" s="35"/>
      <c r="X868" s="35"/>
    </row>
    <row r="869" spans="17:24">
      <c r="Q869" s="35"/>
      <c r="R869" s="35"/>
      <c r="S869" s="35"/>
      <c r="T869" s="35"/>
      <c r="U869" s="35"/>
      <c r="V869" s="35"/>
      <c r="W869" s="35"/>
      <c r="X869" s="35"/>
    </row>
    <row r="870" spans="17:24">
      <c r="Q870" s="35"/>
      <c r="R870" s="35"/>
      <c r="S870" s="35"/>
      <c r="T870" s="35"/>
      <c r="U870" s="35"/>
      <c r="V870" s="35"/>
      <c r="W870" s="35"/>
      <c r="X870" s="35"/>
    </row>
    <row r="871" spans="17:24">
      <c r="Q871" s="35"/>
      <c r="R871" s="35"/>
      <c r="S871" s="35"/>
      <c r="T871" s="35"/>
      <c r="U871" s="35"/>
      <c r="V871" s="35"/>
      <c r="W871" s="35"/>
      <c r="X871" s="35"/>
    </row>
    <row r="872" spans="17:24">
      <c r="Q872" s="35"/>
      <c r="R872" s="35"/>
      <c r="S872" s="35"/>
      <c r="T872" s="35"/>
      <c r="U872" s="35"/>
      <c r="V872" s="35"/>
      <c r="W872" s="35"/>
      <c r="X872" s="35"/>
    </row>
    <row r="873" spans="17:24">
      <c r="Q873" s="35"/>
      <c r="R873" s="35"/>
      <c r="S873" s="35"/>
      <c r="T873" s="35"/>
      <c r="U873" s="35"/>
      <c r="V873" s="35"/>
      <c r="W873" s="35"/>
      <c r="X873" s="35"/>
    </row>
    <row r="874" spans="17:24">
      <c r="Q874" s="35"/>
      <c r="R874" s="35"/>
      <c r="S874" s="35"/>
      <c r="T874" s="35"/>
      <c r="U874" s="35"/>
      <c r="V874" s="35"/>
      <c r="W874" s="35"/>
      <c r="X874" s="35"/>
    </row>
    <row r="875" spans="17:24">
      <c r="Q875" s="35"/>
      <c r="R875" s="35"/>
      <c r="S875" s="35"/>
      <c r="T875" s="35"/>
      <c r="U875" s="35"/>
      <c r="V875" s="35"/>
      <c r="W875" s="35"/>
      <c r="X875" s="35"/>
    </row>
    <row r="876" spans="17:24">
      <c r="Q876" s="35"/>
      <c r="R876" s="35"/>
      <c r="S876" s="35"/>
      <c r="T876" s="35"/>
      <c r="U876" s="35"/>
      <c r="V876" s="35"/>
      <c r="W876" s="35"/>
      <c r="X876" s="35"/>
    </row>
    <row r="877" spans="17:24">
      <c r="Q877" s="35"/>
      <c r="R877" s="35"/>
      <c r="S877" s="35"/>
      <c r="T877" s="35"/>
      <c r="U877" s="35"/>
      <c r="V877" s="35"/>
      <c r="W877" s="35"/>
      <c r="X877" s="35"/>
    </row>
    <row r="878" spans="17:24">
      <c r="Q878" s="35"/>
      <c r="R878" s="35"/>
      <c r="S878" s="35"/>
      <c r="T878" s="35"/>
      <c r="U878" s="35"/>
      <c r="V878" s="35"/>
      <c r="W878" s="35"/>
      <c r="X878" s="35"/>
    </row>
    <row r="879" spans="17:24">
      <c r="Q879" s="35"/>
      <c r="R879" s="35"/>
      <c r="S879" s="35"/>
      <c r="T879" s="35"/>
      <c r="U879" s="35"/>
      <c r="V879" s="35"/>
      <c r="W879" s="35"/>
      <c r="X879" s="35"/>
    </row>
    <row r="880" spans="17:24">
      <c r="Q880" s="35"/>
      <c r="R880" s="35"/>
      <c r="S880" s="35"/>
      <c r="T880" s="35"/>
      <c r="U880" s="35"/>
      <c r="V880" s="35"/>
      <c r="W880" s="35"/>
      <c r="X880" s="35"/>
    </row>
    <row r="881" spans="17:24">
      <c r="Q881" s="35"/>
      <c r="R881" s="35"/>
      <c r="S881" s="35"/>
      <c r="T881" s="35"/>
      <c r="U881" s="35"/>
      <c r="V881" s="35"/>
      <c r="W881" s="35"/>
      <c r="X881" s="35"/>
    </row>
    <row r="882" spans="17:24">
      <c r="Q882" s="35"/>
      <c r="R882" s="35"/>
      <c r="S882" s="35"/>
      <c r="T882" s="35"/>
      <c r="U882" s="35"/>
      <c r="V882" s="35"/>
      <c r="W882" s="35"/>
      <c r="X882" s="35"/>
    </row>
    <row r="883" spans="17:24">
      <c r="Q883" s="35"/>
      <c r="R883" s="35"/>
      <c r="S883" s="35"/>
      <c r="T883" s="35"/>
      <c r="U883" s="35"/>
      <c r="V883" s="35"/>
      <c r="W883" s="35"/>
      <c r="X883" s="35"/>
    </row>
    <row r="884" spans="17:24">
      <c r="Q884" s="35"/>
      <c r="R884" s="35"/>
      <c r="S884" s="35"/>
      <c r="T884" s="35"/>
      <c r="U884" s="35"/>
      <c r="V884" s="35"/>
      <c r="W884" s="35"/>
      <c r="X884" s="35"/>
    </row>
    <row r="885" spans="17:24">
      <c r="Q885" s="35"/>
      <c r="R885" s="35"/>
      <c r="S885" s="35"/>
      <c r="T885" s="35"/>
      <c r="U885" s="35"/>
      <c r="V885" s="35"/>
      <c r="W885" s="35"/>
      <c r="X885" s="35"/>
    </row>
    <row r="886" spans="17:24">
      <c r="Q886" s="35"/>
      <c r="R886" s="35"/>
      <c r="S886" s="35"/>
      <c r="T886" s="35"/>
      <c r="U886" s="35"/>
      <c r="V886" s="35"/>
      <c r="W886" s="35"/>
      <c r="X886" s="35"/>
    </row>
    <row r="887" spans="17:24">
      <c r="Q887" s="35"/>
      <c r="R887" s="35"/>
      <c r="S887" s="35"/>
      <c r="T887" s="35"/>
      <c r="U887" s="35"/>
      <c r="V887" s="35"/>
      <c r="W887" s="35"/>
      <c r="X887" s="35"/>
    </row>
    <row r="888" spans="17:24">
      <c r="Q888" s="35"/>
      <c r="R888" s="35"/>
      <c r="S888" s="35"/>
      <c r="T888" s="35"/>
      <c r="U888" s="35"/>
      <c r="V888" s="35"/>
      <c r="W888" s="35"/>
      <c r="X888" s="35"/>
    </row>
    <row r="889" spans="17:24">
      <c r="Q889" s="35"/>
      <c r="R889" s="35"/>
      <c r="S889" s="35"/>
      <c r="T889" s="35"/>
      <c r="U889" s="35"/>
      <c r="V889" s="35"/>
      <c r="W889" s="35"/>
      <c r="X889" s="35"/>
    </row>
    <row r="890" spans="17:24">
      <c r="Q890" s="35"/>
      <c r="R890" s="35"/>
      <c r="S890" s="35"/>
      <c r="T890" s="35"/>
      <c r="U890" s="35"/>
      <c r="V890" s="35"/>
      <c r="W890" s="35"/>
      <c r="X890" s="35"/>
    </row>
    <row r="891" spans="17:24">
      <c r="Q891" s="35"/>
      <c r="R891" s="35"/>
      <c r="S891" s="35"/>
      <c r="T891" s="35"/>
      <c r="U891" s="35"/>
      <c r="V891" s="35"/>
      <c r="W891" s="35"/>
      <c r="X891" s="35"/>
    </row>
    <row r="892" spans="17:24">
      <c r="Q892" s="35"/>
      <c r="R892" s="35"/>
      <c r="S892" s="35"/>
      <c r="T892" s="35"/>
      <c r="U892" s="35"/>
      <c r="V892" s="35"/>
      <c r="W892" s="35"/>
      <c r="X892" s="35"/>
    </row>
    <row r="893" spans="17:24">
      <c r="Q893" s="35"/>
      <c r="R893" s="35"/>
      <c r="S893" s="35"/>
      <c r="T893" s="35"/>
      <c r="U893" s="35"/>
      <c r="V893" s="35"/>
      <c r="W893" s="35"/>
      <c r="X893" s="35"/>
    </row>
    <row r="894" spans="17:24">
      <c r="Q894" s="35"/>
      <c r="R894" s="35"/>
      <c r="S894" s="35"/>
      <c r="T894" s="35"/>
      <c r="U894" s="35"/>
      <c r="V894" s="35"/>
      <c r="W894" s="35"/>
      <c r="X894" s="35"/>
    </row>
    <row r="895" spans="17:24">
      <c r="Q895" s="35"/>
      <c r="R895" s="35"/>
      <c r="S895" s="35"/>
      <c r="T895" s="35"/>
      <c r="U895" s="35"/>
      <c r="V895" s="35"/>
      <c r="W895" s="35"/>
      <c r="X895" s="35"/>
    </row>
    <row r="896" spans="17:24">
      <c r="Q896" s="35"/>
      <c r="R896" s="35"/>
      <c r="S896" s="35"/>
      <c r="T896" s="35"/>
      <c r="U896" s="35"/>
      <c r="V896" s="35"/>
      <c r="W896" s="35"/>
      <c r="X896" s="35"/>
    </row>
    <row r="897" spans="17:24">
      <c r="Q897" s="35"/>
      <c r="R897" s="35"/>
      <c r="S897" s="35"/>
      <c r="T897" s="35"/>
      <c r="U897" s="35"/>
      <c r="V897" s="35"/>
      <c r="W897" s="35"/>
      <c r="X897" s="35"/>
    </row>
    <row r="898" spans="17:24">
      <c r="Q898" s="35"/>
      <c r="R898" s="35"/>
      <c r="S898" s="35"/>
      <c r="T898" s="35"/>
      <c r="U898" s="35"/>
      <c r="V898" s="35"/>
      <c r="W898" s="35"/>
      <c r="X898" s="35"/>
    </row>
    <row r="899" spans="17:24">
      <c r="Q899" s="35"/>
      <c r="R899" s="35"/>
      <c r="S899" s="35"/>
      <c r="T899" s="35"/>
      <c r="U899" s="35"/>
      <c r="V899" s="35"/>
      <c r="W899" s="35"/>
      <c r="X899" s="35"/>
    </row>
    <row r="900" spans="17:24">
      <c r="Q900" s="35"/>
      <c r="R900" s="35"/>
      <c r="S900" s="35"/>
      <c r="T900" s="35"/>
      <c r="U900" s="35"/>
      <c r="V900" s="35"/>
      <c r="W900" s="35"/>
      <c r="X900" s="35"/>
    </row>
    <row r="901" spans="17:24">
      <c r="Q901" s="35"/>
      <c r="R901" s="35"/>
      <c r="S901" s="35"/>
      <c r="T901" s="35"/>
      <c r="U901" s="35"/>
      <c r="V901" s="35"/>
      <c r="W901" s="35"/>
      <c r="X901" s="35"/>
    </row>
    <row r="902" spans="17:24">
      <c r="Q902" s="35"/>
      <c r="R902" s="35"/>
      <c r="S902" s="35"/>
      <c r="T902" s="35"/>
      <c r="U902" s="35"/>
      <c r="V902" s="35"/>
      <c r="W902" s="35"/>
      <c r="X902" s="35"/>
    </row>
    <row r="903" spans="17:24">
      <c r="Q903" s="35"/>
      <c r="R903" s="35"/>
      <c r="S903" s="35"/>
      <c r="T903" s="35"/>
      <c r="U903" s="35"/>
      <c r="V903" s="35"/>
      <c r="W903" s="35"/>
      <c r="X903" s="35"/>
    </row>
    <row r="904" spans="17:24">
      <c r="Q904" s="35"/>
      <c r="R904" s="35"/>
      <c r="S904" s="35"/>
      <c r="T904" s="35"/>
      <c r="U904" s="35"/>
      <c r="V904" s="35"/>
      <c r="W904" s="35"/>
      <c r="X904" s="35"/>
    </row>
    <row r="905" spans="17:24">
      <c r="Q905" s="35"/>
      <c r="R905" s="35"/>
      <c r="S905" s="35"/>
      <c r="T905" s="35"/>
      <c r="U905" s="35"/>
      <c r="V905" s="35"/>
      <c r="W905" s="35"/>
      <c r="X905" s="35"/>
    </row>
    <row r="906" spans="17:24">
      <c r="Q906" s="35"/>
      <c r="R906" s="35"/>
      <c r="S906" s="35"/>
      <c r="T906" s="35"/>
      <c r="U906" s="35"/>
      <c r="V906" s="35"/>
      <c r="W906" s="35"/>
      <c r="X906" s="35"/>
    </row>
    <row r="907" spans="17:24">
      <c r="Q907" s="35"/>
      <c r="R907" s="35"/>
      <c r="S907" s="35"/>
      <c r="T907" s="35"/>
      <c r="U907" s="35"/>
      <c r="V907" s="35"/>
      <c r="W907" s="35"/>
      <c r="X907" s="35"/>
    </row>
    <row r="908" spans="17:24">
      <c r="Q908" s="35"/>
      <c r="R908" s="35"/>
      <c r="S908" s="35"/>
      <c r="T908" s="35"/>
      <c r="U908" s="35"/>
      <c r="V908" s="35"/>
      <c r="W908" s="35"/>
      <c r="X908" s="35"/>
    </row>
    <row r="909" spans="17:24">
      <c r="Q909" s="35"/>
      <c r="R909" s="35"/>
      <c r="S909" s="35"/>
      <c r="T909" s="35"/>
      <c r="U909" s="35"/>
      <c r="V909" s="35"/>
      <c r="W909" s="35"/>
      <c r="X909" s="35"/>
    </row>
    <row r="910" spans="17:24">
      <c r="Q910" s="35"/>
      <c r="R910" s="35"/>
      <c r="S910" s="35"/>
      <c r="T910" s="35"/>
      <c r="U910" s="35"/>
      <c r="V910" s="35"/>
      <c r="W910" s="35"/>
      <c r="X910" s="35"/>
    </row>
    <row r="911" spans="17:24">
      <c r="Q911" s="35"/>
      <c r="R911" s="35"/>
      <c r="S911" s="35"/>
      <c r="T911" s="35"/>
      <c r="U911" s="35"/>
      <c r="V911" s="35"/>
      <c r="W911" s="35"/>
      <c r="X911" s="35"/>
    </row>
    <row r="912" spans="17:24">
      <c r="Q912" s="35"/>
      <c r="R912" s="35"/>
      <c r="S912" s="35"/>
      <c r="T912" s="35"/>
      <c r="U912" s="35"/>
      <c r="V912" s="35"/>
      <c r="W912" s="35"/>
      <c r="X912" s="35"/>
    </row>
    <row r="913" spans="17:24">
      <c r="Q913" s="35"/>
      <c r="R913" s="35"/>
      <c r="S913" s="35"/>
      <c r="T913" s="35"/>
      <c r="U913" s="35"/>
      <c r="V913" s="35"/>
      <c r="W913" s="35"/>
      <c r="X913" s="35"/>
    </row>
    <row r="914" spans="17:24">
      <c r="Q914" s="35"/>
      <c r="R914" s="35"/>
      <c r="S914" s="35"/>
      <c r="T914" s="35"/>
      <c r="U914" s="35"/>
      <c r="V914" s="35"/>
      <c r="W914" s="35"/>
      <c r="X914" s="35"/>
    </row>
    <row r="915" spans="17:24">
      <c r="Q915" s="35"/>
      <c r="R915" s="35"/>
      <c r="S915" s="35"/>
      <c r="T915" s="35"/>
      <c r="U915" s="35"/>
      <c r="V915" s="35"/>
      <c r="W915" s="35"/>
      <c r="X915" s="35"/>
    </row>
    <row r="916" spans="17:24">
      <c r="Q916" s="35"/>
      <c r="R916" s="35"/>
      <c r="S916" s="35"/>
      <c r="T916" s="35"/>
      <c r="U916" s="35"/>
      <c r="V916" s="35"/>
      <c r="W916" s="35"/>
      <c r="X916" s="35"/>
    </row>
    <row r="917" spans="17:24">
      <c r="Q917" s="35"/>
      <c r="R917" s="35"/>
      <c r="S917" s="35"/>
      <c r="T917" s="35"/>
      <c r="U917" s="35"/>
      <c r="V917" s="35"/>
      <c r="W917" s="35"/>
      <c r="X917" s="35"/>
    </row>
    <row r="918" spans="17:24">
      <c r="Q918" s="35"/>
      <c r="R918" s="35"/>
      <c r="S918" s="35"/>
      <c r="T918" s="35"/>
      <c r="U918" s="35"/>
      <c r="V918" s="35"/>
      <c r="W918" s="35"/>
      <c r="X918" s="35"/>
    </row>
    <row r="919" spans="17:24">
      <c r="Q919" s="35"/>
      <c r="R919" s="35"/>
      <c r="S919" s="35"/>
      <c r="T919" s="35"/>
      <c r="U919" s="35"/>
      <c r="V919" s="35"/>
      <c r="W919" s="35"/>
      <c r="X919" s="35"/>
    </row>
    <row r="920" spans="17:24">
      <c r="Q920" s="35"/>
      <c r="R920" s="35"/>
      <c r="S920" s="35"/>
      <c r="T920" s="35"/>
      <c r="U920" s="35"/>
      <c r="V920" s="35"/>
      <c r="W920" s="35"/>
      <c r="X920" s="35"/>
    </row>
    <row r="921" spans="17:24">
      <c r="Q921" s="35"/>
      <c r="R921" s="35"/>
      <c r="S921" s="35"/>
      <c r="T921" s="35"/>
      <c r="U921" s="35"/>
      <c r="V921" s="35"/>
      <c r="W921" s="35"/>
      <c r="X921" s="35"/>
    </row>
    <row r="922" spans="17:24">
      <c r="Q922" s="35"/>
      <c r="R922" s="35"/>
      <c r="S922" s="35"/>
      <c r="T922" s="35"/>
      <c r="U922" s="35"/>
      <c r="V922" s="35"/>
      <c r="W922" s="35"/>
      <c r="X922" s="35"/>
    </row>
    <row r="923" spans="17:24">
      <c r="Q923" s="35"/>
      <c r="R923" s="35"/>
      <c r="S923" s="35"/>
      <c r="T923" s="35"/>
      <c r="U923" s="35"/>
      <c r="V923" s="35"/>
      <c r="W923" s="35"/>
      <c r="X923" s="35"/>
    </row>
    <row r="924" spans="17:24">
      <c r="Q924" s="35"/>
      <c r="R924" s="35"/>
      <c r="S924" s="35"/>
      <c r="T924" s="35"/>
      <c r="U924" s="35"/>
      <c r="V924" s="35"/>
      <c r="W924" s="35"/>
      <c r="X924" s="35"/>
    </row>
    <row r="925" spans="17:24">
      <c r="Q925" s="35"/>
      <c r="R925" s="35"/>
      <c r="S925" s="35"/>
      <c r="T925" s="35"/>
      <c r="U925" s="35"/>
      <c r="V925" s="35"/>
      <c r="W925" s="35"/>
      <c r="X925" s="35"/>
    </row>
    <row r="926" spans="17:24">
      <c r="Q926" s="35"/>
      <c r="R926" s="35"/>
      <c r="S926" s="35"/>
      <c r="T926" s="35"/>
      <c r="U926" s="35"/>
      <c r="V926" s="35"/>
      <c r="W926" s="35"/>
      <c r="X926" s="35"/>
    </row>
    <row r="927" spans="17:24">
      <c r="Q927" s="35"/>
      <c r="R927" s="35"/>
      <c r="S927" s="35"/>
      <c r="T927" s="35"/>
      <c r="U927" s="35"/>
      <c r="V927" s="35"/>
      <c r="W927" s="35"/>
      <c r="X927" s="35"/>
    </row>
    <row r="928" spans="17:24">
      <c r="Q928" s="35"/>
      <c r="R928" s="35"/>
      <c r="S928" s="35"/>
      <c r="T928" s="35"/>
      <c r="U928" s="35"/>
      <c r="V928" s="35"/>
      <c r="W928" s="35"/>
      <c r="X928" s="35"/>
    </row>
    <row r="929" spans="17:24">
      <c r="Q929" s="35"/>
      <c r="R929" s="35"/>
      <c r="S929" s="35"/>
      <c r="T929" s="35"/>
      <c r="U929" s="35"/>
      <c r="V929" s="35"/>
      <c r="W929" s="35"/>
      <c r="X929" s="35"/>
    </row>
    <row r="930" spans="17:24">
      <c r="Q930" s="35"/>
      <c r="R930" s="35"/>
      <c r="S930" s="35"/>
      <c r="T930" s="35"/>
      <c r="U930" s="35"/>
      <c r="V930" s="35"/>
      <c r="W930" s="35"/>
      <c r="X930" s="35"/>
    </row>
    <row r="931" spans="17:24">
      <c r="Q931" s="35"/>
      <c r="R931" s="35"/>
      <c r="S931" s="35"/>
      <c r="T931" s="35"/>
      <c r="U931" s="35"/>
      <c r="V931" s="35"/>
      <c r="W931" s="35"/>
      <c r="X931" s="35"/>
    </row>
    <row r="932" spans="17:24">
      <c r="Q932" s="35"/>
      <c r="R932" s="35"/>
      <c r="S932" s="35"/>
      <c r="T932" s="35"/>
      <c r="U932" s="35"/>
      <c r="V932" s="35"/>
      <c r="W932" s="35"/>
      <c r="X932" s="35"/>
    </row>
    <row r="933" spans="17:24">
      <c r="Q933" s="35"/>
      <c r="R933" s="35"/>
      <c r="S933" s="35"/>
      <c r="T933" s="35"/>
      <c r="U933" s="35"/>
      <c r="V933" s="35"/>
      <c r="W933" s="35"/>
      <c r="X933" s="35"/>
    </row>
    <row r="934" spans="17:24">
      <c r="Q934" s="35"/>
      <c r="R934" s="35"/>
      <c r="S934" s="35"/>
      <c r="T934" s="35"/>
      <c r="U934" s="35"/>
      <c r="V934" s="35"/>
      <c r="W934" s="35"/>
      <c r="X934" s="35"/>
    </row>
    <row r="935" spans="17:24">
      <c r="Q935" s="35"/>
      <c r="R935" s="35"/>
      <c r="S935" s="35"/>
      <c r="T935" s="35"/>
      <c r="U935" s="35"/>
      <c r="V935" s="35"/>
      <c r="W935" s="35"/>
      <c r="X935" s="35"/>
    </row>
    <row r="936" spans="17:24">
      <c r="Q936" s="35"/>
      <c r="R936" s="35"/>
      <c r="S936" s="35"/>
      <c r="T936" s="35"/>
      <c r="U936" s="35"/>
      <c r="V936" s="35"/>
      <c r="W936" s="35"/>
      <c r="X936" s="35"/>
    </row>
    <row r="937" spans="17:24">
      <c r="Q937" s="35"/>
      <c r="R937" s="35"/>
      <c r="S937" s="35"/>
      <c r="T937" s="35"/>
      <c r="U937" s="35"/>
      <c r="V937" s="35"/>
      <c r="W937" s="35"/>
      <c r="X937" s="35"/>
    </row>
    <row r="938" spans="17:24">
      <c r="Q938" s="35"/>
      <c r="R938" s="35"/>
      <c r="S938" s="35"/>
      <c r="T938" s="35"/>
      <c r="U938" s="35"/>
      <c r="V938" s="35"/>
      <c r="W938" s="35"/>
      <c r="X938" s="35"/>
    </row>
    <row r="939" spans="17:24">
      <c r="Q939" s="35"/>
      <c r="R939" s="35"/>
      <c r="S939" s="35"/>
      <c r="T939" s="35"/>
      <c r="U939" s="35"/>
      <c r="V939" s="35"/>
      <c r="W939" s="35"/>
      <c r="X939" s="35"/>
    </row>
    <row r="940" spans="17:24">
      <c r="Q940" s="35"/>
      <c r="R940" s="35"/>
      <c r="S940" s="35"/>
      <c r="T940" s="35"/>
      <c r="U940" s="35"/>
      <c r="V940" s="35"/>
      <c r="W940" s="35"/>
      <c r="X940" s="35"/>
    </row>
    <row r="941" spans="17:24">
      <c r="Q941" s="35"/>
      <c r="R941" s="35"/>
      <c r="S941" s="35"/>
      <c r="T941" s="35"/>
      <c r="U941" s="35"/>
      <c r="V941" s="35"/>
      <c r="W941" s="35"/>
      <c r="X941" s="35"/>
    </row>
    <row r="942" spans="17:24">
      <c r="Q942" s="35"/>
      <c r="R942" s="35"/>
      <c r="S942" s="35"/>
      <c r="T942" s="35"/>
      <c r="U942" s="35"/>
      <c r="V942" s="35"/>
      <c r="W942" s="35"/>
      <c r="X942" s="35"/>
    </row>
    <row r="943" spans="17:24">
      <c r="Q943" s="35"/>
      <c r="R943" s="35"/>
      <c r="S943" s="35"/>
      <c r="T943" s="35"/>
      <c r="U943" s="35"/>
      <c r="V943" s="35"/>
      <c r="W943" s="35"/>
      <c r="X943" s="35"/>
    </row>
    <row r="944" spans="17:24">
      <c r="Q944" s="35"/>
      <c r="R944" s="35"/>
      <c r="S944" s="35"/>
      <c r="T944" s="35"/>
      <c r="U944" s="35"/>
      <c r="V944" s="35"/>
      <c r="W944" s="35"/>
      <c r="X944" s="35"/>
    </row>
    <row r="945" spans="17:24">
      <c r="Q945" s="35"/>
      <c r="R945" s="35"/>
      <c r="S945" s="35"/>
      <c r="T945" s="35"/>
      <c r="U945" s="35"/>
      <c r="V945" s="35"/>
      <c r="W945" s="35"/>
      <c r="X945" s="35"/>
    </row>
    <row r="946" spans="17:24">
      <c r="Q946" s="35"/>
      <c r="R946" s="35"/>
      <c r="S946" s="35"/>
      <c r="T946" s="35"/>
      <c r="U946" s="35"/>
      <c r="V946" s="35"/>
      <c r="W946" s="35"/>
      <c r="X946" s="35"/>
    </row>
    <row r="947" spans="17:24">
      <c r="Q947" s="35"/>
      <c r="R947" s="35"/>
      <c r="S947" s="35"/>
      <c r="T947" s="35"/>
      <c r="U947" s="35"/>
      <c r="V947" s="35"/>
      <c r="W947" s="35"/>
      <c r="X947" s="35"/>
    </row>
    <row r="948" spans="17:24">
      <c r="Q948" s="35"/>
      <c r="R948" s="35"/>
      <c r="S948" s="35"/>
      <c r="T948" s="35"/>
      <c r="U948" s="35"/>
      <c r="V948" s="35"/>
      <c r="W948" s="35"/>
      <c r="X948" s="35"/>
    </row>
    <row r="949" spans="17:24">
      <c r="Q949" s="35"/>
      <c r="R949" s="35"/>
      <c r="S949" s="35"/>
      <c r="T949" s="35"/>
      <c r="U949" s="35"/>
      <c r="V949" s="35"/>
      <c r="W949" s="35"/>
      <c r="X949" s="35"/>
    </row>
    <row r="950" spans="17:24">
      <c r="Q950" s="35"/>
      <c r="R950" s="35"/>
      <c r="S950" s="35"/>
      <c r="T950" s="35"/>
      <c r="U950" s="35"/>
      <c r="V950" s="35"/>
      <c r="W950" s="35"/>
      <c r="X950" s="35"/>
    </row>
    <row r="951" spans="17:24">
      <c r="Q951" s="35"/>
      <c r="R951" s="35"/>
      <c r="S951" s="35"/>
      <c r="T951" s="35"/>
      <c r="U951" s="35"/>
      <c r="V951" s="35"/>
      <c r="W951" s="35"/>
      <c r="X951" s="35"/>
    </row>
    <row r="952" spans="17:24">
      <c r="Q952" s="35"/>
      <c r="R952" s="35"/>
      <c r="S952" s="35"/>
      <c r="T952" s="35"/>
      <c r="U952" s="35"/>
      <c r="V952" s="35"/>
      <c r="W952" s="35"/>
      <c r="X952" s="35"/>
    </row>
    <row r="953" spans="17:24">
      <c r="Q953" s="35"/>
      <c r="R953" s="35"/>
      <c r="S953" s="35"/>
      <c r="T953" s="35"/>
      <c r="U953" s="35"/>
      <c r="V953" s="35"/>
      <c r="W953" s="35"/>
      <c r="X953" s="35"/>
    </row>
    <row r="954" spans="17:24">
      <c r="Q954" s="35"/>
      <c r="R954" s="35"/>
      <c r="S954" s="35"/>
      <c r="T954" s="35"/>
      <c r="U954" s="35"/>
      <c r="V954" s="35"/>
      <c r="W954" s="35"/>
      <c r="X954" s="35"/>
    </row>
    <row r="955" spans="17:24">
      <c r="Q955" s="35"/>
      <c r="R955" s="35"/>
      <c r="S955" s="35"/>
      <c r="T955" s="35"/>
      <c r="U955" s="35"/>
      <c r="V955" s="35"/>
      <c r="W955" s="35"/>
      <c r="X955" s="35"/>
    </row>
    <row r="956" spans="17:24">
      <c r="Q956" s="35"/>
      <c r="R956" s="35"/>
      <c r="S956" s="35"/>
      <c r="T956" s="35"/>
      <c r="U956" s="35"/>
      <c r="V956" s="35"/>
      <c r="W956" s="35"/>
      <c r="X956" s="35"/>
    </row>
    <row r="957" spans="17:24">
      <c r="Q957" s="35"/>
      <c r="R957" s="35"/>
      <c r="S957" s="35"/>
      <c r="T957" s="35"/>
      <c r="U957" s="35"/>
      <c r="V957" s="35"/>
      <c r="W957" s="35"/>
      <c r="X957" s="35"/>
    </row>
    <row r="958" spans="17:24">
      <c r="Q958" s="35"/>
      <c r="R958" s="35"/>
      <c r="S958" s="35"/>
      <c r="T958" s="35"/>
      <c r="U958" s="35"/>
      <c r="V958" s="35"/>
      <c r="W958" s="35"/>
      <c r="X958" s="35"/>
    </row>
    <row r="959" spans="17:24">
      <c r="Q959" s="35"/>
      <c r="R959" s="35"/>
      <c r="S959" s="35"/>
      <c r="T959" s="35"/>
      <c r="U959" s="35"/>
      <c r="V959" s="35"/>
      <c r="W959" s="35"/>
      <c r="X959" s="35"/>
    </row>
    <row r="960" spans="17:24">
      <c r="Q960" s="35"/>
      <c r="R960" s="35"/>
      <c r="S960" s="35"/>
      <c r="T960" s="35"/>
      <c r="U960" s="35"/>
      <c r="V960" s="35"/>
      <c r="W960" s="35"/>
      <c r="X960" s="35"/>
    </row>
    <row r="961" spans="17:24">
      <c r="Q961" s="35"/>
      <c r="R961" s="35"/>
      <c r="S961" s="35"/>
      <c r="T961" s="35"/>
      <c r="U961" s="35"/>
      <c r="V961" s="35"/>
      <c r="W961" s="35"/>
      <c r="X961" s="35"/>
    </row>
    <row r="962" spans="17:24">
      <c r="Q962" s="35"/>
      <c r="R962" s="35"/>
      <c r="S962" s="35"/>
      <c r="T962" s="35"/>
      <c r="U962" s="35"/>
      <c r="V962" s="35"/>
      <c r="W962" s="35"/>
      <c r="X962" s="35"/>
    </row>
    <row r="963" spans="17:24">
      <c r="Q963" s="35"/>
      <c r="R963" s="35"/>
      <c r="S963" s="35"/>
      <c r="T963" s="35"/>
      <c r="U963" s="35"/>
      <c r="V963" s="35"/>
      <c r="W963" s="35"/>
      <c r="X963" s="35"/>
    </row>
    <row r="964" spans="17:24">
      <c r="Q964" s="35"/>
      <c r="R964" s="35"/>
      <c r="S964" s="35"/>
      <c r="T964" s="35"/>
      <c r="U964" s="35"/>
      <c r="V964" s="35"/>
      <c r="W964" s="35"/>
      <c r="X964" s="35"/>
    </row>
    <row r="965" spans="17:24">
      <c r="Q965" s="35"/>
      <c r="R965" s="35"/>
      <c r="S965" s="35"/>
      <c r="T965" s="35"/>
      <c r="U965" s="35"/>
      <c r="V965" s="35"/>
      <c r="W965" s="35"/>
      <c r="X965" s="35"/>
    </row>
    <row r="966" spans="17:24">
      <c r="Q966" s="35"/>
      <c r="R966" s="35"/>
      <c r="S966" s="35"/>
      <c r="T966" s="35"/>
      <c r="U966" s="35"/>
      <c r="V966" s="35"/>
      <c r="W966" s="35"/>
      <c r="X966" s="35"/>
    </row>
    <row r="967" spans="17:24">
      <c r="Q967" s="35"/>
      <c r="R967" s="35"/>
      <c r="S967" s="35"/>
      <c r="T967" s="35"/>
      <c r="U967" s="35"/>
      <c r="V967" s="35"/>
      <c r="W967" s="35"/>
      <c r="X967" s="35"/>
    </row>
    <row r="968" spans="17:24">
      <c r="Q968" s="35"/>
      <c r="R968" s="35"/>
      <c r="S968" s="35"/>
      <c r="T968" s="35"/>
      <c r="U968" s="35"/>
      <c r="V968" s="35"/>
      <c r="W968" s="35"/>
      <c r="X968" s="35"/>
    </row>
    <row r="969" spans="17:24">
      <c r="Q969" s="35"/>
      <c r="R969" s="35"/>
      <c r="S969" s="35"/>
      <c r="T969" s="35"/>
      <c r="U969" s="35"/>
      <c r="V969" s="35"/>
      <c r="W969" s="35"/>
      <c r="X969" s="35"/>
    </row>
    <row r="970" spans="17:24">
      <c r="Q970" s="35"/>
      <c r="R970" s="35"/>
      <c r="S970" s="35"/>
      <c r="T970" s="35"/>
      <c r="U970" s="35"/>
      <c r="V970" s="35"/>
      <c r="W970" s="35"/>
      <c r="X970" s="35"/>
    </row>
    <row r="971" spans="17:24">
      <c r="Q971" s="35"/>
      <c r="R971" s="35"/>
      <c r="S971" s="35"/>
      <c r="T971" s="35"/>
      <c r="U971" s="35"/>
      <c r="V971" s="35"/>
      <c r="W971" s="35"/>
      <c r="X971" s="35"/>
    </row>
    <row r="972" spans="17:24">
      <c r="Q972" s="35"/>
      <c r="R972" s="35"/>
      <c r="S972" s="35"/>
      <c r="T972" s="35"/>
      <c r="U972" s="35"/>
      <c r="V972" s="35"/>
      <c r="W972" s="35"/>
      <c r="X972" s="35"/>
    </row>
    <row r="973" spans="17:24">
      <c r="Q973" s="35"/>
      <c r="R973" s="35"/>
      <c r="S973" s="35"/>
      <c r="T973" s="35"/>
      <c r="U973" s="35"/>
      <c r="V973" s="35"/>
      <c r="W973" s="35"/>
      <c r="X973" s="35"/>
    </row>
    <row r="974" spans="17:24">
      <c r="Q974" s="35"/>
      <c r="R974" s="35"/>
      <c r="S974" s="35"/>
      <c r="T974" s="35"/>
      <c r="U974" s="35"/>
      <c r="V974" s="35"/>
      <c r="W974" s="35"/>
      <c r="X974" s="35"/>
    </row>
    <row r="975" spans="17:24">
      <c r="Q975" s="35"/>
      <c r="R975" s="35"/>
      <c r="S975" s="35"/>
      <c r="T975" s="35"/>
      <c r="U975" s="35"/>
      <c r="V975" s="35"/>
      <c r="W975" s="35"/>
      <c r="X975" s="35"/>
    </row>
    <row r="976" spans="17:24">
      <c r="Q976" s="35"/>
      <c r="R976" s="35"/>
      <c r="S976" s="35"/>
      <c r="T976" s="35"/>
      <c r="U976" s="35"/>
      <c r="V976" s="35"/>
      <c r="W976" s="35"/>
      <c r="X976" s="35"/>
    </row>
    <row r="977" spans="17:24">
      <c r="Q977" s="35"/>
      <c r="R977" s="35"/>
      <c r="S977" s="35"/>
      <c r="T977" s="35"/>
      <c r="U977" s="35"/>
      <c r="V977" s="35"/>
      <c r="W977" s="35"/>
      <c r="X977" s="35"/>
    </row>
    <row r="978" spans="17:24">
      <c r="Q978" s="35"/>
      <c r="R978" s="35"/>
      <c r="S978" s="35"/>
      <c r="T978" s="35"/>
      <c r="U978" s="35"/>
      <c r="V978" s="35"/>
      <c r="W978" s="35"/>
      <c r="X978" s="35"/>
    </row>
    <row r="979" spans="17:24">
      <c r="Q979" s="35"/>
      <c r="R979" s="35"/>
      <c r="S979" s="35"/>
      <c r="T979" s="35"/>
      <c r="U979" s="35"/>
      <c r="V979" s="35"/>
      <c r="W979" s="35"/>
      <c r="X979" s="35"/>
    </row>
    <row r="980" spans="17:24">
      <c r="Q980" s="35"/>
      <c r="R980" s="35"/>
      <c r="S980" s="35"/>
      <c r="T980" s="35"/>
      <c r="U980" s="35"/>
      <c r="V980" s="35"/>
      <c r="W980" s="35"/>
      <c r="X980" s="35"/>
    </row>
    <row r="981" spans="17:24">
      <c r="Q981" s="35"/>
      <c r="R981" s="35"/>
      <c r="S981" s="35"/>
      <c r="T981" s="35"/>
      <c r="U981" s="35"/>
      <c r="V981" s="35"/>
      <c r="W981" s="35"/>
      <c r="X981" s="35"/>
    </row>
    <row r="982" spans="17:24">
      <c r="Q982" s="35"/>
      <c r="R982" s="35"/>
      <c r="S982" s="35"/>
      <c r="T982" s="35"/>
      <c r="U982" s="35"/>
      <c r="V982" s="35"/>
      <c r="W982" s="35"/>
      <c r="X982" s="35"/>
    </row>
    <row r="983" spans="17:24">
      <c r="Q983" s="35"/>
      <c r="R983" s="35"/>
      <c r="S983" s="35"/>
      <c r="T983" s="35"/>
      <c r="U983" s="35"/>
      <c r="V983" s="35"/>
      <c r="W983" s="35"/>
      <c r="X983" s="35"/>
    </row>
    <row r="984" spans="17:24">
      <c r="Q984" s="35"/>
      <c r="R984" s="35"/>
      <c r="S984" s="35"/>
      <c r="T984" s="35"/>
      <c r="U984" s="35"/>
      <c r="V984" s="35"/>
      <c r="W984" s="35"/>
      <c r="X984" s="35"/>
    </row>
    <row r="985" spans="17:24">
      <c r="Q985" s="35"/>
      <c r="R985" s="35"/>
      <c r="S985" s="35"/>
      <c r="T985" s="35"/>
      <c r="U985" s="35"/>
      <c r="V985" s="35"/>
      <c r="W985" s="35"/>
      <c r="X985" s="35"/>
    </row>
    <row r="986" spans="17:24">
      <c r="Q986" s="35"/>
      <c r="R986" s="35"/>
      <c r="S986" s="35"/>
      <c r="T986" s="35"/>
      <c r="U986" s="35"/>
      <c r="V986" s="35"/>
      <c r="W986" s="35"/>
      <c r="X986" s="35"/>
    </row>
    <row r="987" spans="17:24">
      <c r="Q987" s="35"/>
      <c r="R987" s="35"/>
      <c r="S987" s="35"/>
      <c r="T987" s="35"/>
      <c r="U987" s="35"/>
      <c r="V987" s="35"/>
      <c r="W987" s="35"/>
      <c r="X987" s="35"/>
    </row>
    <row r="988" spans="17:24">
      <c r="Q988" s="35"/>
      <c r="R988" s="35"/>
      <c r="S988" s="35"/>
      <c r="T988" s="35"/>
      <c r="U988" s="35"/>
      <c r="V988" s="35"/>
      <c r="W988" s="35"/>
      <c r="X988" s="35"/>
    </row>
    <row r="989" spans="17:24">
      <c r="Q989" s="35"/>
      <c r="R989" s="35"/>
      <c r="S989" s="35"/>
      <c r="T989" s="35"/>
      <c r="U989" s="35"/>
      <c r="V989" s="35"/>
      <c r="W989" s="35"/>
      <c r="X989" s="35"/>
    </row>
    <row r="990" spans="17:24">
      <c r="Q990" s="35"/>
      <c r="R990" s="35"/>
      <c r="S990" s="35"/>
      <c r="T990" s="35"/>
      <c r="U990" s="35"/>
      <c r="V990" s="35"/>
      <c r="W990" s="35"/>
      <c r="X990" s="35"/>
    </row>
    <row r="991" spans="17:24">
      <c r="Q991" s="35"/>
      <c r="R991" s="35"/>
      <c r="S991" s="35"/>
      <c r="T991" s="35"/>
      <c r="U991" s="35"/>
      <c r="V991" s="35"/>
      <c r="W991" s="35"/>
      <c r="X991" s="35"/>
    </row>
    <row r="992" spans="17:24">
      <c r="Q992" s="35"/>
      <c r="R992" s="35"/>
      <c r="S992" s="35"/>
      <c r="T992" s="35"/>
      <c r="U992" s="35"/>
      <c r="V992" s="35"/>
      <c r="W992" s="35"/>
      <c r="X992" s="35"/>
    </row>
    <row r="993" spans="17:24">
      <c r="Q993" s="35"/>
      <c r="R993" s="35"/>
      <c r="S993" s="35"/>
      <c r="T993" s="35"/>
      <c r="U993" s="35"/>
      <c r="V993" s="35"/>
      <c r="W993" s="35"/>
      <c r="X993" s="35"/>
    </row>
    <row r="994" spans="17:24">
      <c r="Q994" s="35"/>
      <c r="R994" s="35"/>
      <c r="S994" s="35"/>
      <c r="T994" s="35"/>
      <c r="U994" s="35"/>
      <c r="V994" s="35"/>
      <c r="W994" s="35"/>
      <c r="X994" s="35"/>
    </row>
    <row r="995" spans="17:24">
      <c r="Q995" s="35"/>
      <c r="R995" s="35"/>
      <c r="S995" s="35"/>
      <c r="T995" s="35"/>
      <c r="U995" s="35"/>
      <c r="V995" s="35"/>
      <c r="W995" s="35"/>
      <c r="X995" s="35"/>
    </row>
    <row r="996" spans="17:24">
      <c r="Q996" s="35"/>
      <c r="R996" s="35"/>
      <c r="S996" s="35"/>
      <c r="T996" s="35"/>
      <c r="U996" s="35"/>
      <c r="V996" s="35"/>
      <c r="W996" s="35"/>
      <c r="X996" s="35"/>
    </row>
    <row r="997" spans="17:24">
      <c r="Q997" s="35"/>
      <c r="R997" s="35"/>
      <c r="S997" s="35"/>
      <c r="T997" s="35"/>
      <c r="U997" s="35"/>
      <c r="V997" s="35"/>
      <c r="W997" s="35"/>
      <c r="X997" s="35"/>
    </row>
    <row r="998" spans="17:24">
      <c r="Q998" s="35"/>
      <c r="R998" s="35"/>
      <c r="S998" s="35"/>
      <c r="T998" s="35"/>
      <c r="U998" s="35"/>
      <c r="V998" s="35"/>
      <c r="W998" s="35"/>
      <c r="X998" s="35"/>
    </row>
    <row r="999" spans="17:24">
      <c r="Q999" s="35"/>
      <c r="R999" s="35"/>
      <c r="S999" s="35"/>
      <c r="T999" s="35"/>
      <c r="U999" s="35"/>
      <c r="V999" s="35"/>
      <c r="W999" s="35"/>
      <c r="X999" s="35"/>
    </row>
    <row r="1000" spans="17:24">
      <c r="Q1000" s="35"/>
      <c r="R1000" s="35"/>
      <c r="S1000" s="35"/>
      <c r="T1000" s="35"/>
      <c r="U1000" s="35"/>
      <c r="V1000" s="35"/>
      <c r="W1000" s="35"/>
      <c r="X1000" s="35"/>
    </row>
    <row r="1001" spans="17:24">
      <c r="Q1001" s="35"/>
      <c r="R1001" s="35"/>
      <c r="S1001" s="35"/>
      <c r="T1001" s="35"/>
      <c r="U1001" s="35"/>
      <c r="V1001" s="35"/>
      <c r="W1001" s="35"/>
      <c r="X1001" s="35"/>
    </row>
    <row r="1002" spans="17:24">
      <c r="Q1002" s="35"/>
      <c r="R1002" s="35"/>
      <c r="S1002" s="35"/>
      <c r="T1002" s="35"/>
      <c r="U1002" s="35"/>
      <c r="V1002" s="35"/>
      <c r="W1002" s="35"/>
      <c r="X1002" s="35"/>
    </row>
    <row r="1003" spans="17:24">
      <c r="Q1003" s="35"/>
      <c r="R1003" s="35"/>
      <c r="S1003" s="35"/>
      <c r="T1003" s="35"/>
      <c r="U1003" s="35"/>
      <c r="V1003" s="35"/>
      <c r="W1003" s="35"/>
      <c r="X1003" s="35"/>
    </row>
    <row r="1004" spans="17:24">
      <c r="Q1004" s="35"/>
      <c r="R1004" s="35"/>
      <c r="S1004" s="35"/>
      <c r="T1004" s="35"/>
      <c r="U1004" s="35"/>
      <c r="V1004" s="35"/>
      <c r="W1004" s="35"/>
      <c r="X1004" s="35"/>
    </row>
    <row r="1005" spans="17:24">
      <c r="Q1005" s="35"/>
      <c r="R1005" s="35"/>
      <c r="S1005" s="35"/>
      <c r="T1005" s="35"/>
      <c r="U1005" s="35"/>
      <c r="V1005" s="35"/>
      <c r="W1005" s="35"/>
      <c r="X1005" s="35"/>
    </row>
    <row r="1006" spans="17:24">
      <c r="Q1006" s="35"/>
      <c r="R1006" s="35"/>
      <c r="S1006" s="35"/>
      <c r="T1006" s="35"/>
      <c r="U1006" s="35"/>
      <c r="V1006" s="35"/>
      <c r="W1006" s="35"/>
      <c r="X1006" s="35"/>
    </row>
    <row r="1007" spans="17:24">
      <c r="Q1007" s="35"/>
      <c r="R1007" s="35"/>
      <c r="S1007" s="35"/>
      <c r="T1007" s="35"/>
      <c r="U1007" s="35"/>
      <c r="V1007" s="35"/>
      <c r="W1007" s="35"/>
      <c r="X1007" s="35"/>
    </row>
    <row r="1008" spans="17:24">
      <c r="Q1008" s="35"/>
      <c r="R1008" s="35"/>
      <c r="S1008" s="35"/>
      <c r="T1008" s="35"/>
      <c r="U1008" s="35"/>
      <c r="V1008" s="35"/>
      <c r="W1008" s="35"/>
      <c r="X1008" s="35"/>
    </row>
    <row r="1009" spans="17:24">
      <c r="Q1009" s="35"/>
      <c r="R1009" s="35"/>
      <c r="S1009" s="35"/>
      <c r="T1009" s="35"/>
      <c r="U1009" s="35"/>
      <c r="V1009" s="35"/>
      <c r="W1009" s="35"/>
      <c r="X1009" s="35"/>
    </row>
    <row r="1010" spans="17:24">
      <c r="Q1010" s="35"/>
      <c r="R1010" s="35"/>
      <c r="S1010" s="35"/>
      <c r="T1010" s="35"/>
      <c r="U1010" s="35"/>
      <c r="V1010" s="35"/>
      <c r="W1010" s="35"/>
      <c r="X1010" s="35"/>
    </row>
    <row r="1011" spans="17:24">
      <c r="Q1011" s="35"/>
      <c r="R1011" s="35"/>
      <c r="S1011" s="35"/>
      <c r="T1011" s="35"/>
      <c r="U1011" s="35"/>
      <c r="V1011" s="35"/>
      <c r="W1011" s="35"/>
      <c r="X1011" s="35"/>
    </row>
    <row r="1012" spans="17:24">
      <c r="Q1012" s="35"/>
      <c r="R1012" s="35"/>
      <c r="S1012" s="35"/>
      <c r="T1012" s="35"/>
      <c r="U1012" s="35"/>
      <c r="V1012" s="35"/>
      <c r="W1012" s="35"/>
      <c r="X1012" s="35"/>
    </row>
    <row r="1013" spans="17:24">
      <c r="Q1013" s="35"/>
      <c r="R1013" s="35"/>
      <c r="S1013" s="35"/>
      <c r="T1013" s="35"/>
      <c r="U1013" s="35"/>
      <c r="V1013" s="35"/>
      <c r="W1013" s="35"/>
      <c r="X1013" s="35"/>
    </row>
    <row r="1014" spans="17:24">
      <c r="Q1014" s="35"/>
      <c r="R1014" s="35"/>
      <c r="S1014" s="35"/>
      <c r="T1014" s="35"/>
      <c r="U1014" s="35"/>
      <c r="V1014" s="35"/>
      <c r="W1014" s="35"/>
      <c r="X1014" s="35"/>
    </row>
    <row r="1015" spans="17:24">
      <c r="Q1015" s="35"/>
      <c r="R1015" s="35"/>
      <c r="S1015" s="35"/>
      <c r="T1015" s="35"/>
      <c r="U1015" s="35"/>
      <c r="V1015" s="35"/>
      <c r="W1015" s="35"/>
      <c r="X1015" s="35"/>
    </row>
    <row r="1016" spans="17:24">
      <c r="Q1016" s="35"/>
      <c r="R1016" s="35"/>
      <c r="S1016" s="35"/>
      <c r="T1016" s="35"/>
      <c r="U1016" s="35"/>
      <c r="V1016" s="35"/>
      <c r="W1016" s="35"/>
      <c r="X1016" s="35"/>
    </row>
    <row r="1017" spans="17:24">
      <c r="Q1017" s="35"/>
      <c r="R1017" s="35"/>
      <c r="S1017" s="35"/>
      <c r="T1017" s="35"/>
      <c r="U1017" s="35"/>
      <c r="V1017" s="35"/>
      <c r="W1017" s="35"/>
      <c r="X1017" s="35"/>
    </row>
    <row r="1018" spans="17:24">
      <c r="Q1018" s="35"/>
      <c r="R1018" s="35"/>
      <c r="S1018" s="35"/>
      <c r="T1018" s="35"/>
      <c r="U1018" s="35"/>
      <c r="V1018" s="35"/>
      <c r="W1018" s="35"/>
      <c r="X1018" s="35"/>
    </row>
    <row r="1019" spans="17:24">
      <c r="Q1019" s="35"/>
      <c r="R1019" s="35"/>
      <c r="S1019" s="35"/>
      <c r="T1019" s="35"/>
      <c r="U1019" s="35"/>
      <c r="V1019" s="35"/>
      <c r="W1019" s="35"/>
      <c r="X1019" s="35"/>
    </row>
    <row r="1020" spans="17:24">
      <c r="Q1020" s="35"/>
      <c r="R1020" s="35"/>
      <c r="S1020" s="35"/>
      <c r="T1020" s="35"/>
      <c r="U1020" s="35"/>
      <c r="V1020" s="35"/>
      <c r="W1020" s="35"/>
      <c r="X1020" s="35"/>
    </row>
    <row r="1021" spans="17:24">
      <c r="Q1021" s="35"/>
      <c r="R1021" s="35"/>
      <c r="S1021" s="35"/>
      <c r="T1021" s="35"/>
      <c r="U1021" s="35"/>
      <c r="V1021" s="35"/>
      <c r="W1021" s="35"/>
      <c r="X1021" s="35"/>
    </row>
    <row r="1022" spans="17:24">
      <c r="Q1022" s="35"/>
      <c r="R1022" s="35"/>
      <c r="S1022" s="35"/>
      <c r="T1022" s="35"/>
      <c r="U1022" s="35"/>
      <c r="V1022" s="35"/>
      <c r="W1022" s="35"/>
      <c r="X1022" s="35"/>
    </row>
    <row r="1023" spans="17:24">
      <c r="Q1023" s="35"/>
      <c r="R1023" s="35"/>
      <c r="S1023" s="35"/>
      <c r="T1023" s="35"/>
      <c r="U1023" s="35"/>
      <c r="V1023" s="35"/>
      <c r="W1023" s="35"/>
      <c r="X1023" s="35"/>
    </row>
    <row r="1024" spans="17:24">
      <c r="Q1024" s="35"/>
      <c r="R1024" s="35"/>
      <c r="S1024" s="35"/>
      <c r="T1024" s="35"/>
      <c r="U1024" s="35"/>
      <c r="V1024" s="35"/>
      <c r="W1024" s="35"/>
      <c r="X1024" s="35"/>
    </row>
    <row r="1025" spans="17:24">
      <c r="Q1025" s="35"/>
      <c r="R1025" s="35"/>
      <c r="S1025" s="35"/>
      <c r="T1025" s="35"/>
      <c r="U1025" s="35"/>
      <c r="V1025" s="35"/>
      <c r="W1025" s="35"/>
      <c r="X1025" s="35"/>
    </row>
    <row r="1026" spans="17:24">
      <c r="Q1026" s="35"/>
      <c r="R1026" s="35"/>
      <c r="S1026" s="35"/>
      <c r="T1026" s="35"/>
      <c r="U1026" s="35"/>
      <c r="V1026" s="35"/>
      <c r="W1026" s="35"/>
      <c r="X1026" s="35"/>
    </row>
    <row r="1027" spans="17:24">
      <c r="Q1027" s="35"/>
      <c r="R1027" s="35"/>
      <c r="S1027" s="35"/>
      <c r="T1027" s="35"/>
      <c r="U1027" s="35"/>
      <c r="V1027" s="35"/>
      <c r="W1027" s="35"/>
      <c r="X1027" s="35"/>
    </row>
    <row r="1028" spans="17:24">
      <c r="Q1028" s="35"/>
      <c r="R1028" s="35"/>
      <c r="S1028" s="35"/>
      <c r="T1028" s="35"/>
      <c r="U1028" s="35"/>
      <c r="V1028" s="35"/>
      <c r="W1028" s="35"/>
      <c r="X1028" s="35"/>
    </row>
    <row r="1029" spans="17:24">
      <c r="Q1029" s="35"/>
      <c r="R1029" s="35"/>
      <c r="S1029" s="35"/>
      <c r="T1029" s="35"/>
      <c r="U1029" s="35"/>
      <c r="V1029" s="35"/>
      <c r="W1029" s="35"/>
      <c r="X1029" s="35"/>
    </row>
    <row r="1030" spans="17:24">
      <c r="Q1030" s="35"/>
      <c r="R1030" s="35"/>
      <c r="S1030" s="35"/>
      <c r="T1030" s="35"/>
      <c r="U1030" s="35"/>
      <c r="V1030" s="35"/>
      <c r="W1030" s="35"/>
      <c r="X1030" s="35"/>
    </row>
    <row r="1031" spans="17:24">
      <c r="Q1031" s="35"/>
      <c r="R1031" s="35"/>
      <c r="S1031" s="35"/>
      <c r="T1031" s="35"/>
      <c r="U1031" s="35"/>
      <c r="V1031" s="35"/>
      <c r="W1031" s="35"/>
      <c r="X1031" s="35"/>
    </row>
    <row r="1032" spans="17:24">
      <c r="Q1032" s="35"/>
      <c r="R1032" s="35"/>
      <c r="S1032" s="35"/>
      <c r="T1032" s="35"/>
      <c r="U1032" s="35"/>
      <c r="V1032" s="35"/>
      <c r="W1032" s="35"/>
      <c r="X1032" s="35"/>
    </row>
    <row r="1033" spans="17:24">
      <c r="Q1033" s="35"/>
      <c r="R1033" s="35"/>
      <c r="S1033" s="35"/>
      <c r="T1033" s="35"/>
      <c r="U1033" s="35"/>
      <c r="V1033" s="35"/>
      <c r="W1033" s="35"/>
      <c r="X1033" s="35"/>
    </row>
    <row r="1034" spans="17:24">
      <c r="Q1034" s="35"/>
      <c r="R1034" s="35"/>
      <c r="S1034" s="35"/>
      <c r="T1034" s="35"/>
      <c r="U1034" s="35"/>
      <c r="V1034" s="35"/>
      <c r="W1034" s="35"/>
      <c r="X1034" s="35"/>
    </row>
    <row r="1035" spans="17:24">
      <c r="Q1035" s="35"/>
      <c r="R1035" s="35"/>
      <c r="S1035" s="35"/>
      <c r="T1035" s="35"/>
      <c r="U1035" s="35"/>
      <c r="V1035" s="35"/>
      <c r="W1035" s="35"/>
      <c r="X1035" s="35"/>
    </row>
    <row r="1036" spans="17:24">
      <c r="Q1036" s="35"/>
      <c r="R1036" s="35"/>
      <c r="S1036" s="35"/>
      <c r="T1036" s="35"/>
      <c r="U1036" s="35"/>
      <c r="V1036" s="35"/>
      <c r="W1036" s="35"/>
      <c r="X1036" s="35"/>
    </row>
    <row r="1037" spans="17:24">
      <c r="Q1037" s="35"/>
      <c r="R1037" s="35"/>
      <c r="S1037" s="35"/>
      <c r="T1037" s="35"/>
      <c r="U1037" s="35"/>
      <c r="V1037" s="35"/>
      <c r="W1037" s="35"/>
      <c r="X1037" s="35"/>
    </row>
    <row r="1038" spans="17:24">
      <c r="Q1038" s="35"/>
      <c r="R1038" s="35"/>
      <c r="S1038" s="35"/>
      <c r="T1038" s="35"/>
      <c r="U1038" s="35"/>
      <c r="V1038" s="35"/>
      <c r="W1038" s="35"/>
      <c r="X1038" s="35"/>
    </row>
    <row r="1039" spans="17:24">
      <c r="Q1039" s="35"/>
      <c r="R1039" s="35"/>
      <c r="S1039" s="35"/>
      <c r="T1039" s="35"/>
      <c r="U1039" s="35"/>
      <c r="V1039" s="35"/>
      <c r="W1039" s="35"/>
      <c r="X1039" s="35"/>
    </row>
    <row r="1040" spans="17:24">
      <c r="Q1040" s="35"/>
      <c r="R1040" s="35"/>
      <c r="S1040" s="35"/>
      <c r="T1040" s="35"/>
      <c r="U1040" s="35"/>
      <c r="V1040" s="35"/>
      <c r="W1040" s="35"/>
      <c r="X1040" s="35"/>
    </row>
    <row r="1041" spans="17:24">
      <c r="Q1041" s="35"/>
      <c r="R1041" s="35"/>
      <c r="S1041" s="35"/>
      <c r="T1041" s="35"/>
      <c r="U1041" s="35"/>
      <c r="V1041" s="35"/>
      <c r="W1041" s="35"/>
      <c r="X1041" s="35"/>
    </row>
    <row r="1042" spans="17:24">
      <c r="Q1042" s="35"/>
      <c r="R1042" s="35"/>
      <c r="S1042" s="35"/>
      <c r="T1042" s="35"/>
      <c r="U1042" s="35"/>
      <c r="V1042" s="35"/>
      <c r="W1042" s="35"/>
      <c r="X1042" s="35"/>
    </row>
    <row r="1043" spans="17:24">
      <c r="Q1043" s="35"/>
      <c r="R1043" s="35"/>
      <c r="S1043" s="35"/>
      <c r="T1043" s="35"/>
      <c r="U1043" s="35"/>
      <c r="V1043" s="35"/>
      <c r="W1043" s="35"/>
      <c r="X1043" s="35"/>
    </row>
    <row r="1044" spans="17:24">
      <c r="Q1044" s="35"/>
      <c r="R1044" s="35"/>
      <c r="S1044" s="35"/>
      <c r="T1044" s="35"/>
      <c r="U1044" s="35"/>
      <c r="V1044" s="35"/>
      <c r="W1044" s="35"/>
      <c r="X1044" s="35"/>
    </row>
    <row r="1045" spans="17:24">
      <c r="Q1045" s="35"/>
      <c r="R1045" s="35"/>
      <c r="S1045" s="35"/>
      <c r="T1045" s="35"/>
      <c r="U1045" s="35"/>
      <c r="V1045" s="35"/>
      <c r="W1045" s="35"/>
      <c r="X1045" s="35"/>
    </row>
    <row r="1046" spans="17:24">
      <c r="Q1046" s="35"/>
      <c r="R1046" s="35"/>
      <c r="S1046" s="35"/>
      <c r="T1046" s="35"/>
      <c r="U1046" s="35"/>
      <c r="V1046" s="35"/>
      <c r="W1046" s="35"/>
      <c r="X1046" s="35"/>
    </row>
    <row r="1047" spans="17:24">
      <c r="Q1047" s="35"/>
      <c r="R1047" s="35"/>
      <c r="S1047" s="35"/>
      <c r="T1047" s="35"/>
      <c r="U1047" s="35"/>
      <c r="V1047" s="35"/>
      <c r="W1047" s="35"/>
      <c r="X1047" s="35"/>
    </row>
    <row r="1048" spans="17:24">
      <c r="Q1048" s="35"/>
      <c r="R1048" s="35"/>
      <c r="S1048" s="35"/>
      <c r="T1048" s="35"/>
      <c r="U1048" s="35"/>
      <c r="V1048" s="35"/>
      <c r="W1048" s="35"/>
      <c r="X1048" s="35"/>
    </row>
    <row r="1049" spans="17:24">
      <c r="Q1049" s="35"/>
      <c r="R1049" s="35"/>
      <c r="S1049" s="35"/>
      <c r="T1049" s="35"/>
      <c r="U1049" s="35"/>
      <c r="V1049" s="35"/>
      <c r="W1049" s="35"/>
      <c r="X1049" s="35"/>
    </row>
    <row r="1050" spans="17:24">
      <c r="Q1050" s="35"/>
      <c r="R1050" s="35"/>
      <c r="S1050" s="35"/>
      <c r="T1050" s="35"/>
      <c r="U1050" s="35"/>
      <c r="V1050" s="35"/>
      <c r="W1050" s="35"/>
      <c r="X1050" s="35"/>
    </row>
    <row r="1051" spans="17:24">
      <c r="Q1051" s="35"/>
      <c r="R1051" s="35"/>
      <c r="S1051" s="35"/>
      <c r="T1051" s="35"/>
      <c r="U1051" s="35"/>
      <c r="V1051" s="35"/>
      <c r="W1051" s="35"/>
      <c r="X1051" s="35"/>
    </row>
    <row r="1052" spans="17:24">
      <c r="Q1052" s="35"/>
      <c r="R1052" s="35"/>
      <c r="S1052" s="35"/>
      <c r="T1052" s="35"/>
      <c r="U1052" s="35"/>
      <c r="V1052" s="35"/>
      <c r="W1052" s="35"/>
      <c r="X1052" s="35"/>
    </row>
    <row r="1053" spans="17:24">
      <c r="Q1053" s="35"/>
      <c r="R1053" s="35"/>
      <c r="S1053" s="35"/>
      <c r="T1053" s="35"/>
      <c r="U1053" s="35"/>
      <c r="V1053" s="35"/>
      <c r="W1053" s="35"/>
      <c r="X1053" s="35"/>
    </row>
    <row r="1054" spans="17:24">
      <c r="Q1054" s="35"/>
      <c r="R1054" s="35"/>
      <c r="S1054" s="35"/>
      <c r="T1054" s="35"/>
      <c r="U1054" s="35"/>
      <c r="V1054" s="35"/>
      <c r="W1054" s="35"/>
      <c r="X1054" s="35"/>
    </row>
    <row r="1055" spans="17:24">
      <c r="Q1055" s="35"/>
      <c r="R1055" s="35"/>
      <c r="S1055" s="35"/>
      <c r="T1055" s="35"/>
      <c r="U1055" s="35"/>
      <c r="V1055" s="35"/>
      <c r="W1055" s="35"/>
      <c r="X1055" s="35"/>
    </row>
    <row r="1056" spans="17:24">
      <c r="Q1056" s="35"/>
      <c r="R1056" s="35"/>
      <c r="S1056" s="35"/>
      <c r="T1056" s="35"/>
      <c r="U1056" s="35"/>
      <c r="V1056" s="35"/>
      <c r="W1056" s="35"/>
      <c r="X1056" s="35"/>
    </row>
    <row r="1057" spans="17:24">
      <c r="Q1057" s="35"/>
      <c r="R1057" s="35"/>
      <c r="S1057" s="35"/>
      <c r="T1057" s="35"/>
      <c r="U1057" s="35"/>
      <c r="V1057" s="35"/>
      <c r="W1057" s="35"/>
      <c r="X1057" s="35"/>
    </row>
    <row r="1058" spans="17:24">
      <c r="Q1058" s="35"/>
      <c r="R1058" s="35"/>
      <c r="S1058" s="35"/>
      <c r="T1058" s="35"/>
      <c r="U1058" s="35"/>
      <c r="V1058" s="35"/>
      <c r="W1058" s="35"/>
      <c r="X1058" s="35"/>
    </row>
    <row r="1059" spans="17:24">
      <c r="Q1059" s="35"/>
      <c r="R1059" s="35"/>
      <c r="S1059" s="35"/>
      <c r="T1059" s="35"/>
      <c r="U1059" s="35"/>
      <c r="V1059" s="35"/>
      <c r="W1059" s="35"/>
      <c r="X1059" s="35"/>
    </row>
    <row r="1060" spans="17:24">
      <c r="Q1060" s="35"/>
      <c r="R1060" s="35"/>
      <c r="S1060" s="35"/>
      <c r="T1060" s="35"/>
      <c r="U1060" s="35"/>
      <c r="V1060" s="35"/>
      <c r="W1060" s="35"/>
      <c r="X1060" s="35"/>
    </row>
    <row r="1061" spans="17:24">
      <c r="Q1061" s="35"/>
      <c r="R1061" s="35"/>
      <c r="S1061" s="35"/>
      <c r="T1061" s="35"/>
      <c r="U1061" s="35"/>
      <c r="V1061" s="35"/>
      <c r="W1061" s="35"/>
      <c r="X1061" s="35"/>
    </row>
    <row r="1062" spans="17:24">
      <c r="Q1062" s="35"/>
      <c r="R1062" s="35"/>
      <c r="S1062" s="35"/>
      <c r="T1062" s="35"/>
      <c r="U1062" s="35"/>
      <c r="V1062" s="35"/>
      <c r="W1062" s="35"/>
      <c r="X1062" s="35"/>
    </row>
    <row r="1063" spans="17:24">
      <c r="Q1063" s="35"/>
      <c r="R1063" s="35"/>
      <c r="S1063" s="35"/>
      <c r="T1063" s="35"/>
      <c r="U1063" s="35"/>
      <c r="V1063" s="35"/>
      <c r="W1063" s="35"/>
      <c r="X1063" s="35"/>
    </row>
    <row r="1064" spans="17:24">
      <c r="Q1064" s="35"/>
      <c r="R1064" s="35"/>
      <c r="S1064" s="35"/>
      <c r="T1064" s="35"/>
      <c r="U1064" s="35"/>
      <c r="V1064" s="35"/>
      <c r="W1064" s="35"/>
      <c r="X1064" s="35"/>
    </row>
    <row r="1065" spans="17:24">
      <c r="Q1065" s="35"/>
      <c r="R1065" s="35"/>
      <c r="S1065" s="35"/>
      <c r="T1065" s="35"/>
      <c r="U1065" s="35"/>
      <c r="V1065" s="35"/>
      <c r="W1065" s="35"/>
      <c r="X1065" s="35"/>
    </row>
    <row r="1066" spans="17:24">
      <c r="Q1066" s="35"/>
      <c r="R1066" s="35"/>
      <c r="S1066" s="35"/>
      <c r="T1066" s="35"/>
      <c r="U1066" s="35"/>
      <c r="V1066" s="35"/>
      <c r="W1066" s="35"/>
      <c r="X1066" s="35"/>
    </row>
    <row r="1067" spans="17:24">
      <c r="Q1067" s="35"/>
      <c r="R1067" s="35"/>
      <c r="S1067" s="35"/>
      <c r="T1067" s="35"/>
      <c r="U1067" s="35"/>
      <c r="V1067" s="35"/>
      <c r="W1067" s="35"/>
      <c r="X1067" s="35"/>
    </row>
    <row r="1068" spans="17:24">
      <c r="Q1068" s="35"/>
      <c r="R1068" s="35"/>
      <c r="S1068" s="35"/>
      <c r="T1068" s="35"/>
      <c r="U1068" s="35"/>
      <c r="V1068" s="35"/>
      <c r="W1068" s="35"/>
      <c r="X1068" s="35"/>
    </row>
    <row r="1069" spans="17:24">
      <c r="Q1069" s="35"/>
      <c r="R1069" s="35"/>
      <c r="S1069" s="35"/>
      <c r="T1069" s="35"/>
      <c r="U1069" s="35"/>
      <c r="V1069" s="35"/>
      <c r="W1069" s="35"/>
      <c r="X1069" s="35"/>
    </row>
    <row r="1070" spans="17:24">
      <c r="Q1070" s="35"/>
      <c r="R1070" s="35"/>
      <c r="S1070" s="35"/>
      <c r="T1070" s="35"/>
      <c r="U1070" s="35"/>
      <c r="V1070" s="35"/>
      <c r="W1070" s="35"/>
      <c r="X1070" s="35"/>
    </row>
    <row r="1071" spans="17:24">
      <c r="Q1071" s="35"/>
      <c r="R1071" s="35"/>
      <c r="S1071" s="35"/>
      <c r="T1071" s="35"/>
      <c r="U1071" s="35"/>
      <c r="V1071" s="35"/>
      <c r="W1071" s="35"/>
      <c r="X1071" s="35"/>
    </row>
    <row r="1072" spans="17:24">
      <c r="Q1072" s="35"/>
      <c r="R1072" s="35"/>
      <c r="S1072" s="35"/>
      <c r="T1072" s="35"/>
      <c r="U1072" s="35"/>
      <c r="V1072" s="35"/>
      <c r="W1072" s="35"/>
      <c r="X1072" s="35"/>
    </row>
    <row r="1073" spans="17:24">
      <c r="Q1073" s="35"/>
      <c r="R1073" s="35"/>
      <c r="S1073" s="35"/>
      <c r="T1073" s="35"/>
      <c r="U1073" s="35"/>
      <c r="V1073" s="35"/>
      <c r="W1073" s="35"/>
      <c r="X1073" s="35"/>
    </row>
    <row r="1074" spans="17:24">
      <c r="Q1074" s="35"/>
      <c r="R1074" s="35"/>
      <c r="S1074" s="35"/>
      <c r="T1074" s="35"/>
      <c r="U1074" s="35"/>
      <c r="V1074" s="35"/>
      <c r="W1074" s="35"/>
      <c r="X1074" s="35"/>
    </row>
    <row r="1075" spans="17:24">
      <c r="Q1075" s="35"/>
      <c r="R1075" s="35"/>
      <c r="S1075" s="35"/>
      <c r="T1075" s="35"/>
      <c r="U1075" s="35"/>
      <c r="V1075" s="35"/>
      <c r="W1075" s="35"/>
      <c r="X1075" s="35"/>
    </row>
    <row r="1076" spans="17:24">
      <c r="Q1076" s="35"/>
      <c r="R1076" s="35"/>
      <c r="S1076" s="35"/>
      <c r="T1076" s="35"/>
      <c r="U1076" s="35"/>
      <c r="V1076" s="35"/>
      <c r="W1076" s="35"/>
      <c r="X1076" s="35"/>
    </row>
    <row r="1077" spans="17:24">
      <c r="Q1077" s="35"/>
      <c r="R1077" s="35"/>
      <c r="S1077" s="35"/>
      <c r="T1077" s="35"/>
      <c r="U1077" s="35"/>
      <c r="V1077" s="35"/>
      <c r="W1077" s="35"/>
      <c r="X1077" s="35"/>
    </row>
    <row r="1078" spans="17:24">
      <c r="Q1078" s="35"/>
      <c r="R1078" s="35"/>
      <c r="S1078" s="35"/>
      <c r="T1078" s="35"/>
      <c r="U1078" s="35"/>
      <c r="V1078" s="35"/>
      <c r="W1078" s="35"/>
      <c r="X1078" s="35"/>
    </row>
    <row r="1079" spans="17:24">
      <c r="Q1079" s="35"/>
      <c r="R1079" s="35"/>
      <c r="S1079" s="35"/>
      <c r="T1079" s="35"/>
      <c r="U1079" s="35"/>
      <c r="V1079" s="35"/>
      <c r="W1079" s="35"/>
      <c r="X1079" s="35"/>
    </row>
    <row r="1080" spans="17:24">
      <c r="Q1080" s="35"/>
      <c r="R1080" s="35"/>
      <c r="S1080" s="35"/>
      <c r="T1080" s="35"/>
      <c r="U1080" s="35"/>
      <c r="V1080" s="35"/>
      <c r="W1080" s="35"/>
      <c r="X1080" s="35"/>
    </row>
    <row r="1081" spans="17:24">
      <c r="Q1081" s="35"/>
      <c r="R1081" s="35"/>
      <c r="S1081" s="35"/>
      <c r="T1081" s="35"/>
      <c r="U1081" s="35"/>
      <c r="V1081" s="35"/>
      <c r="W1081" s="35"/>
      <c r="X1081" s="35"/>
    </row>
    <row r="1082" spans="17:24">
      <c r="Q1082" s="35"/>
      <c r="R1082" s="35"/>
      <c r="S1082" s="35"/>
      <c r="T1082" s="35"/>
      <c r="U1082" s="35"/>
      <c r="V1082" s="35"/>
      <c r="W1082" s="35"/>
      <c r="X1082" s="35"/>
    </row>
    <row r="1083" spans="17:24">
      <c r="Q1083" s="35"/>
      <c r="R1083" s="35"/>
      <c r="S1083" s="35"/>
      <c r="T1083" s="35"/>
      <c r="U1083" s="35"/>
      <c r="V1083" s="35"/>
      <c r="W1083" s="35"/>
      <c r="X1083" s="35"/>
    </row>
    <row r="1084" spans="17:24">
      <c r="Q1084" s="35"/>
      <c r="R1084" s="35"/>
      <c r="S1084" s="35"/>
      <c r="T1084" s="35"/>
      <c r="U1084" s="35"/>
      <c r="V1084" s="35"/>
      <c r="W1084" s="35"/>
      <c r="X1084" s="35"/>
    </row>
    <row r="1085" spans="17:24">
      <c r="Q1085" s="35"/>
      <c r="R1085" s="35"/>
      <c r="S1085" s="35"/>
      <c r="T1085" s="35"/>
      <c r="U1085" s="35"/>
      <c r="V1085" s="35"/>
      <c r="W1085" s="35"/>
      <c r="X1085" s="35"/>
    </row>
    <row r="1086" spans="17:24">
      <c r="Q1086" s="35"/>
      <c r="R1086" s="35"/>
      <c r="S1086" s="35"/>
      <c r="T1086" s="35"/>
      <c r="U1086" s="35"/>
      <c r="V1086" s="35"/>
      <c r="W1086" s="35"/>
      <c r="X1086" s="35"/>
    </row>
    <row r="1087" spans="17:24">
      <c r="Q1087" s="35"/>
      <c r="R1087" s="35"/>
      <c r="S1087" s="35"/>
      <c r="T1087" s="35"/>
      <c r="U1087" s="35"/>
      <c r="V1087" s="35"/>
      <c r="W1087" s="35"/>
      <c r="X1087" s="35"/>
    </row>
    <row r="1088" spans="17:24">
      <c r="Q1088" s="35"/>
      <c r="R1088" s="35"/>
      <c r="S1088" s="35"/>
      <c r="T1088" s="35"/>
      <c r="U1088" s="35"/>
      <c r="V1088" s="35"/>
      <c r="W1088" s="35"/>
      <c r="X1088" s="35"/>
    </row>
    <row r="1089" spans="17:24">
      <c r="Q1089" s="35"/>
      <c r="R1089" s="35"/>
      <c r="S1089" s="35"/>
      <c r="T1089" s="35"/>
      <c r="U1089" s="35"/>
      <c r="V1089" s="35"/>
      <c r="W1089" s="35"/>
      <c r="X1089" s="35"/>
    </row>
    <row r="1090" spans="17:24">
      <c r="Q1090" s="35"/>
      <c r="R1090" s="35"/>
      <c r="S1090" s="35"/>
      <c r="T1090" s="35"/>
      <c r="U1090" s="35"/>
      <c r="V1090" s="35"/>
      <c r="W1090" s="35"/>
      <c r="X1090" s="35"/>
    </row>
    <row r="1091" spans="17:24">
      <c r="Q1091" s="35"/>
      <c r="R1091" s="35"/>
      <c r="S1091" s="35"/>
      <c r="T1091" s="35"/>
      <c r="U1091" s="35"/>
      <c r="V1091" s="35"/>
      <c r="W1091" s="35"/>
      <c r="X1091" s="35"/>
    </row>
    <row r="1092" spans="17:24">
      <c r="Q1092" s="35"/>
      <c r="R1092" s="35"/>
      <c r="S1092" s="35"/>
      <c r="T1092" s="35"/>
      <c r="U1092" s="35"/>
      <c r="V1092" s="35"/>
      <c r="W1092" s="35"/>
      <c r="X1092" s="35"/>
    </row>
    <row r="1093" spans="17:24">
      <c r="Q1093" s="35"/>
      <c r="R1093" s="35"/>
      <c r="S1093" s="35"/>
      <c r="T1093" s="35"/>
      <c r="U1093" s="35"/>
      <c r="V1093" s="35"/>
      <c r="W1093" s="35"/>
      <c r="X1093" s="35"/>
    </row>
    <row r="1094" spans="17:24">
      <c r="Q1094" s="35"/>
      <c r="R1094" s="35"/>
      <c r="S1094" s="35"/>
      <c r="T1094" s="35"/>
      <c r="U1094" s="35"/>
      <c r="V1094" s="35"/>
      <c r="W1094" s="35"/>
      <c r="X1094" s="35"/>
    </row>
    <row r="1095" spans="17:24">
      <c r="Q1095" s="35"/>
      <c r="R1095" s="35"/>
      <c r="S1095" s="35"/>
      <c r="T1095" s="35"/>
      <c r="U1095" s="35"/>
      <c r="V1095" s="35"/>
      <c r="W1095" s="35"/>
      <c r="X1095" s="35"/>
    </row>
    <row r="1096" spans="17:24">
      <c r="Q1096" s="35"/>
      <c r="R1096" s="35"/>
      <c r="S1096" s="35"/>
      <c r="T1096" s="35"/>
      <c r="U1096" s="35"/>
      <c r="V1096" s="35"/>
      <c r="W1096" s="35"/>
      <c r="X1096" s="35"/>
    </row>
    <row r="1097" spans="17:24">
      <c r="Q1097" s="35"/>
      <c r="R1097" s="35"/>
      <c r="S1097" s="35"/>
      <c r="T1097" s="35"/>
      <c r="U1097" s="35"/>
      <c r="V1097" s="35"/>
      <c r="W1097" s="35"/>
      <c r="X1097" s="35"/>
    </row>
    <row r="1098" spans="17:24">
      <c r="Q1098" s="35"/>
      <c r="R1098" s="35"/>
      <c r="S1098" s="35"/>
      <c r="T1098" s="35"/>
      <c r="U1098" s="35"/>
      <c r="V1098" s="35"/>
      <c r="W1098" s="35"/>
      <c r="X1098" s="35"/>
    </row>
    <row r="1099" spans="17:24">
      <c r="Q1099" s="35"/>
      <c r="R1099" s="35"/>
      <c r="S1099" s="35"/>
      <c r="T1099" s="35"/>
      <c r="U1099" s="35"/>
      <c r="V1099" s="35"/>
      <c r="W1099" s="35"/>
      <c r="X1099" s="35"/>
    </row>
    <row r="1100" spans="17:24">
      <c r="Q1100" s="35"/>
      <c r="R1100" s="35"/>
      <c r="S1100" s="35"/>
      <c r="T1100" s="35"/>
      <c r="U1100" s="35"/>
      <c r="V1100" s="35"/>
      <c r="W1100" s="35"/>
      <c r="X1100" s="35"/>
    </row>
    <row r="1101" spans="17:24">
      <c r="Q1101" s="35"/>
      <c r="R1101" s="35"/>
      <c r="S1101" s="35"/>
      <c r="T1101" s="35"/>
      <c r="U1101" s="35"/>
      <c r="V1101" s="35"/>
      <c r="W1101" s="35"/>
      <c r="X1101" s="35"/>
    </row>
    <row r="1102" spans="17:24">
      <c r="Q1102" s="35"/>
      <c r="R1102" s="35"/>
      <c r="S1102" s="35"/>
      <c r="T1102" s="35"/>
      <c r="U1102" s="35"/>
      <c r="V1102" s="35"/>
      <c r="W1102" s="35"/>
      <c r="X1102" s="35"/>
    </row>
    <row r="1103" spans="17:24">
      <c r="Q1103" s="35"/>
      <c r="R1103" s="35"/>
      <c r="S1103" s="35"/>
      <c r="T1103" s="35"/>
      <c r="U1103" s="35"/>
      <c r="V1103" s="35"/>
      <c r="W1103" s="35"/>
      <c r="X1103" s="35"/>
    </row>
    <row r="1104" spans="17:24">
      <c r="Q1104" s="35"/>
      <c r="R1104" s="35"/>
      <c r="S1104" s="35"/>
      <c r="T1104" s="35"/>
      <c r="U1104" s="35"/>
      <c r="V1104" s="35"/>
      <c r="W1104" s="35"/>
      <c r="X1104" s="35"/>
    </row>
    <row r="1105" spans="17:24">
      <c r="Q1105" s="35"/>
      <c r="R1105" s="35"/>
      <c r="S1105" s="35"/>
      <c r="T1105" s="35"/>
      <c r="U1105" s="35"/>
      <c r="V1105" s="35"/>
      <c r="W1105" s="35"/>
      <c r="X1105" s="35"/>
    </row>
    <row r="1106" spans="17:24">
      <c r="Q1106" s="35"/>
      <c r="R1106" s="35"/>
      <c r="S1106" s="35"/>
      <c r="T1106" s="35"/>
      <c r="U1106" s="35"/>
      <c r="V1106" s="35"/>
      <c r="W1106" s="35"/>
      <c r="X1106" s="35"/>
    </row>
    <row r="1107" spans="17:24">
      <c r="Q1107" s="35"/>
      <c r="R1107" s="35"/>
      <c r="S1107" s="35"/>
      <c r="T1107" s="35"/>
      <c r="U1107" s="35"/>
      <c r="V1107" s="35"/>
      <c r="W1107" s="35"/>
      <c r="X1107" s="35"/>
    </row>
    <row r="1108" spans="17:24">
      <c r="Q1108" s="35"/>
      <c r="R1108" s="35"/>
      <c r="S1108" s="35"/>
      <c r="T1108" s="35"/>
      <c r="U1108" s="35"/>
      <c r="V1108" s="35"/>
      <c r="W1108" s="35"/>
      <c r="X1108" s="35"/>
    </row>
    <row r="1109" spans="17:24">
      <c r="Q1109" s="35"/>
      <c r="R1109" s="35"/>
      <c r="S1109" s="35"/>
      <c r="T1109" s="35"/>
      <c r="U1109" s="35"/>
      <c r="V1109" s="35"/>
      <c r="W1109" s="35"/>
      <c r="X1109" s="35"/>
    </row>
    <row r="1110" spans="17:24">
      <c r="Q1110" s="35"/>
      <c r="R1110" s="35"/>
      <c r="S1110" s="35"/>
      <c r="T1110" s="35"/>
      <c r="U1110" s="35"/>
      <c r="V1110" s="35"/>
      <c r="W1110" s="35"/>
      <c r="X1110" s="35"/>
    </row>
    <row r="1111" spans="17:24">
      <c r="Q1111" s="35"/>
      <c r="R1111" s="35"/>
      <c r="S1111" s="35"/>
      <c r="T1111" s="35"/>
      <c r="U1111" s="35"/>
      <c r="V1111" s="35"/>
      <c r="W1111" s="35"/>
      <c r="X1111" s="35"/>
    </row>
    <row r="1112" spans="17:24">
      <c r="Q1112" s="35"/>
      <c r="R1112" s="35"/>
      <c r="S1112" s="35"/>
      <c r="T1112" s="35"/>
      <c r="U1112" s="35"/>
      <c r="V1112" s="35"/>
      <c r="W1112" s="35"/>
      <c r="X1112" s="35"/>
    </row>
    <row r="1113" spans="17:24">
      <c r="Q1113" s="35"/>
      <c r="R1113" s="35"/>
      <c r="S1113" s="35"/>
      <c r="T1113" s="35"/>
      <c r="U1113" s="35"/>
      <c r="V1113" s="35"/>
      <c r="W1113" s="35"/>
      <c r="X1113" s="35"/>
    </row>
    <row r="1114" spans="17:24">
      <c r="Q1114" s="35"/>
      <c r="R1114" s="35"/>
      <c r="S1114" s="35"/>
      <c r="T1114" s="35"/>
      <c r="U1114" s="35"/>
      <c r="V1114" s="35"/>
      <c r="W1114" s="35"/>
      <c r="X1114" s="35"/>
    </row>
    <row r="1115" spans="17:24">
      <c r="Q1115" s="35"/>
      <c r="R1115" s="35"/>
      <c r="S1115" s="35"/>
      <c r="T1115" s="35"/>
      <c r="U1115" s="35"/>
      <c r="V1115" s="35"/>
      <c r="W1115" s="35"/>
      <c r="X1115" s="35"/>
    </row>
    <row r="1116" spans="17:24">
      <c r="Q1116" s="35"/>
      <c r="R1116" s="35"/>
      <c r="S1116" s="35"/>
      <c r="T1116" s="35"/>
      <c r="U1116" s="35"/>
      <c r="V1116" s="35"/>
      <c r="W1116" s="35"/>
      <c r="X1116" s="35"/>
    </row>
    <row r="1117" spans="17:24">
      <c r="Q1117" s="35"/>
      <c r="R1117" s="35"/>
      <c r="S1117" s="35"/>
      <c r="T1117" s="35"/>
      <c r="U1117" s="35"/>
      <c r="V1117" s="35"/>
      <c r="W1117" s="35"/>
      <c r="X1117" s="35"/>
    </row>
    <row r="1118" spans="17:24">
      <c r="Q1118" s="35"/>
      <c r="R1118" s="35"/>
      <c r="S1118" s="35"/>
      <c r="T1118" s="35"/>
      <c r="U1118" s="35"/>
      <c r="V1118" s="35"/>
      <c r="W1118" s="35"/>
      <c r="X1118" s="35"/>
    </row>
    <row r="1119" spans="17:24">
      <c r="Q1119" s="35"/>
      <c r="R1119" s="35"/>
      <c r="S1119" s="35"/>
      <c r="T1119" s="35"/>
      <c r="U1119" s="35"/>
      <c r="V1119" s="35"/>
      <c r="W1119" s="35"/>
      <c r="X1119" s="35"/>
    </row>
    <row r="1120" spans="17:24">
      <c r="Q1120" s="35"/>
      <c r="R1120" s="35"/>
      <c r="S1120" s="35"/>
      <c r="T1120" s="35"/>
      <c r="U1120" s="35"/>
      <c r="V1120" s="35"/>
      <c r="W1120" s="35"/>
      <c r="X1120" s="35"/>
    </row>
    <row r="1121" spans="17:24">
      <c r="Q1121" s="35"/>
      <c r="R1121" s="35"/>
      <c r="S1121" s="35"/>
      <c r="T1121" s="35"/>
      <c r="U1121" s="35"/>
      <c r="V1121" s="35"/>
      <c r="W1121" s="35"/>
      <c r="X1121" s="35"/>
    </row>
    <row r="1122" spans="17:24">
      <c r="Q1122" s="35"/>
      <c r="R1122" s="35"/>
      <c r="S1122" s="35"/>
      <c r="T1122" s="35"/>
      <c r="U1122" s="35"/>
      <c r="V1122" s="35"/>
      <c r="W1122" s="35"/>
      <c r="X1122" s="35"/>
    </row>
    <row r="1123" spans="17:24">
      <c r="Q1123" s="35"/>
      <c r="R1123" s="35"/>
      <c r="S1123" s="35"/>
      <c r="T1123" s="35"/>
      <c r="U1123" s="35"/>
      <c r="V1123" s="35"/>
      <c r="W1123" s="35"/>
      <c r="X1123" s="35"/>
    </row>
    <row r="1124" spans="17:24">
      <c r="Q1124" s="35"/>
      <c r="R1124" s="35"/>
      <c r="S1124" s="35"/>
      <c r="T1124" s="35"/>
      <c r="U1124" s="35"/>
      <c r="V1124" s="35"/>
      <c r="W1124" s="35"/>
      <c r="X1124" s="35"/>
    </row>
    <row r="1125" spans="17:24">
      <c r="Q1125" s="35"/>
      <c r="R1125" s="35"/>
      <c r="S1125" s="35"/>
      <c r="T1125" s="35"/>
      <c r="U1125" s="35"/>
      <c r="V1125" s="35"/>
      <c r="W1125" s="35"/>
      <c r="X1125" s="35"/>
    </row>
    <row r="1126" spans="17:24">
      <c r="Q1126" s="35"/>
      <c r="R1126" s="35"/>
      <c r="S1126" s="35"/>
      <c r="T1126" s="35"/>
      <c r="U1126" s="35"/>
      <c r="V1126" s="35"/>
      <c r="W1126" s="35"/>
      <c r="X1126" s="35"/>
    </row>
    <row r="1127" spans="17:24">
      <c r="Q1127" s="35"/>
      <c r="R1127" s="35"/>
      <c r="S1127" s="35"/>
      <c r="T1127" s="35"/>
      <c r="U1127" s="35"/>
      <c r="V1127" s="35"/>
      <c r="W1127" s="35"/>
      <c r="X1127" s="35"/>
    </row>
    <row r="1128" spans="17:24">
      <c r="Q1128" s="35"/>
      <c r="R1128" s="35"/>
      <c r="S1128" s="35"/>
      <c r="T1128" s="35"/>
      <c r="U1128" s="35"/>
      <c r="V1128" s="35"/>
      <c r="W1128" s="35"/>
      <c r="X1128" s="35"/>
    </row>
    <row r="1129" spans="17:24">
      <c r="Q1129" s="35"/>
      <c r="R1129" s="35"/>
      <c r="S1129" s="35"/>
      <c r="T1129" s="35"/>
      <c r="U1129" s="35"/>
      <c r="V1129" s="35"/>
      <c r="W1129" s="35"/>
      <c r="X1129" s="35"/>
    </row>
    <row r="1130" spans="17:24">
      <c r="Q1130" s="35"/>
      <c r="R1130" s="35"/>
      <c r="S1130" s="35"/>
      <c r="T1130" s="35"/>
      <c r="U1130" s="35"/>
      <c r="V1130" s="35"/>
      <c r="W1130" s="35"/>
      <c r="X1130" s="35"/>
    </row>
    <row r="1131" spans="17:24">
      <c r="Q1131" s="35"/>
      <c r="R1131" s="35"/>
      <c r="S1131" s="35"/>
      <c r="T1131" s="35"/>
      <c r="U1131" s="35"/>
      <c r="V1131" s="35"/>
      <c r="W1131" s="35"/>
      <c r="X1131" s="35"/>
    </row>
    <row r="1132" spans="17:24">
      <c r="Q1132" s="35"/>
      <c r="R1132" s="35"/>
      <c r="S1132" s="35"/>
      <c r="T1132" s="35"/>
      <c r="U1132" s="35"/>
      <c r="V1132" s="35"/>
      <c r="W1132" s="35"/>
      <c r="X1132" s="35"/>
    </row>
    <row r="1133" spans="17:24">
      <c r="Q1133" s="35"/>
      <c r="R1133" s="35"/>
      <c r="S1133" s="35"/>
      <c r="T1133" s="35"/>
      <c r="U1133" s="35"/>
      <c r="V1133" s="35"/>
      <c r="W1133" s="35"/>
      <c r="X1133" s="35"/>
    </row>
    <row r="1134" spans="17:24">
      <c r="Q1134" s="35"/>
      <c r="R1134" s="35"/>
      <c r="S1134" s="35"/>
      <c r="T1134" s="35"/>
      <c r="U1134" s="35"/>
      <c r="V1134" s="35"/>
      <c r="W1134" s="35"/>
      <c r="X1134" s="35"/>
    </row>
    <row r="1135" spans="17:24">
      <c r="Q1135" s="35"/>
      <c r="R1135" s="35"/>
      <c r="S1135" s="35"/>
      <c r="T1135" s="35"/>
      <c r="U1135" s="35"/>
      <c r="V1135" s="35"/>
      <c r="W1135" s="35"/>
      <c r="X1135" s="35"/>
    </row>
    <row r="1136" spans="17:24">
      <c r="Q1136" s="35"/>
      <c r="R1136" s="35"/>
      <c r="S1136" s="35"/>
      <c r="T1136" s="35"/>
      <c r="U1136" s="35"/>
      <c r="V1136" s="35"/>
      <c r="W1136" s="35"/>
      <c r="X1136" s="35"/>
    </row>
    <row r="1137" spans="17:24">
      <c r="Q1137" s="35"/>
      <c r="R1137" s="35"/>
      <c r="S1137" s="35"/>
      <c r="T1137" s="35"/>
      <c r="U1137" s="35"/>
      <c r="V1137" s="35"/>
      <c r="W1137" s="35"/>
      <c r="X1137" s="35"/>
    </row>
    <row r="1138" spans="17:24">
      <c r="Q1138" s="35"/>
      <c r="R1138" s="35"/>
      <c r="S1138" s="35"/>
      <c r="T1138" s="35"/>
      <c r="U1138" s="35"/>
      <c r="V1138" s="35"/>
      <c r="W1138" s="35"/>
      <c r="X1138" s="35"/>
    </row>
    <row r="1139" spans="17:24">
      <c r="Q1139" s="35"/>
      <c r="R1139" s="35"/>
      <c r="S1139" s="35"/>
      <c r="T1139" s="35"/>
      <c r="U1139" s="35"/>
      <c r="V1139" s="35"/>
      <c r="W1139" s="35"/>
      <c r="X1139" s="35"/>
    </row>
    <row r="1140" spans="17:24">
      <c r="Q1140" s="35"/>
      <c r="R1140" s="35"/>
      <c r="S1140" s="35"/>
      <c r="T1140" s="35"/>
      <c r="U1140" s="35"/>
      <c r="V1140" s="35"/>
      <c r="W1140" s="35"/>
      <c r="X1140" s="35"/>
    </row>
    <row r="1141" spans="17:24">
      <c r="Q1141" s="35"/>
      <c r="R1141" s="35"/>
      <c r="S1141" s="35"/>
      <c r="T1141" s="35"/>
      <c r="U1141" s="35"/>
      <c r="V1141" s="35"/>
      <c r="W1141" s="35"/>
      <c r="X1141" s="35"/>
    </row>
    <row r="1142" spans="17:24">
      <c r="Q1142" s="35"/>
      <c r="R1142" s="35"/>
      <c r="S1142" s="35"/>
      <c r="T1142" s="35"/>
      <c r="U1142" s="35"/>
      <c r="V1142" s="35"/>
      <c r="W1142" s="35"/>
      <c r="X1142" s="35"/>
    </row>
    <row r="1143" spans="17:24">
      <c r="Q1143" s="35"/>
      <c r="R1143" s="35"/>
      <c r="S1143" s="35"/>
      <c r="T1143" s="35"/>
      <c r="U1143" s="35"/>
      <c r="V1143" s="35"/>
      <c r="W1143" s="35"/>
      <c r="X1143" s="35"/>
    </row>
    <row r="1144" spans="17:24">
      <c r="Q1144" s="35"/>
      <c r="R1144" s="35"/>
      <c r="S1144" s="35"/>
      <c r="T1144" s="35"/>
      <c r="U1144" s="35"/>
      <c r="V1144" s="35"/>
      <c r="W1144" s="35"/>
      <c r="X1144" s="35"/>
    </row>
    <row r="1145" spans="17:24">
      <c r="Q1145" s="35"/>
      <c r="R1145" s="35"/>
      <c r="S1145" s="35"/>
      <c r="T1145" s="35"/>
      <c r="U1145" s="35"/>
      <c r="V1145" s="35"/>
      <c r="W1145" s="35"/>
      <c r="X1145" s="35"/>
    </row>
    <row r="1146" spans="17:24">
      <c r="Q1146" s="35"/>
      <c r="R1146" s="35"/>
      <c r="S1146" s="35"/>
      <c r="T1146" s="35"/>
      <c r="U1146" s="35"/>
      <c r="V1146" s="35"/>
      <c r="W1146" s="35"/>
      <c r="X1146" s="35"/>
    </row>
    <row r="1147" spans="17:24">
      <c r="Q1147" s="35"/>
      <c r="R1147" s="35"/>
      <c r="S1147" s="35"/>
      <c r="T1147" s="35"/>
      <c r="U1147" s="35"/>
      <c r="V1147" s="35"/>
      <c r="W1147" s="35"/>
      <c r="X1147" s="35"/>
    </row>
    <row r="1148" spans="17:24">
      <c r="Q1148" s="35"/>
      <c r="R1148" s="35"/>
      <c r="S1148" s="35"/>
      <c r="T1148" s="35"/>
      <c r="U1148" s="35"/>
      <c r="V1148" s="35"/>
      <c r="W1148" s="35"/>
      <c r="X1148" s="35"/>
    </row>
    <row r="1149" spans="17:24">
      <c r="Q1149" s="35"/>
      <c r="R1149" s="35"/>
      <c r="S1149" s="35"/>
      <c r="T1149" s="35"/>
      <c r="U1149" s="35"/>
      <c r="V1149" s="35"/>
      <c r="W1149" s="35"/>
      <c r="X1149" s="35"/>
    </row>
    <row r="1150" spans="17:24">
      <c r="Q1150" s="35"/>
      <c r="R1150" s="35"/>
      <c r="S1150" s="35"/>
      <c r="T1150" s="35"/>
      <c r="U1150" s="35"/>
      <c r="V1150" s="35"/>
      <c r="W1150" s="35"/>
      <c r="X1150" s="35"/>
    </row>
    <row r="1151" spans="17:24">
      <c r="Q1151" s="35"/>
      <c r="R1151" s="35"/>
      <c r="S1151" s="35"/>
      <c r="T1151" s="35"/>
      <c r="U1151" s="35"/>
      <c r="V1151" s="35"/>
      <c r="W1151" s="35"/>
      <c r="X1151" s="35"/>
    </row>
    <row r="1152" spans="17:24">
      <c r="Q1152" s="35"/>
      <c r="R1152" s="35"/>
      <c r="S1152" s="35"/>
      <c r="T1152" s="35"/>
      <c r="U1152" s="35"/>
      <c r="V1152" s="35"/>
      <c r="W1152" s="35"/>
      <c r="X1152" s="35"/>
    </row>
    <row r="1153" spans="17:24">
      <c r="Q1153" s="35"/>
      <c r="R1153" s="35"/>
      <c r="S1153" s="35"/>
      <c r="T1153" s="35"/>
      <c r="U1153" s="35"/>
      <c r="V1153" s="35"/>
      <c r="W1153" s="35"/>
      <c r="X1153" s="35"/>
    </row>
    <row r="1154" spans="17:24">
      <c r="Q1154" s="35"/>
      <c r="R1154" s="35"/>
      <c r="S1154" s="35"/>
      <c r="T1154" s="35"/>
      <c r="U1154" s="35"/>
      <c r="V1154" s="35"/>
      <c r="W1154" s="35"/>
      <c r="X1154" s="35"/>
    </row>
    <row r="1155" spans="17:24">
      <c r="Q1155" s="35"/>
      <c r="R1155" s="35"/>
      <c r="S1155" s="35"/>
      <c r="T1155" s="35"/>
      <c r="U1155" s="35"/>
      <c r="V1155" s="35"/>
      <c r="W1155" s="35"/>
      <c r="X1155" s="35"/>
    </row>
    <row r="1156" spans="17:24">
      <c r="Q1156" s="35"/>
      <c r="R1156" s="35"/>
      <c r="S1156" s="35"/>
      <c r="T1156" s="35"/>
      <c r="U1156" s="35"/>
      <c r="V1156" s="35"/>
      <c r="W1156" s="35"/>
      <c r="X1156" s="35"/>
    </row>
    <row r="1157" spans="17:24">
      <c r="Q1157" s="35"/>
      <c r="R1157" s="35"/>
      <c r="S1157" s="35"/>
      <c r="T1157" s="35"/>
      <c r="U1157" s="35"/>
      <c r="V1157" s="35"/>
      <c r="W1157" s="35"/>
      <c r="X1157" s="35"/>
    </row>
    <row r="1158" spans="17:24">
      <c r="Q1158" s="35"/>
      <c r="R1158" s="35"/>
      <c r="S1158" s="35"/>
      <c r="T1158" s="35"/>
      <c r="U1158" s="35"/>
      <c r="V1158" s="35"/>
      <c r="W1158" s="35"/>
      <c r="X1158" s="35"/>
    </row>
    <row r="1159" spans="17:24">
      <c r="Q1159" s="35"/>
      <c r="R1159" s="35"/>
      <c r="S1159" s="35"/>
      <c r="T1159" s="35"/>
      <c r="U1159" s="35"/>
      <c r="V1159" s="35"/>
      <c r="W1159" s="35"/>
      <c r="X1159" s="35"/>
    </row>
    <row r="1160" spans="17:24">
      <c r="Q1160" s="35"/>
      <c r="R1160" s="35"/>
      <c r="S1160" s="35"/>
      <c r="T1160" s="35"/>
      <c r="U1160" s="35"/>
      <c r="V1160" s="35"/>
      <c r="W1160" s="35"/>
      <c r="X1160" s="35"/>
    </row>
    <row r="1161" spans="17:24">
      <c r="Q1161" s="35"/>
      <c r="R1161" s="35"/>
      <c r="S1161" s="35"/>
      <c r="T1161" s="35"/>
      <c r="U1161" s="35"/>
      <c r="V1161" s="35"/>
      <c r="W1161" s="35"/>
      <c r="X1161" s="35"/>
    </row>
    <row r="1162" spans="17:24">
      <c r="Q1162" s="35"/>
      <c r="R1162" s="35"/>
      <c r="S1162" s="35"/>
      <c r="T1162" s="35"/>
      <c r="U1162" s="35"/>
      <c r="V1162" s="35"/>
      <c r="W1162" s="35"/>
      <c r="X1162" s="35"/>
    </row>
    <row r="1163" spans="17:24">
      <c r="Q1163" s="35"/>
      <c r="R1163" s="35"/>
      <c r="S1163" s="35"/>
      <c r="T1163" s="35"/>
      <c r="U1163" s="35"/>
      <c r="V1163" s="35"/>
      <c r="W1163" s="35"/>
      <c r="X1163" s="35"/>
    </row>
    <row r="1164" spans="17:24">
      <c r="Q1164" s="35"/>
      <c r="R1164" s="35"/>
      <c r="S1164" s="35"/>
      <c r="T1164" s="35"/>
      <c r="U1164" s="35"/>
      <c r="V1164" s="35"/>
      <c r="W1164" s="35"/>
      <c r="X1164" s="35"/>
    </row>
    <row r="1165" spans="17:24">
      <c r="Q1165" s="35"/>
      <c r="R1165" s="35"/>
      <c r="S1165" s="35"/>
      <c r="T1165" s="35"/>
      <c r="U1165" s="35"/>
      <c r="V1165" s="35"/>
      <c r="W1165" s="35"/>
      <c r="X1165" s="35"/>
    </row>
    <row r="1166" spans="17:24">
      <c r="Q1166" s="35"/>
      <c r="R1166" s="35"/>
      <c r="S1166" s="35"/>
      <c r="T1166" s="35"/>
      <c r="U1166" s="35"/>
      <c r="V1166" s="35"/>
      <c r="W1166" s="35"/>
      <c r="X1166" s="35"/>
    </row>
    <row r="1167" spans="17:24">
      <c r="Q1167" s="35"/>
      <c r="R1167" s="35"/>
      <c r="S1167" s="35"/>
      <c r="T1167" s="35"/>
      <c r="U1167" s="35"/>
      <c r="V1167" s="35"/>
      <c r="W1167" s="35"/>
      <c r="X1167" s="35"/>
    </row>
    <row r="1168" spans="17:24">
      <c r="Q1168" s="35"/>
      <c r="R1168" s="35"/>
      <c r="S1168" s="35"/>
      <c r="T1168" s="35"/>
      <c r="U1168" s="35"/>
      <c r="V1168" s="35"/>
      <c r="W1168" s="35"/>
      <c r="X1168" s="35"/>
    </row>
    <row r="1169" spans="17:24">
      <c r="Q1169" s="35"/>
      <c r="R1169" s="35"/>
      <c r="S1169" s="35"/>
      <c r="T1169" s="35"/>
      <c r="U1169" s="35"/>
      <c r="V1169" s="35"/>
      <c r="W1169" s="35"/>
      <c r="X1169" s="35"/>
    </row>
    <row r="1170" spans="17:24">
      <c r="Q1170" s="35"/>
      <c r="R1170" s="35"/>
      <c r="S1170" s="35"/>
      <c r="T1170" s="35"/>
      <c r="U1170" s="35"/>
      <c r="V1170" s="35"/>
      <c r="W1170" s="35"/>
      <c r="X1170" s="35"/>
    </row>
    <row r="1171" spans="17:24">
      <c r="Q1171" s="35"/>
      <c r="R1171" s="35"/>
      <c r="S1171" s="35"/>
      <c r="T1171" s="35"/>
      <c r="U1171" s="35"/>
      <c r="V1171" s="35"/>
      <c r="W1171" s="35"/>
      <c r="X1171" s="35"/>
    </row>
    <row r="1172" spans="17:24">
      <c r="Q1172" s="35"/>
      <c r="R1172" s="35"/>
      <c r="S1172" s="35"/>
      <c r="T1172" s="35"/>
      <c r="U1172" s="35"/>
      <c r="V1172" s="35"/>
      <c r="W1172" s="35"/>
      <c r="X1172" s="35"/>
    </row>
    <row r="1173" spans="17:24">
      <c r="Q1173" s="35"/>
      <c r="R1173" s="35"/>
      <c r="S1173" s="35"/>
      <c r="T1173" s="35"/>
      <c r="U1173" s="35"/>
      <c r="V1173" s="35"/>
      <c r="W1173" s="35"/>
      <c r="X1173" s="35"/>
    </row>
    <row r="1174" spans="17:24">
      <c r="Q1174" s="35"/>
      <c r="R1174" s="35"/>
      <c r="S1174" s="35"/>
      <c r="T1174" s="35"/>
      <c r="U1174" s="35"/>
      <c r="V1174" s="35"/>
      <c r="W1174" s="35"/>
      <c r="X1174" s="35"/>
    </row>
    <row r="1175" spans="17:24">
      <c r="Q1175" s="35"/>
      <c r="R1175" s="35"/>
      <c r="S1175" s="35"/>
      <c r="T1175" s="35"/>
      <c r="U1175" s="35"/>
      <c r="V1175" s="35"/>
      <c r="W1175" s="35"/>
      <c r="X1175" s="35"/>
    </row>
    <row r="1176" spans="17:24">
      <c r="Q1176" s="35"/>
      <c r="R1176" s="35"/>
      <c r="S1176" s="35"/>
      <c r="T1176" s="35"/>
      <c r="U1176" s="35"/>
      <c r="V1176" s="35"/>
      <c r="W1176" s="35"/>
      <c r="X1176" s="35"/>
    </row>
    <row r="1177" spans="17:24">
      <c r="Q1177" s="35"/>
      <c r="R1177" s="35"/>
      <c r="S1177" s="35"/>
      <c r="T1177" s="35"/>
      <c r="U1177" s="35"/>
      <c r="V1177" s="35"/>
      <c r="W1177" s="35"/>
      <c r="X1177" s="35"/>
    </row>
    <row r="1178" spans="17:24">
      <c r="Q1178" s="35"/>
      <c r="R1178" s="35"/>
      <c r="S1178" s="35"/>
      <c r="T1178" s="35"/>
      <c r="U1178" s="35"/>
      <c r="V1178" s="35"/>
      <c r="W1178" s="35"/>
      <c r="X1178" s="35"/>
    </row>
    <row r="1179" spans="17:24">
      <c r="Q1179" s="35"/>
      <c r="R1179" s="35"/>
      <c r="S1179" s="35"/>
      <c r="T1179" s="35"/>
      <c r="U1179" s="35"/>
      <c r="V1179" s="35"/>
      <c r="W1179" s="35"/>
      <c r="X1179" s="35"/>
    </row>
    <row r="1180" spans="17:24">
      <c r="Q1180" s="35"/>
      <c r="R1180" s="35"/>
      <c r="S1180" s="35"/>
      <c r="T1180" s="35"/>
      <c r="U1180" s="35"/>
      <c r="V1180" s="35"/>
      <c r="W1180" s="35"/>
      <c r="X1180" s="35"/>
    </row>
    <row r="1181" spans="17:24">
      <c r="Q1181" s="35"/>
      <c r="R1181" s="35"/>
      <c r="S1181" s="35"/>
      <c r="T1181" s="35"/>
      <c r="U1181" s="35"/>
      <c r="V1181" s="35"/>
      <c r="W1181" s="35"/>
      <c r="X1181" s="35"/>
    </row>
    <row r="1182" spans="17:24">
      <c r="Q1182" s="35"/>
      <c r="R1182" s="35"/>
      <c r="S1182" s="35"/>
      <c r="T1182" s="35"/>
      <c r="U1182" s="35"/>
      <c r="V1182" s="35"/>
      <c r="W1182" s="35"/>
      <c r="X1182" s="35"/>
    </row>
    <row r="1183" spans="17:24">
      <c r="Q1183" s="35"/>
      <c r="R1183" s="35"/>
      <c r="S1183" s="35"/>
      <c r="T1183" s="35"/>
      <c r="U1183" s="35"/>
      <c r="V1183" s="35"/>
      <c r="W1183" s="35"/>
      <c r="X1183" s="35"/>
    </row>
    <row r="1184" spans="17:24">
      <c r="Q1184" s="35"/>
      <c r="R1184" s="35"/>
      <c r="S1184" s="35"/>
      <c r="T1184" s="35"/>
      <c r="U1184" s="35"/>
      <c r="V1184" s="35"/>
      <c r="W1184" s="35"/>
      <c r="X1184" s="35"/>
    </row>
    <row r="1185" spans="17:24">
      <c r="Q1185" s="35"/>
      <c r="R1185" s="35"/>
      <c r="S1185" s="35"/>
      <c r="T1185" s="35"/>
      <c r="U1185" s="35"/>
      <c r="V1185" s="35"/>
      <c r="W1185" s="35"/>
      <c r="X1185" s="35"/>
    </row>
    <row r="1186" spans="17:24">
      <c r="Q1186" s="35"/>
      <c r="R1186" s="35"/>
      <c r="S1186" s="35"/>
      <c r="T1186" s="35"/>
      <c r="U1186" s="35"/>
      <c r="V1186" s="35"/>
      <c r="W1186" s="35"/>
      <c r="X1186" s="35"/>
    </row>
    <row r="1187" spans="17:24">
      <c r="Q1187" s="35"/>
      <c r="R1187" s="35"/>
      <c r="S1187" s="35"/>
      <c r="T1187" s="35"/>
      <c r="U1187" s="35"/>
      <c r="V1187" s="35"/>
      <c r="W1187" s="35"/>
      <c r="X1187" s="35"/>
    </row>
    <row r="1188" spans="17:24">
      <c r="Q1188" s="35"/>
      <c r="R1188" s="35"/>
      <c r="S1188" s="35"/>
      <c r="T1188" s="35"/>
      <c r="U1188" s="35"/>
      <c r="V1188" s="35"/>
      <c r="W1188" s="35"/>
      <c r="X1188" s="35"/>
    </row>
    <row r="1189" spans="17:24">
      <c r="Q1189" s="35"/>
      <c r="R1189" s="35"/>
      <c r="S1189" s="35"/>
      <c r="T1189" s="35"/>
      <c r="U1189" s="35"/>
      <c r="V1189" s="35"/>
      <c r="W1189" s="35"/>
      <c r="X1189" s="35"/>
    </row>
    <row r="1190" spans="17:24">
      <c r="Q1190" s="35"/>
      <c r="R1190" s="35"/>
      <c r="S1190" s="35"/>
      <c r="T1190" s="35"/>
      <c r="U1190" s="35"/>
      <c r="V1190" s="35"/>
      <c r="W1190" s="35"/>
      <c r="X1190" s="35"/>
    </row>
    <row r="1191" spans="17:24">
      <c r="Q1191" s="35"/>
      <c r="R1191" s="35"/>
      <c r="S1191" s="35"/>
      <c r="T1191" s="35"/>
      <c r="U1191" s="35"/>
      <c r="V1191" s="35"/>
      <c r="W1191" s="35"/>
      <c r="X1191" s="35"/>
    </row>
    <row r="1192" spans="17:24">
      <c r="Q1192" s="35"/>
      <c r="R1192" s="35"/>
      <c r="S1192" s="35"/>
      <c r="T1192" s="35"/>
      <c r="U1192" s="35"/>
      <c r="V1192" s="35"/>
      <c r="W1192" s="35"/>
      <c r="X1192" s="35"/>
    </row>
    <row r="1193" spans="17:24">
      <c r="Q1193" s="35"/>
      <c r="R1193" s="35"/>
      <c r="S1193" s="35"/>
      <c r="T1193" s="35"/>
      <c r="U1193" s="35"/>
      <c r="V1193" s="35"/>
      <c r="W1193" s="35"/>
      <c r="X1193" s="35"/>
    </row>
    <row r="1194" spans="17:24">
      <c r="Q1194" s="35"/>
      <c r="R1194" s="35"/>
      <c r="S1194" s="35"/>
      <c r="T1194" s="35"/>
      <c r="U1194" s="35"/>
      <c r="V1194" s="35"/>
      <c r="W1194" s="35"/>
      <c r="X1194" s="35"/>
    </row>
    <row r="1195" spans="17:24">
      <c r="Q1195" s="35"/>
      <c r="R1195" s="35"/>
      <c r="S1195" s="35"/>
      <c r="T1195" s="35"/>
      <c r="U1195" s="35"/>
      <c r="V1195" s="35"/>
      <c r="W1195" s="35"/>
      <c r="X1195" s="35"/>
    </row>
    <row r="1196" spans="17:24">
      <c r="Q1196" s="35"/>
      <c r="R1196" s="35"/>
      <c r="S1196" s="35"/>
      <c r="T1196" s="35"/>
      <c r="U1196" s="35"/>
      <c r="V1196" s="35"/>
      <c r="W1196" s="35"/>
      <c r="X1196" s="35"/>
    </row>
    <row r="1197" spans="17:24">
      <c r="Q1197" s="35"/>
      <c r="R1197" s="35"/>
      <c r="S1197" s="35"/>
      <c r="T1197" s="35"/>
      <c r="U1197" s="35"/>
      <c r="V1197" s="35"/>
      <c r="W1197" s="35"/>
      <c r="X1197" s="35"/>
    </row>
    <row r="1198" spans="17:24">
      <c r="Q1198" s="35"/>
      <c r="R1198" s="35"/>
      <c r="S1198" s="35"/>
      <c r="T1198" s="35"/>
      <c r="U1198" s="35"/>
      <c r="V1198" s="35"/>
      <c r="W1198" s="35"/>
      <c r="X1198" s="35"/>
    </row>
    <row r="1199" spans="17:24">
      <c r="Q1199" s="35"/>
      <c r="R1199" s="35"/>
      <c r="S1199" s="35"/>
      <c r="T1199" s="35"/>
      <c r="U1199" s="35"/>
      <c r="V1199" s="35"/>
      <c r="W1199" s="35"/>
      <c r="X1199" s="35"/>
    </row>
    <row r="1200" spans="17:24">
      <c r="Q1200" s="35"/>
      <c r="R1200" s="35"/>
      <c r="S1200" s="35"/>
      <c r="T1200" s="35"/>
      <c r="U1200" s="35"/>
      <c r="V1200" s="35"/>
      <c r="W1200" s="35"/>
      <c r="X1200" s="35"/>
    </row>
    <row r="1201" spans="17:24">
      <c r="Q1201" s="35"/>
      <c r="R1201" s="35"/>
      <c r="S1201" s="35"/>
      <c r="T1201" s="35"/>
      <c r="U1201" s="35"/>
      <c r="V1201" s="35"/>
      <c r="W1201" s="35"/>
      <c r="X1201" s="35"/>
    </row>
    <row r="1202" spans="17:24">
      <c r="Q1202" s="35"/>
      <c r="R1202" s="35"/>
      <c r="S1202" s="35"/>
      <c r="T1202" s="35"/>
      <c r="U1202" s="35"/>
      <c r="V1202" s="35"/>
      <c r="W1202" s="35"/>
      <c r="X1202" s="35"/>
    </row>
    <row r="1203" spans="17:24">
      <c r="Q1203" s="35"/>
      <c r="R1203" s="35"/>
      <c r="S1203" s="35"/>
      <c r="T1203" s="35"/>
      <c r="U1203" s="35"/>
      <c r="V1203" s="35"/>
      <c r="W1203" s="35"/>
      <c r="X1203" s="35"/>
    </row>
    <row r="1204" spans="17:24">
      <c r="Q1204" s="35"/>
      <c r="R1204" s="35"/>
      <c r="S1204" s="35"/>
      <c r="T1204" s="35"/>
      <c r="U1204" s="35"/>
      <c r="V1204" s="35"/>
      <c r="W1204" s="35"/>
      <c r="X1204" s="35"/>
    </row>
    <row r="1205" spans="17:24">
      <c r="Q1205" s="35"/>
      <c r="R1205" s="35"/>
      <c r="S1205" s="35"/>
      <c r="T1205" s="35"/>
      <c r="U1205" s="35"/>
      <c r="V1205" s="35"/>
      <c r="W1205" s="35"/>
      <c r="X1205" s="35"/>
    </row>
    <row r="1206" spans="17:24">
      <c r="Q1206" s="35"/>
      <c r="R1206" s="35"/>
      <c r="S1206" s="35"/>
      <c r="T1206" s="35"/>
      <c r="U1206" s="35"/>
      <c r="V1206" s="35"/>
      <c r="W1206" s="35"/>
      <c r="X1206" s="35"/>
    </row>
    <row r="1207" spans="17:24">
      <c r="Q1207" s="35"/>
      <c r="R1207" s="35"/>
      <c r="S1207" s="35"/>
      <c r="T1207" s="35"/>
      <c r="U1207" s="35"/>
      <c r="V1207" s="35"/>
      <c r="W1207" s="35"/>
      <c r="X1207" s="35"/>
    </row>
    <row r="1208" spans="17:24">
      <c r="Q1208" s="35"/>
      <c r="R1208" s="35"/>
      <c r="S1208" s="35"/>
      <c r="T1208" s="35"/>
      <c r="U1208" s="35"/>
      <c r="V1208" s="35"/>
      <c r="W1208" s="35"/>
      <c r="X1208" s="35"/>
    </row>
    <row r="1209" spans="17:24">
      <c r="Q1209" s="35"/>
      <c r="R1209" s="35"/>
      <c r="S1209" s="35"/>
      <c r="T1209" s="35"/>
      <c r="U1209" s="35"/>
      <c r="V1209" s="35"/>
      <c r="W1209" s="35"/>
      <c r="X1209" s="35"/>
    </row>
    <row r="1210" spans="17:24">
      <c r="Q1210" s="35"/>
      <c r="R1210" s="35"/>
      <c r="S1210" s="35"/>
      <c r="T1210" s="35"/>
      <c r="U1210" s="35"/>
      <c r="V1210" s="35"/>
      <c r="W1210" s="35"/>
      <c r="X1210" s="35"/>
    </row>
    <row r="1211" spans="17:24">
      <c r="Q1211" s="35"/>
      <c r="R1211" s="35"/>
      <c r="S1211" s="35"/>
      <c r="T1211" s="35"/>
      <c r="U1211" s="35"/>
      <c r="V1211" s="35"/>
      <c r="W1211" s="35"/>
      <c r="X1211" s="35"/>
    </row>
    <row r="1212" spans="17:24">
      <c r="Q1212" s="35"/>
      <c r="R1212" s="35"/>
      <c r="S1212" s="35"/>
      <c r="T1212" s="35"/>
      <c r="U1212" s="35"/>
      <c r="V1212" s="35"/>
      <c r="W1212" s="35"/>
      <c r="X1212" s="35"/>
    </row>
    <row r="1213" spans="17:24">
      <c r="Q1213" s="35"/>
      <c r="R1213" s="35"/>
      <c r="S1213" s="35"/>
      <c r="T1213" s="35"/>
      <c r="U1213" s="35"/>
      <c r="V1213" s="35"/>
      <c r="W1213" s="35"/>
      <c r="X1213" s="35"/>
    </row>
    <row r="1214" spans="17:24">
      <c r="Q1214" s="35"/>
      <c r="R1214" s="35"/>
      <c r="S1214" s="35"/>
      <c r="T1214" s="35"/>
      <c r="U1214" s="35"/>
      <c r="V1214" s="35"/>
      <c r="W1214" s="35"/>
      <c r="X1214" s="35"/>
    </row>
    <row r="1215" spans="17:24">
      <c r="Q1215" s="35"/>
      <c r="R1215" s="35"/>
      <c r="S1215" s="35"/>
      <c r="T1215" s="35"/>
      <c r="U1215" s="35"/>
      <c r="V1215" s="35"/>
      <c r="W1215" s="35"/>
      <c r="X1215" s="35"/>
    </row>
    <row r="1216" spans="17:24">
      <c r="Q1216" s="35"/>
      <c r="R1216" s="35"/>
      <c r="S1216" s="35"/>
      <c r="T1216" s="35"/>
      <c r="U1216" s="35"/>
      <c r="V1216" s="35"/>
      <c r="W1216" s="35"/>
      <c r="X1216" s="35"/>
    </row>
    <row r="1217" spans="17:24">
      <c r="Q1217" s="35"/>
      <c r="R1217" s="35"/>
      <c r="S1217" s="35"/>
      <c r="T1217" s="35"/>
      <c r="U1217" s="35"/>
      <c r="V1217" s="35"/>
      <c r="W1217" s="35"/>
      <c r="X1217" s="35"/>
    </row>
    <row r="1218" spans="17:24">
      <c r="Q1218" s="35"/>
      <c r="R1218" s="35"/>
      <c r="S1218" s="35"/>
      <c r="T1218" s="35"/>
      <c r="U1218" s="35"/>
      <c r="V1218" s="35"/>
      <c r="W1218" s="35"/>
      <c r="X1218" s="35"/>
    </row>
    <row r="1219" spans="17:24">
      <c r="Q1219" s="35"/>
      <c r="R1219" s="35"/>
      <c r="S1219" s="35"/>
      <c r="T1219" s="35"/>
      <c r="U1219" s="35"/>
      <c r="V1219" s="35"/>
      <c r="W1219" s="35"/>
      <c r="X1219" s="35"/>
    </row>
    <row r="1220" spans="17:24">
      <c r="Q1220" s="35"/>
      <c r="R1220" s="35"/>
      <c r="S1220" s="35"/>
      <c r="T1220" s="35"/>
      <c r="U1220" s="35"/>
      <c r="V1220" s="35"/>
      <c r="W1220" s="35"/>
      <c r="X1220" s="35"/>
    </row>
    <row r="1221" spans="17:24">
      <c r="Q1221" s="35"/>
      <c r="R1221" s="35"/>
      <c r="S1221" s="35"/>
      <c r="T1221" s="35"/>
      <c r="U1221" s="35"/>
      <c r="V1221" s="35"/>
      <c r="W1221" s="35"/>
      <c r="X1221" s="35"/>
    </row>
    <row r="1222" spans="17:24">
      <c r="Q1222" s="35"/>
      <c r="R1222" s="35"/>
      <c r="S1222" s="35"/>
      <c r="T1222" s="35"/>
      <c r="U1222" s="35"/>
      <c r="V1222" s="35"/>
      <c r="W1222" s="35"/>
      <c r="X1222" s="35"/>
    </row>
    <row r="1223" spans="17:24">
      <c r="Q1223" s="35"/>
      <c r="R1223" s="35"/>
      <c r="S1223" s="35"/>
      <c r="T1223" s="35"/>
      <c r="U1223" s="35"/>
      <c r="V1223" s="35"/>
      <c r="W1223" s="35"/>
      <c r="X1223" s="35"/>
    </row>
    <row r="1224" spans="17:24">
      <c r="Q1224" s="35"/>
      <c r="R1224" s="35"/>
      <c r="S1224" s="35"/>
      <c r="T1224" s="35"/>
      <c r="U1224" s="35"/>
      <c r="V1224" s="35"/>
      <c r="W1224" s="35"/>
      <c r="X1224" s="35"/>
    </row>
    <row r="1225" spans="17:24">
      <c r="Q1225" s="35"/>
      <c r="R1225" s="35"/>
      <c r="S1225" s="35"/>
      <c r="T1225" s="35"/>
      <c r="U1225" s="35"/>
      <c r="V1225" s="35"/>
      <c r="W1225" s="35"/>
      <c r="X1225" s="35"/>
    </row>
    <row r="1226" spans="17:24">
      <c r="Q1226" s="35"/>
      <c r="R1226" s="35"/>
      <c r="S1226" s="35"/>
      <c r="T1226" s="35"/>
      <c r="U1226" s="35"/>
      <c r="V1226" s="35"/>
      <c r="W1226" s="35"/>
      <c r="X1226" s="35"/>
    </row>
    <row r="1227" spans="17:24">
      <c r="Q1227" s="35"/>
      <c r="R1227" s="35"/>
      <c r="S1227" s="35"/>
      <c r="T1227" s="35"/>
      <c r="U1227" s="35"/>
      <c r="V1227" s="35"/>
      <c r="W1227" s="35"/>
      <c r="X1227" s="35"/>
    </row>
    <row r="1228" spans="17:24">
      <c r="Q1228" s="35"/>
      <c r="R1228" s="35"/>
      <c r="S1228" s="35"/>
      <c r="T1228" s="35"/>
      <c r="U1228" s="35"/>
      <c r="V1228" s="35"/>
      <c r="W1228" s="35"/>
      <c r="X1228" s="35"/>
    </row>
    <row r="1229" spans="17:24">
      <c r="Q1229" s="35"/>
      <c r="R1229" s="35"/>
      <c r="S1229" s="35"/>
      <c r="T1229" s="35"/>
      <c r="U1229" s="35"/>
      <c r="V1229" s="35"/>
      <c r="W1229" s="35"/>
      <c r="X1229" s="35"/>
    </row>
    <row r="1230" spans="17:24">
      <c r="Q1230" s="35"/>
      <c r="R1230" s="35"/>
      <c r="S1230" s="35"/>
      <c r="T1230" s="35"/>
      <c r="U1230" s="35"/>
      <c r="V1230" s="35"/>
      <c r="W1230" s="35"/>
      <c r="X1230" s="35"/>
    </row>
    <row r="1231" spans="17:24">
      <c r="Q1231" s="35"/>
      <c r="R1231" s="35"/>
      <c r="S1231" s="35"/>
      <c r="T1231" s="35"/>
      <c r="U1231" s="35"/>
      <c r="V1231" s="35"/>
      <c r="W1231" s="35"/>
      <c r="X1231" s="35"/>
    </row>
    <row r="1232" spans="17:24">
      <c r="Q1232" s="35"/>
      <c r="R1232" s="35"/>
      <c r="S1232" s="35"/>
      <c r="T1232" s="35"/>
      <c r="U1232" s="35"/>
      <c r="V1232" s="35"/>
      <c r="W1232" s="35"/>
      <c r="X1232" s="35"/>
    </row>
    <row r="1233" spans="17:24">
      <c r="Q1233" s="35"/>
      <c r="R1233" s="35"/>
      <c r="S1233" s="35"/>
      <c r="T1233" s="35"/>
      <c r="U1233" s="35"/>
      <c r="V1233" s="35"/>
      <c r="W1233" s="35"/>
      <c r="X1233" s="35"/>
    </row>
    <row r="1234" spans="17:24">
      <c r="Q1234" s="35"/>
      <c r="R1234" s="35"/>
      <c r="S1234" s="35"/>
      <c r="T1234" s="35"/>
      <c r="U1234" s="35"/>
      <c r="V1234" s="35"/>
      <c r="W1234" s="35"/>
      <c r="X1234" s="35"/>
    </row>
    <row r="1235" spans="17:24">
      <c r="Q1235" s="35"/>
      <c r="R1235" s="35"/>
      <c r="S1235" s="35"/>
      <c r="T1235" s="35"/>
      <c r="U1235" s="35"/>
      <c r="V1235" s="35"/>
      <c r="W1235" s="35"/>
      <c r="X1235" s="35"/>
    </row>
    <row r="1236" spans="17:24">
      <c r="Q1236" s="35"/>
      <c r="R1236" s="35"/>
      <c r="S1236" s="35"/>
      <c r="T1236" s="35"/>
      <c r="U1236" s="35"/>
      <c r="V1236" s="35"/>
      <c r="W1236" s="35"/>
      <c r="X1236" s="35"/>
    </row>
    <row r="1237" spans="17:24">
      <c r="Q1237" s="35"/>
      <c r="R1237" s="35"/>
      <c r="S1237" s="35"/>
      <c r="T1237" s="35"/>
      <c r="U1237" s="35"/>
      <c r="V1237" s="35"/>
      <c r="W1237" s="35"/>
      <c r="X1237" s="35"/>
    </row>
    <row r="1238" spans="17:24">
      <c r="Q1238" s="35"/>
      <c r="R1238" s="35"/>
      <c r="S1238" s="35"/>
      <c r="T1238" s="35"/>
      <c r="U1238" s="35"/>
      <c r="V1238" s="35"/>
      <c r="W1238" s="35"/>
      <c r="X1238" s="35"/>
    </row>
    <row r="1239" spans="17:24">
      <c r="Q1239" s="35"/>
      <c r="R1239" s="35"/>
      <c r="S1239" s="35"/>
      <c r="T1239" s="35"/>
      <c r="U1239" s="35"/>
      <c r="V1239" s="35"/>
      <c r="W1239" s="35"/>
      <c r="X1239" s="35"/>
    </row>
    <row r="1240" spans="17:24">
      <c r="Q1240" s="35"/>
      <c r="R1240" s="35"/>
      <c r="S1240" s="35"/>
      <c r="T1240" s="35"/>
      <c r="U1240" s="35"/>
      <c r="V1240" s="35"/>
      <c r="W1240" s="35"/>
      <c r="X1240" s="35"/>
    </row>
    <row r="1241" spans="17:24">
      <c r="Q1241" s="35"/>
      <c r="R1241" s="35"/>
      <c r="S1241" s="35"/>
      <c r="T1241" s="35"/>
      <c r="U1241" s="35"/>
      <c r="V1241" s="35"/>
      <c r="W1241" s="35"/>
      <c r="X1241" s="35"/>
    </row>
    <row r="1242" spans="17:24">
      <c r="Q1242" s="35"/>
      <c r="R1242" s="35"/>
      <c r="S1242" s="35"/>
      <c r="T1242" s="35"/>
      <c r="U1242" s="35"/>
      <c r="V1242" s="35"/>
      <c r="W1242" s="35"/>
      <c r="X1242" s="35"/>
    </row>
    <row r="1243" spans="17:24">
      <c r="Q1243" s="35"/>
      <c r="R1243" s="35"/>
      <c r="S1243" s="35"/>
      <c r="T1243" s="35"/>
      <c r="U1243" s="35"/>
      <c r="V1243" s="35"/>
      <c r="W1243" s="35"/>
      <c r="X1243" s="35"/>
    </row>
    <row r="1244" spans="17:24">
      <c r="Q1244" s="35"/>
      <c r="R1244" s="35"/>
      <c r="S1244" s="35"/>
      <c r="T1244" s="35"/>
      <c r="U1244" s="35"/>
      <c r="V1244" s="35"/>
      <c r="W1244" s="35"/>
      <c r="X1244" s="35"/>
    </row>
    <row r="1245" spans="17:24">
      <c r="Q1245" s="35"/>
      <c r="R1245" s="35"/>
      <c r="S1245" s="35"/>
      <c r="T1245" s="35"/>
      <c r="U1245" s="35"/>
      <c r="V1245" s="35"/>
      <c r="W1245" s="35"/>
      <c r="X1245" s="35"/>
    </row>
    <row r="1246" spans="17:24">
      <c r="Q1246" s="35"/>
      <c r="R1246" s="35"/>
      <c r="S1246" s="35"/>
      <c r="T1246" s="35"/>
      <c r="U1246" s="35"/>
      <c r="V1246" s="35"/>
      <c r="W1246" s="35"/>
      <c r="X1246" s="35"/>
    </row>
    <row r="1247" spans="17:24">
      <c r="Q1247" s="35"/>
      <c r="R1247" s="35"/>
      <c r="S1247" s="35"/>
      <c r="T1247" s="35"/>
      <c r="U1247" s="35"/>
      <c r="V1247" s="35"/>
      <c r="W1247" s="35"/>
      <c r="X1247" s="35"/>
    </row>
    <row r="1248" spans="17:24">
      <c r="Q1248" s="35"/>
      <c r="R1248" s="35"/>
      <c r="S1248" s="35"/>
      <c r="T1248" s="35"/>
      <c r="U1248" s="35"/>
      <c r="V1248" s="35"/>
      <c r="W1248" s="35"/>
      <c r="X1248" s="35"/>
    </row>
    <row r="1249" spans="17:24">
      <c r="Q1249" s="35"/>
      <c r="R1249" s="35"/>
      <c r="S1249" s="35"/>
      <c r="T1249" s="35"/>
      <c r="U1249" s="35"/>
      <c r="V1249" s="35"/>
      <c r="W1249" s="35"/>
      <c r="X1249" s="35"/>
    </row>
    <row r="1250" spans="17:24">
      <c r="Q1250" s="35"/>
      <c r="R1250" s="35"/>
      <c r="S1250" s="35"/>
      <c r="T1250" s="35"/>
      <c r="U1250" s="35"/>
      <c r="V1250" s="35"/>
      <c r="W1250" s="35"/>
      <c r="X1250" s="35"/>
    </row>
    <row r="1251" spans="17:24">
      <c r="Q1251" s="35"/>
      <c r="R1251" s="35"/>
      <c r="S1251" s="35"/>
      <c r="T1251" s="35"/>
      <c r="U1251" s="35"/>
      <c r="V1251" s="35"/>
      <c r="W1251" s="35"/>
      <c r="X1251" s="35"/>
    </row>
    <row r="1252" spans="17:24">
      <c r="Q1252" s="35"/>
      <c r="R1252" s="35"/>
      <c r="S1252" s="35"/>
      <c r="T1252" s="35"/>
      <c r="U1252" s="35"/>
      <c r="V1252" s="35"/>
      <c r="W1252" s="35"/>
      <c r="X1252" s="35"/>
    </row>
    <row r="1253" spans="17:24">
      <c r="Q1253" s="35"/>
      <c r="R1253" s="35"/>
      <c r="S1253" s="35"/>
      <c r="T1253" s="35"/>
      <c r="U1253" s="35"/>
      <c r="V1253" s="35"/>
      <c r="W1253" s="35"/>
      <c r="X1253" s="35"/>
    </row>
    <row r="1254" spans="17:24">
      <c r="Q1254" s="35"/>
      <c r="R1254" s="35"/>
      <c r="S1254" s="35"/>
      <c r="T1254" s="35"/>
      <c r="U1254" s="35"/>
      <c r="V1254" s="35"/>
      <c r="W1254" s="35"/>
      <c r="X1254" s="35"/>
    </row>
    <row r="1255" spans="17:24">
      <c r="Q1255" s="35"/>
      <c r="R1255" s="35"/>
      <c r="S1255" s="35"/>
      <c r="T1255" s="35"/>
      <c r="U1255" s="35"/>
      <c r="V1255" s="35"/>
      <c r="W1255" s="35"/>
      <c r="X1255" s="35"/>
    </row>
    <row r="1256" spans="17:24">
      <c r="Q1256" s="35"/>
      <c r="R1256" s="35"/>
      <c r="S1256" s="35"/>
      <c r="T1256" s="35"/>
      <c r="U1256" s="35"/>
      <c r="V1256" s="35"/>
      <c r="W1256" s="35"/>
      <c r="X1256" s="35"/>
    </row>
    <row r="1257" spans="17:24">
      <c r="Q1257" s="35"/>
      <c r="R1257" s="35"/>
      <c r="S1257" s="35"/>
      <c r="T1257" s="35"/>
      <c r="U1257" s="35"/>
      <c r="V1257" s="35"/>
      <c r="W1257" s="35"/>
      <c r="X1257" s="35"/>
    </row>
    <row r="1258" spans="17:24">
      <c r="Q1258" s="35"/>
      <c r="R1258" s="35"/>
      <c r="S1258" s="35"/>
      <c r="T1258" s="35"/>
      <c r="U1258" s="35"/>
      <c r="V1258" s="35"/>
      <c r="W1258" s="35"/>
      <c r="X1258" s="35"/>
    </row>
    <row r="1259" spans="17:24">
      <c r="Q1259" s="35"/>
      <c r="R1259" s="35"/>
      <c r="S1259" s="35"/>
      <c r="T1259" s="35"/>
      <c r="U1259" s="35"/>
      <c r="V1259" s="35"/>
      <c r="W1259" s="35"/>
      <c r="X1259" s="35"/>
    </row>
    <row r="1260" spans="17:24">
      <c r="Q1260" s="35"/>
      <c r="R1260" s="35"/>
      <c r="S1260" s="35"/>
      <c r="T1260" s="35"/>
      <c r="U1260" s="35"/>
      <c r="V1260" s="35"/>
      <c r="W1260" s="35"/>
      <c r="X1260" s="35"/>
    </row>
    <row r="1261" spans="17:24">
      <c r="Q1261" s="35"/>
      <c r="R1261" s="35"/>
      <c r="S1261" s="35"/>
      <c r="T1261" s="35"/>
      <c r="U1261" s="35"/>
      <c r="V1261" s="35"/>
      <c r="W1261" s="35"/>
      <c r="X1261" s="35"/>
    </row>
    <row r="1262" spans="17:24">
      <c r="Q1262" s="35"/>
      <c r="R1262" s="35"/>
      <c r="S1262" s="35"/>
      <c r="T1262" s="35"/>
      <c r="U1262" s="35"/>
      <c r="V1262" s="35"/>
      <c r="W1262" s="35"/>
      <c r="X1262" s="35"/>
    </row>
    <row r="1263" spans="17:24">
      <c r="Q1263" s="35"/>
      <c r="R1263" s="35"/>
      <c r="S1263" s="35"/>
      <c r="T1263" s="35"/>
      <c r="U1263" s="35"/>
      <c r="V1263" s="35"/>
      <c r="W1263" s="35"/>
      <c r="X1263" s="35"/>
    </row>
    <row r="1264" spans="17:24">
      <c r="Q1264" s="35"/>
      <c r="R1264" s="35"/>
      <c r="S1264" s="35"/>
      <c r="T1264" s="35"/>
      <c r="U1264" s="35"/>
      <c r="V1264" s="35"/>
      <c r="W1264" s="35"/>
      <c r="X1264" s="35"/>
    </row>
    <row r="1265" spans="17:24">
      <c r="Q1265" s="35"/>
      <c r="R1265" s="35"/>
      <c r="S1265" s="35"/>
      <c r="T1265" s="35"/>
      <c r="U1265" s="35"/>
      <c r="V1265" s="35"/>
      <c r="W1265" s="35"/>
      <c r="X1265" s="35"/>
    </row>
    <row r="1266" spans="17:24">
      <c r="Q1266" s="35"/>
      <c r="R1266" s="35"/>
      <c r="S1266" s="35"/>
      <c r="T1266" s="35"/>
      <c r="U1266" s="35"/>
      <c r="V1266" s="35"/>
      <c r="W1266" s="35"/>
      <c r="X1266" s="35"/>
    </row>
    <row r="1267" spans="17:24">
      <c r="Q1267" s="35"/>
      <c r="R1267" s="35"/>
      <c r="S1267" s="35"/>
      <c r="T1267" s="35"/>
      <c r="U1267" s="35"/>
      <c r="V1267" s="35"/>
      <c r="W1267" s="35"/>
      <c r="X1267" s="35"/>
    </row>
    <row r="1268" spans="17:24">
      <c r="Q1268" s="35"/>
      <c r="R1268" s="35"/>
      <c r="S1268" s="35"/>
      <c r="T1268" s="35"/>
      <c r="U1268" s="35"/>
      <c r="V1268" s="35"/>
      <c r="W1268" s="35"/>
      <c r="X1268" s="35"/>
    </row>
    <row r="1269" spans="17:24">
      <c r="Q1269" s="35"/>
      <c r="R1269" s="35"/>
      <c r="S1269" s="35"/>
      <c r="T1269" s="35"/>
      <c r="U1269" s="35"/>
      <c r="V1269" s="35"/>
      <c r="W1269" s="35"/>
      <c r="X1269" s="35"/>
    </row>
    <row r="1270" spans="17:24">
      <c r="Q1270" s="35"/>
      <c r="R1270" s="35"/>
      <c r="S1270" s="35"/>
      <c r="T1270" s="35"/>
      <c r="U1270" s="35"/>
      <c r="V1270" s="35"/>
      <c r="W1270" s="35"/>
      <c r="X1270" s="35"/>
    </row>
    <row r="1271" spans="17:24">
      <c r="Q1271" s="35"/>
      <c r="R1271" s="35"/>
      <c r="S1271" s="35"/>
      <c r="T1271" s="35"/>
      <c r="U1271" s="35"/>
      <c r="V1271" s="35"/>
      <c r="W1271" s="35"/>
      <c r="X1271" s="35"/>
    </row>
    <row r="1272" spans="17:24">
      <c r="Q1272" s="35"/>
      <c r="R1272" s="35"/>
      <c r="S1272" s="35"/>
      <c r="T1272" s="35"/>
      <c r="U1272" s="35"/>
      <c r="V1272" s="35"/>
      <c r="W1272" s="35"/>
      <c r="X1272" s="35"/>
    </row>
    <row r="1273" spans="17:24">
      <c r="Q1273" s="35"/>
      <c r="R1273" s="35"/>
      <c r="S1273" s="35"/>
      <c r="T1273" s="35"/>
      <c r="U1273" s="35"/>
      <c r="V1273" s="35"/>
      <c r="W1273" s="35"/>
      <c r="X1273" s="35"/>
    </row>
    <row r="1274" spans="17:24">
      <c r="Q1274" s="35"/>
      <c r="R1274" s="35"/>
      <c r="S1274" s="35"/>
      <c r="T1274" s="35"/>
      <c r="U1274" s="35"/>
      <c r="V1274" s="35"/>
      <c r="W1274" s="35"/>
      <c r="X1274" s="35"/>
    </row>
    <row r="1275" spans="17:24">
      <c r="Q1275" s="35"/>
      <c r="R1275" s="35"/>
      <c r="S1275" s="35"/>
      <c r="T1275" s="35"/>
      <c r="U1275" s="35"/>
      <c r="V1275" s="35"/>
      <c r="W1275" s="35"/>
      <c r="X1275" s="35"/>
    </row>
    <row r="1276" spans="17:24">
      <c r="Q1276" s="35"/>
      <c r="R1276" s="35"/>
      <c r="S1276" s="35"/>
      <c r="T1276" s="35"/>
      <c r="U1276" s="35"/>
      <c r="V1276" s="35"/>
      <c r="W1276" s="35"/>
      <c r="X1276" s="35"/>
    </row>
    <row r="1277" spans="17:24">
      <c r="Q1277" s="35"/>
      <c r="R1277" s="35"/>
      <c r="S1277" s="35"/>
      <c r="T1277" s="35"/>
      <c r="U1277" s="35"/>
      <c r="V1277" s="35"/>
      <c r="W1277" s="35"/>
      <c r="X1277" s="35"/>
    </row>
    <row r="1278" spans="17:24">
      <c r="Q1278" s="35"/>
      <c r="R1278" s="35"/>
      <c r="S1278" s="35"/>
      <c r="T1278" s="35"/>
      <c r="U1278" s="35"/>
      <c r="V1278" s="35"/>
      <c r="W1278" s="35"/>
      <c r="X1278" s="35"/>
    </row>
    <row r="1279" spans="17:24">
      <c r="Q1279" s="35"/>
      <c r="R1279" s="35"/>
      <c r="S1279" s="35"/>
      <c r="T1279" s="35"/>
      <c r="U1279" s="35"/>
      <c r="V1279" s="35"/>
      <c r="W1279" s="35"/>
      <c r="X1279" s="35"/>
    </row>
    <row r="1280" spans="17:24">
      <c r="Q1280" s="35"/>
      <c r="R1280" s="35"/>
      <c r="S1280" s="35"/>
      <c r="T1280" s="35"/>
      <c r="U1280" s="35"/>
      <c r="V1280" s="35"/>
      <c r="W1280" s="35"/>
      <c r="X1280" s="35"/>
    </row>
    <row r="1281" spans="17:24">
      <c r="Q1281" s="35"/>
      <c r="R1281" s="35"/>
      <c r="S1281" s="35"/>
      <c r="T1281" s="35"/>
      <c r="U1281" s="35"/>
      <c r="V1281" s="35"/>
      <c r="W1281" s="35"/>
      <c r="X1281" s="35"/>
    </row>
    <row r="1282" spans="17:24">
      <c r="Q1282" s="35"/>
      <c r="R1282" s="35"/>
      <c r="S1282" s="35"/>
      <c r="T1282" s="35"/>
      <c r="U1282" s="35"/>
      <c r="V1282" s="35"/>
      <c r="W1282" s="35"/>
      <c r="X1282" s="35"/>
    </row>
    <row r="1283" spans="17:24">
      <c r="Q1283" s="35"/>
      <c r="R1283" s="35"/>
      <c r="S1283" s="35"/>
      <c r="T1283" s="35"/>
      <c r="U1283" s="35"/>
      <c r="V1283" s="35"/>
      <c r="W1283" s="35"/>
      <c r="X1283" s="35"/>
    </row>
    <row r="1284" spans="17:24">
      <c r="Q1284" s="35"/>
      <c r="R1284" s="35"/>
      <c r="S1284" s="35"/>
      <c r="T1284" s="35"/>
      <c r="U1284" s="35"/>
      <c r="V1284" s="35"/>
      <c r="W1284" s="35"/>
      <c r="X1284" s="35"/>
    </row>
    <row r="1285" spans="17:24">
      <c r="Q1285" s="35"/>
      <c r="R1285" s="35"/>
      <c r="S1285" s="35"/>
      <c r="T1285" s="35"/>
      <c r="U1285" s="35"/>
      <c r="V1285" s="35"/>
      <c r="W1285" s="35"/>
      <c r="X1285" s="35"/>
    </row>
    <row r="1286" spans="17:24">
      <c r="Q1286" s="35"/>
      <c r="R1286" s="35"/>
      <c r="S1286" s="35"/>
      <c r="T1286" s="35"/>
      <c r="U1286" s="35"/>
      <c r="V1286" s="35"/>
      <c r="W1286" s="35"/>
      <c r="X1286" s="35"/>
    </row>
    <row r="1287" spans="17:24">
      <c r="Q1287" s="35"/>
      <c r="R1287" s="35"/>
      <c r="S1287" s="35"/>
      <c r="T1287" s="35"/>
      <c r="U1287" s="35"/>
      <c r="V1287" s="35"/>
      <c r="W1287" s="35"/>
      <c r="X1287" s="35"/>
    </row>
    <row r="1288" spans="17:24">
      <c r="Q1288" s="35"/>
      <c r="R1288" s="35"/>
      <c r="S1288" s="35"/>
      <c r="T1288" s="35"/>
      <c r="U1288" s="35"/>
      <c r="V1288" s="35"/>
      <c r="W1288" s="35"/>
      <c r="X1288" s="35"/>
    </row>
    <row r="1289" spans="17:24">
      <c r="Q1289" s="35"/>
      <c r="R1289" s="35"/>
      <c r="S1289" s="35"/>
      <c r="T1289" s="35"/>
      <c r="U1289" s="35"/>
      <c r="V1289" s="35"/>
      <c r="W1289" s="35"/>
      <c r="X1289" s="35"/>
    </row>
    <row r="1290" spans="17:24">
      <c r="Q1290" s="35"/>
      <c r="R1290" s="35"/>
      <c r="S1290" s="35"/>
      <c r="T1290" s="35"/>
      <c r="U1290" s="35"/>
      <c r="V1290" s="35"/>
      <c r="W1290" s="35"/>
      <c r="X1290" s="35"/>
    </row>
    <row r="1291" spans="17:24">
      <c r="Q1291" s="35"/>
      <c r="R1291" s="35"/>
      <c r="S1291" s="35"/>
      <c r="T1291" s="35"/>
      <c r="U1291" s="35"/>
      <c r="V1291" s="35"/>
      <c r="W1291" s="35"/>
      <c r="X1291" s="35"/>
    </row>
    <row r="1292" spans="17:24">
      <c r="Q1292" s="35"/>
      <c r="R1292" s="35"/>
      <c r="S1292" s="35"/>
      <c r="T1292" s="35"/>
      <c r="U1292" s="35"/>
      <c r="V1292" s="35"/>
      <c r="W1292" s="35"/>
      <c r="X1292" s="35"/>
    </row>
    <row r="1293" spans="17:24">
      <c r="Q1293" s="35"/>
      <c r="R1293" s="35"/>
      <c r="S1293" s="35"/>
      <c r="T1293" s="35"/>
      <c r="U1293" s="35"/>
      <c r="V1293" s="35"/>
      <c r="W1293" s="35"/>
      <c r="X1293" s="35"/>
    </row>
    <row r="1294" spans="17:24">
      <c r="Q1294" s="35"/>
      <c r="R1294" s="35"/>
      <c r="S1294" s="35"/>
      <c r="T1294" s="35"/>
      <c r="U1294" s="35"/>
      <c r="V1294" s="35"/>
      <c r="W1294" s="35"/>
      <c r="X1294" s="35"/>
    </row>
    <row r="1295" spans="17:24">
      <c r="Q1295" s="35"/>
      <c r="R1295" s="35"/>
      <c r="S1295" s="35"/>
      <c r="T1295" s="35"/>
      <c r="U1295" s="35"/>
      <c r="V1295" s="35"/>
      <c r="W1295" s="35"/>
      <c r="X1295" s="35"/>
    </row>
    <row r="1296" spans="17:24">
      <c r="Q1296" s="35"/>
      <c r="R1296" s="35"/>
      <c r="S1296" s="35"/>
      <c r="T1296" s="35"/>
      <c r="U1296" s="35"/>
      <c r="V1296" s="35"/>
      <c r="W1296" s="35"/>
      <c r="X1296" s="35"/>
    </row>
    <row r="1297" spans="17:24">
      <c r="Q1297" s="35"/>
      <c r="R1297" s="35"/>
      <c r="S1297" s="35"/>
      <c r="T1297" s="35"/>
      <c r="U1297" s="35"/>
      <c r="V1297" s="35"/>
      <c r="W1297" s="35"/>
      <c r="X1297" s="35"/>
    </row>
    <row r="1298" spans="17:24">
      <c r="Q1298" s="35"/>
      <c r="R1298" s="35"/>
      <c r="S1298" s="35"/>
      <c r="T1298" s="35"/>
      <c r="U1298" s="35"/>
      <c r="V1298" s="35"/>
      <c r="W1298" s="35"/>
      <c r="X1298" s="35"/>
    </row>
    <row r="1299" spans="17:24">
      <c r="Q1299" s="35"/>
      <c r="R1299" s="35"/>
      <c r="S1299" s="35"/>
      <c r="T1299" s="35"/>
      <c r="U1299" s="35"/>
      <c r="V1299" s="35"/>
      <c r="W1299" s="35"/>
      <c r="X1299" s="35"/>
    </row>
    <row r="1300" spans="17:24">
      <c r="Q1300" s="35"/>
      <c r="R1300" s="35"/>
      <c r="S1300" s="35"/>
      <c r="T1300" s="35"/>
      <c r="U1300" s="35"/>
      <c r="V1300" s="35"/>
      <c r="W1300" s="35"/>
      <c r="X1300" s="35"/>
    </row>
    <row r="1301" spans="17:24">
      <c r="Q1301" s="35"/>
      <c r="R1301" s="35"/>
      <c r="S1301" s="35"/>
      <c r="T1301" s="35"/>
      <c r="U1301" s="35"/>
      <c r="V1301" s="35"/>
      <c r="W1301" s="35"/>
      <c r="X1301" s="35"/>
    </row>
    <row r="1302" spans="17:24">
      <c r="Q1302" s="35"/>
      <c r="R1302" s="35"/>
      <c r="S1302" s="35"/>
      <c r="T1302" s="35"/>
      <c r="U1302" s="35"/>
      <c r="V1302" s="35"/>
      <c r="W1302" s="35"/>
      <c r="X1302" s="35"/>
    </row>
    <row r="1303" spans="17:24">
      <c r="Q1303" s="35"/>
      <c r="R1303" s="35"/>
      <c r="S1303" s="35"/>
      <c r="T1303" s="35"/>
      <c r="U1303" s="35"/>
      <c r="V1303" s="35"/>
      <c r="W1303" s="35"/>
      <c r="X1303" s="35"/>
    </row>
    <row r="1304" spans="17:24">
      <c r="Q1304" s="35"/>
      <c r="R1304" s="35"/>
      <c r="S1304" s="35"/>
      <c r="T1304" s="35"/>
      <c r="U1304" s="35"/>
      <c r="V1304" s="35"/>
      <c r="W1304" s="35"/>
      <c r="X1304" s="35"/>
    </row>
    <row r="1305" spans="17:24">
      <c r="Q1305" s="35"/>
      <c r="R1305" s="35"/>
      <c r="S1305" s="35"/>
      <c r="T1305" s="35"/>
      <c r="U1305" s="35"/>
      <c r="V1305" s="35"/>
      <c r="W1305" s="35"/>
      <c r="X1305" s="35"/>
    </row>
    <row r="1306" spans="17:24">
      <c r="Q1306" s="35"/>
      <c r="R1306" s="35"/>
      <c r="S1306" s="35"/>
      <c r="T1306" s="35"/>
      <c r="U1306" s="35"/>
      <c r="V1306" s="35"/>
      <c r="W1306" s="35"/>
      <c r="X1306" s="35"/>
    </row>
    <row r="1307" spans="17:24">
      <c r="Q1307" s="35"/>
      <c r="R1307" s="35"/>
      <c r="S1307" s="35"/>
      <c r="T1307" s="35"/>
      <c r="U1307" s="35"/>
      <c r="V1307" s="35"/>
      <c r="W1307" s="35"/>
      <c r="X1307" s="35"/>
    </row>
    <row r="1308" spans="17:24">
      <c r="Q1308" s="35"/>
      <c r="R1308" s="35"/>
      <c r="S1308" s="35"/>
      <c r="T1308" s="35"/>
      <c r="U1308" s="35"/>
      <c r="V1308" s="35"/>
      <c r="W1308" s="35"/>
      <c r="X1308" s="35"/>
    </row>
    <row r="1309" spans="17:24">
      <c r="Q1309" s="35"/>
      <c r="R1309" s="35"/>
      <c r="S1309" s="35"/>
      <c r="T1309" s="35"/>
      <c r="U1309" s="35"/>
      <c r="V1309" s="35"/>
      <c r="W1309" s="35"/>
      <c r="X1309" s="35"/>
    </row>
    <row r="1310" spans="17:24">
      <c r="Q1310" s="35"/>
      <c r="R1310" s="35"/>
      <c r="S1310" s="35"/>
      <c r="T1310" s="35"/>
      <c r="U1310" s="35"/>
      <c r="V1310" s="35"/>
      <c r="W1310" s="35"/>
      <c r="X1310" s="35"/>
    </row>
    <row r="1311" spans="17:24">
      <c r="Q1311" s="35"/>
      <c r="R1311" s="35"/>
      <c r="S1311" s="35"/>
      <c r="T1311" s="35"/>
      <c r="U1311" s="35"/>
      <c r="V1311" s="35"/>
      <c r="W1311" s="35"/>
      <c r="X1311" s="35"/>
    </row>
    <row r="1312" spans="17:24">
      <c r="Q1312" s="35"/>
      <c r="R1312" s="35"/>
      <c r="S1312" s="35"/>
      <c r="T1312" s="35"/>
      <c r="U1312" s="35"/>
      <c r="V1312" s="35"/>
      <c r="W1312" s="35"/>
      <c r="X1312" s="35"/>
    </row>
    <row r="1313" spans="17:24">
      <c r="Q1313" s="35"/>
      <c r="R1313" s="35"/>
      <c r="S1313" s="35"/>
      <c r="T1313" s="35"/>
      <c r="U1313" s="35"/>
      <c r="V1313" s="35"/>
      <c r="W1313" s="35"/>
      <c r="X1313" s="35"/>
    </row>
    <row r="1314" spans="17:24">
      <c r="Q1314" s="35"/>
      <c r="R1314" s="35"/>
      <c r="S1314" s="35"/>
      <c r="T1314" s="35"/>
      <c r="U1314" s="35"/>
      <c r="V1314" s="35"/>
      <c r="W1314" s="35"/>
      <c r="X1314" s="35"/>
    </row>
    <row r="1315" spans="17:24">
      <c r="Q1315" s="35"/>
      <c r="R1315" s="35"/>
      <c r="S1315" s="35"/>
      <c r="T1315" s="35"/>
      <c r="U1315" s="35"/>
      <c r="V1315" s="35"/>
      <c r="W1315" s="35"/>
      <c r="X1315" s="35"/>
    </row>
    <row r="1316" spans="17:24">
      <c r="Q1316" s="35"/>
      <c r="R1316" s="35"/>
      <c r="S1316" s="35"/>
      <c r="T1316" s="35"/>
      <c r="U1316" s="35"/>
      <c r="V1316" s="35"/>
      <c r="W1316" s="35"/>
      <c r="X1316" s="35"/>
    </row>
  </sheetData>
  <sheetProtection formatColumns="0" formatRows="0"/>
  <mergeCells count="11">
    <mergeCell ref="B6:L6"/>
    <mergeCell ref="B2:L2"/>
    <mergeCell ref="B4:D4"/>
    <mergeCell ref="E4:L4"/>
    <mergeCell ref="B5:D5"/>
    <mergeCell ref="E5:L5"/>
    <mergeCell ref="B7:B8"/>
    <mergeCell ref="C7:E7"/>
    <mergeCell ref="F7:I7"/>
    <mergeCell ref="J7:K7"/>
    <mergeCell ref="L7:L8"/>
  </mergeCells>
  <printOptions horizontalCentered="1"/>
  <pageMargins left="0.39370078740157483" right="0.39370078740157483" top="1.3779527559055118" bottom="0.86614173228346458" header="0.39370078740157483" footer="0.59055118110236227"/>
  <pageSetup scale="54" fitToHeight="0" orientation="landscape" r:id="rId1"/>
  <headerFooter scaleWithDoc="0">
    <oddHeader>&amp;C&amp;G</oddHeader>
    <oddFooter>&amp;R&amp;G</oddFooter>
  </headerFooter>
  <colBreaks count="1" manualBreakCount="1">
    <brk id="9" max="94" man="1"/>
  </colBreaks>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249977111117893"/>
    <pageSetUpPr fitToPage="1"/>
  </sheetPr>
  <dimension ref="B1:Y1246"/>
  <sheetViews>
    <sheetView showGridLines="0" view="pageBreakPreview" topLeftCell="A49" zoomScaleNormal="85" zoomScaleSheetLayoutView="100" workbookViewId="0">
      <selection activeCell="B6" sqref="B6:L6"/>
    </sheetView>
  </sheetViews>
  <sheetFormatPr baseColWidth="10" defaultColWidth="11.42578125" defaultRowHeight="12.75"/>
  <cols>
    <col min="1" max="1" width="0.85546875" style="365" customWidth="1"/>
    <col min="2" max="2" width="19.140625" style="365" customWidth="1"/>
    <col min="3" max="3" width="17" style="365" customWidth="1"/>
    <col min="4" max="5" width="18.28515625" style="365" customWidth="1"/>
    <col min="6" max="7" width="18.5703125" style="365" customWidth="1"/>
    <col min="8" max="8" width="19.42578125" style="365" customWidth="1"/>
    <col min="9" max="9" width="23.28515625" style="365" customWidth="1"/>
    <col min="10" max="10" width="21.28515625" style="365" customWidth="1"/>
    <col min="11" max="11" width="18.28515625" style="365" customWidth="1"/>
    <col min="12" max="12" width="21.5703125" style="365" customWidth="1"/>
    <col min="13" max="13" width="3.7109375" style="365" customWidth="1"/>
    <col min="14" max="14" width="0" style="365" hidden="1" customWidth="1"/>
    <col min="15" max="24" width="11.42578125" style="365" hidden="1" customWidth="1"/>
    <col min="25" max="16384" width="11.42578125" style="365"/>
  </cols>
  <sheetData>
    <row r="1" spans="2:12" ht="14.45" customHeight="1"/>
    <row r="2" spans="2:12" ht="25.35" customHeight="1">
      <c r="B2" s="498" t="s">
        <v>2500</v>
      </c>
      <c r="C2" s="498"/>
      <c r="D2" s="498"/>
      <c r="E2" s="498"/>
      <c r="F2" s="498"/>
      <c r="G2" s="498"/>
      <c r="H2" s="498"/>
      <c r="I2" s="498"/>
      <c r="J2" s="498"/>
      <c r="K2" s="498"/>
      <c r="L2" s="498"/>
    </row>
    <row r="3" spans="2:12" ht="25.35" hidden="1" customHeight="1">
      <c r="B3" s="499" t="s">
        <v>2501</v>
      </c>
      <c r="C3" s="500"/>
      <c r="D3" s="500"/>
      <c r="E3" s="500"/>
      <c r="F3" s="500"/>
      <c r="G3" s="500"/>
      <c r="H3" s="500"/>
      <c r="I3" s="500"/>
      <c r="J3" s="500"/>
      <c r="K3" s="500"/>
      <c r="L3" s="500"/>
    </row>
    <row r="4" spans="2:12" ht="1.5" customHeight="1">
      <c r="B4" s="366"/>
      <c r="C4" s="367"/>
      <c r="D4" s="367"/>
      <c r="E4" s="367"/>
      <c r="F4" s="367"/>
      <c r="G4" s="367"/>
      <c r="H4" s="367"/>
      <c r="I4" s="367"/>
      <c r="J4" s="367"/>
      <c r="K4" s="367"/>
      <c r="L4" s="367"/>
    </row>
    <row r="5" spans="2:12" ht="20.100000000000001" customHeight="1">
      <c r="B5" s="501" t="s">
        <v>2502</v>
      </c>
      <c r="C5" s="501"/>
      <c r="D5" s="501"/>
      <c r="E5" s="501"/>
      <c r="F5" s="502" t="s">
        <v>212</v>
      </c>
      <c r="G5" s="502"/>
      <c r="H5" s="502"/>
      <c r="I5" s="502"/>
      <c r="J5" s="502"/>
      <c r="K5" s="502"/>
      <c r="L5" s="502"/>
    </row>
    <row r="6" spans="2:12" ht="20.100000000000001" customHeight="1">
      <c r="B6" s="503" t="s">
        <v>81</v>
      </c>
      <c r="C6" s="503"/>
      <c r="D6" s="503"/>
      <c r="E6" s="503"/>
      <c r="F6" s="504" t="s">
        <v>2458</v>
      </c>
      <c r="G6" s="504"/>
      <c r="H6" s="504"/>
      <c r="I6" s="504"/>
      <c r="J6" s="504"/>
      <c r="K6" s="504"/>
      <c r="L6" s="504"/>
    </row>
    <row r="7" spans="2:12" s="370" customFormat="1" ht="3" customHeight="1">
      <c r="B7" s="368"/>
      <c r="C7" s="368"/>
      <c r="D7" s="368"/>
      <c r="E7" s="368"/>
      <c r="F7" s="368"/>
      <c r="G7" s="368"/>
      <c r="H7" s="368"/>
      <c r="I7" s="369"/>
      <c r="J7" s="369"/>
      <c r="K7" s="369"/>
      <c r="L7" s="369"/>
    </row>
    <row r="8" spans="2:12" ht="29.25" customHeight="1">
      <c r="B8" s="505" t="s">
        <v>2503</v>
      </c>
      <c r="C8" s="505"/>
      <c r="D8" s="505"/>
      <c r="E8" s="505"/>
      <c r="F8" s="506" t="s">
        <v>2504</v>
      </c>
      <c r="G8" s="506"/>
      <c r="H8" s="506"/>
      <c r="I8" s="506"/>
      <c r="J8" s="506"/>
      <c r="K8" s="506"/>
      <c r="L8" s="506"/>
    </row>
    <row r="9" spans="2:12" s="370" customFormat="1" ht="6" customHeight="1">
      <c r="B9" s="368"/>
      <c r="C9" s="368"/>
      <c r="D9" s="368"/>
      <c r="E9" s="368"/>
      <c r="F9" s="368"/>
      <c r="G9" s="368"/>
      <c r="H9" s="368"/>
      <c r="I9" s="369"/>
      <c r="J9" s="369"/>
      <c r="K9" s="369"/>
      <c r="L9" s="369"/>
    </row>
    <row r="10" spans="2:12" ht="15" customHeight="1">
      <c r="B10" s="507" t="s">
        <v>2505</v>
      </c>
      <c r="C10" s="507"/>
      <c r="D10" s="507"/>
      <c r="E10" s="507"/>
      <c r="F10" s="507"/>
      <c r="G10" s="507"/>
      <c r="H10" s="507"/>
      <c r="I10" s="507"/>
      <c r="J10" s="507"/>
      <c r="K10" s="507"/>
      <c r="L10" s="507"/>
    </row>
    <row r="11" spans="2:12" ht="33" customHeight="1">
      <c r="B11" s="505" t="s">
        <v>130</v>
      </c>
      <c r="C11" s="507"/>
      <c r="D11" s="507"/>
      <c r="E11" s="507"/>
      <c r="F11" s="507"/>
      <c r="G11" s="507"/>
      <c r="H11" s="507"/>
      <c r="I11" s="505" t="s">
        <v>137</v>
      </c>
      <c r="J11" s="505"/>
      <c r="K11" s="505"/>
      <c r="L11" s="505"/>
    </row>
    <row r="12" spans="2:12" ht="40.9" customHeight="1">
      <c r="B12" s="371" t="s">
        <v>2506</v>
      </c>
      <c r="C12" s="371" t="s">
        <v>82</v>
      </c>
      <c r="D12" s="371" t="s">
        <v>2507</v>
      </c>
      <c r="E12" s="372" t="s">
        <v>2508</v>
      </c>
      <c r="F12" s="371" t="s">
        <v>2509</v>
      </c>
      <c r="G12" s="371" t="s">
        <v>2510</v>
      </c>
      <c r="H12" s="371" t="s">
        <v>2511</v>
      </c>
      <c r="I12" s="373" t="s">
        <v>2512</v>
      </c>
      <c r="J12" s="373" t="s">
        <v>2513</v>
      </c>
      <c r="K12" s="373" t="s">
        <v>2514</v>
      </c>
      <c r="L12" s="374" t="s">
        <v>2515</v>
      </c>
    </row>
    <row r="13" spans="2:12" s="378" customFormat="1" ht="40.9" customHeight="1">
      <c r="B13" s="375">
        <v>2632442</v>
      </c>
      <c r="C13" s="375">
        <v>2632442</v>
      </c>
      <c r="D13" s="376">
        <v>0</v>
      </c>
      <c r="E13" s="376">
        <v>0</v>
      </c>
      <c r="F13" s="375">
        <f>E13-G13</f>
        <v>0</v>
      </c>
      <c r="G13" s="376">
        <v>0</v>
      </c>
      <c r="H13" s="376">
        <v>0</v>
      </c>
      <c r="I13" s="377">
        <f>IFERROR(($F13/$B13)*100,"")</f>
        <v>0</v>
      </c>
      <c r="J13" s="377">
        <f>IFERROR(($F13/$B13)*100,"")</f>
        <v>0</v>
      </c>
      <c r="K13" s="377">
        <f>IFERROR(($G13/$B13)*100,"")</f>
        <v>0</v>
      </c>
      <c r="L13" s="377">
        <f>IFERROR(($G13/$C13)*100,"")</f>
        <v>0</v>
      </c>
    </row>
    <row r="14" spans="2:12" s="382" customFormat="1" ht="15" hidden="1" customHeight="1">
      <c r="B14" s="379"/>
      <c r="C14" s="380"/>
      <c r="D14" s="380"/>
      <c r="E14" s="380"/>
      <c r="F14" s="380"/>
      <c r="G14" s="381"/>
      <c r="H14" s="381"/>
      <c r="I14" s="381"/>
      <c r="J14" s="381"/>
      <c r="K14" s="381"/>
      <c r="L14" s="381"/>
    </row>
    <row r="15" spans="2:12" s="382" customFormat="1" ht="36" hidden="1" customHeight="1">
      <c r="B15" s="383"/>
      <c r="C15" s="384"/>
      <c r="D15" s="384"/>
      <c r="E15" s="384"/>
      <c r="F15" s="384"/>
      <c r="G15" s="385"/>
      <c r="H15" s="385"/>
      <c r="I15" s="385" t="str">
        <f>IFERROR((#REF!/#REF!)*100,"")</f>
        <v/>
      </c>
      <c r="J15" s="385" t="str">
        <f>IFERROR((#REF!/#REF!)*100,"")</f>
        <v/>
      </c>
      <c r="K15" s="385" t="str">
        <f>IFERROR((#REF!/#REF!)*100,"")</f>
        <v/>
      </c>
      <c r="L15" s="385" t="str">
        <f>IFERROR((#REF!/#REF!)*100,"")</f>
        <v/>
      </c>
    </row>
    <row r="16" spans="2:12" s="382" customFormat="1" ht="36" hidden="1" customHeight="1">
      <c r="B16" s="383"/>
      <c r="C16" s="384"/>
      <c r="D16" s="384"/>
      <c r="E16" s="384"/>
      <c r="F16" s="384"/>
      <c r="G16" s="385"/>
      <c r="H16" s="385"/>
      <c r="I16" s="385" t="str">
        <f>IFERROR((#REF!/#REF!)*100,"")</f>
        <v/>
      </c>
      <c r="J16" s="385" t="str">
        <f>IFERROR((#REF!/#REF!)*100,"")</f>
        <v/>
      </c>
      <c r="K16" s="385" t="str">
        <f>IFERROR((#REF!/#REF!)*100,"")</f>
        <v/>
      </c>
      <c r="L16" s="385" t="str">
        <f>IFERROR((#REF!/#REF!)*100,"")</f>
        <v/>
      </c>
    </row>
    <row r="17" spans="2:12" s="382" customFormat="1" ht="36" hidden="1" customHeight="1">
      <c r="B17" s="383" t="str">
        <f>IFERROR(VLOOKUP($C17,#REF!,3,FALSE),"")</f>
        <v/>
      </c>
      <c r="C17" s="384"/>
      <c r="D17" s="384"/>
      <c r="E17" s="384"/>
      <c r="F17" s="384"/>
      <c r="G17" s="385" t="str">
        <f t="shared" ref="G17:G47" si="0">IFERROR(F17/C17,"")</f>
        <v/>
      </c>
      <c r="H17" s="385" t="str">
        <f t="shared" ref="H17:H47" si="1">IFERROR((F17/D17*100),"")</f>
        <v/>
      </c>
      <c r="I17" s="385" t="str">
        <f>IFERROR((#REF!/#REF!)*100,"")</f>
        <v/>
      </c>
      <c r="J17" s="385" t="str">
        <f>IFERROR((#REF!/#REF!)*100,"")</f>
        <v/>
      </c>
      <c r="K17" s="385" t="str">
        <f>IFERROR((#REF!/#REF!)*100,"")</f>
        <v/>
      </c>
      <c r="L17" s="385" t="str">
        <f>IFERROR((#REF!/#REF!)*100,"")</f>
        <v/>
      </c>
    </row>
    <row r="18" spans="2:12" s="382" customFormat="1" ht="36" hidden="1" customHeight="1">
      <c r="B18" s="383" t="str">
        <f>IFERROR(VLOOKUP($C18,#REF!,3,FALSE),"")</f>
        <v/>
      </c>
      <c r="C18" s="384"/>
      <c r="D18" s="384"/>
      <c r="E18" s="384"/>
      <c r="F18" s="384"/>
      <c r="G18" s="385" t="str">
        <f t="shared" si="0"/>
        <v/>
      </c>
      <c r="H18" s="385" t="str">
        <f t="shared" si="1"/>
        <v/>
      </c>
      <c r="I18" s="385" t="str">
        <f>IFERROR((#REF!/#REF!)*100,"")</f>
        <v/>
      </c>
      <c r="J18" s="385" t="str">
        <f>IFERROR((#REF!/#REF!)*100,"")</f>
        <v/>
      </c>
      <c r="K18" s="385" t="str">
        <f>IFERROR((#REF!/#REF!)*100,"")</f>
        <v/>
      </c>
      <c r="L18" s="385" t="str">
        <f>IFERROR((#REF!/#REF!)*100,"")</f>
        <v/>
      </c>
    </row>
    <row r="19" spans="2:12" s="382" customFormat="1" ht="36" hidden="1" customHeight="1">
      <c r="B19" s="383" t="str">
        <f>IFERROR(VLOOKUP($C19,#REF!,3,FALSE),"")</f>
        <v/>
      </c>
      <c r="C19" s="384"/>
      <c r="D19" s="384"/>
      <c r="E19" s="384"/>
      <c r="F19" s="384"/>
      <c r="G19" s="385" t="str">
        <f t="shared" si="0"/>
        <v/>
      </c>
      <c r="H19" s="385" t="str">
        <f t="shared" si="1"/>
        <v/>
      </c>
      <c r="I19" s="385" t="str">
        <f>IFERROR((#REF!/#REF!)*100,"")</f>
        <v/>
      </c>
      <c r="J19" s="385" t="str">
        <f>IFERROR((#REF!/#REF!)*100,"")</f>
        <v/>
      </c>
      <c r="K19" s="385" t="str">
        <f>IFERROR((#REF!/#REF!)*100,"")</f>
        <v/>
      </c>
      <c r="L19" s="385" t="str">
        <f>IFERROR((#REF!/#REF!)*100,"")</f>
        <v/>
      </c>
    </row>
    <row r="20" spans="2:12" s="382" customFormat="1" ht="36" hidden="1" customHeight="1">
      <c r="B20" s="383" t="str">
        <f>IFERROR(VLOOKUP($C20,#REF!,3,FALSE),"")</f>
        <v/>
      </c>
      <c r="C20" s="384"/>
      <c r="D20" s="384"/>
      <c r="E20" s="384"/>
      <c r="F20" s="384"/>
      <c r="G20" s="385" t="str">
        <f t="shared" si="0"/>
        <v/>
      </c>
      <c r="H20" s="385" t="str">
        <f t="shared" si="1"/>
        <v/>
      </c>
      <c r="I20" s="385" t="str">
        <f>IFERROR((#REF!/#REF!)*100,"")</f>
        <v/>
      </c>
      <c r="J20" s="385" t="str">
        <f>IFERROR((#REF!/#REF!)*100,"")</f>
        <v/>
      </c>
      <c r="K20" s="385" t="str">
        <f>IFERROR((#REF!/#REF!)*100,"")</f>
        <v/>
      </c>
      <c r="L20" s="385" t="str">
        <f>IFERROR((#REF!/#REF!)*100,"")</f>
        <v/>
      </c>
    </row>
    <row r="21" spans="2:12" s="382" customFormat="1" ht="36" hidden="1" customHeight="1">
      <c r="B21" s="383" t="str">
        <f>IFERROR(VLOOKUP($C21,#REF!,3,FALSE),"")</f>
        <v/>
      </c>
      <c r="C21" s="384"/>
      <c r="D21" s="384"/>
      <c r="E21" s="384"/>
      <c r="F21" s="384"/>
      <c r="G21" s="385" t="str">
        <f t="shared" si="0"/>
        <v/>
      </c>
      <c r="H21" s="385" t="str">
        <f t="shared" si="1"/>
        <v/>
      </c>
      <c r="I21" s="385" t="str">
        <f>IFERROR((#REF!/#REF!)*100,"")</f>
        <v/>
      </c>
      <c r="J21" s="385" t="str">
        <f>IFERROR((#REF!/#REF!)*100,"")</f>
        <v/>
      </c>
      <c r="K21" s="385" t="str">
        <f>IFERROR((#REF!/#REF!)*100,"")</f>
        <v/>
      </c>
      <c r="L21" s="385" t="str">
        <f>IFERROR((#REF!/#REF!)*100,"")</f>
        <v/>
      </c>
    </row>
    <row r="22" spans="2:12" s="382" customFormat="1" ht="36" hidden="1" customHeight="1">
      <c r="B22" s="383" t="str">
        <f>IFERROR(VLOOKUP($C22,#REF!,3,FALSE),"")</f>
        <v/>
      </c>
      <c r="C22" s="384"/>
      <c r="D22" s="384"/>
      <c r="E22" s="384"/>
      <c r="F22" s="384"/>
      <c r="G22" s="385" t="str">
        <f t="shared" si="0"/>
        <v/>
      </c>
      <c r="H22" s="385" t="str">
        <f t="shared" si="1"/>
        <v/>
      </c>
      <c r="I22" s="385" t="str">
        <f>IFERROR((#REF!/#REF!)*100,"")</f>
        <v/>
      </c>
      <c r="J22" s="385" t="str">
        <f>IFERROR((#REF!/#REF!)*100,"")</f>
        <v/>
      </c>
      <c r="K22" s="385" t="str">
        <f>IFERROR((#REF!/#REF!)*100,"")</f>
        <v/>
      </c>
      <c r="L22" s="385" t="str">
        <f>IFERROR((#REF!/#REF!)*100,"")</f>
        <v/>
      </c>
    </row>
    <row r="23" spans="2:12" s="382" customFormat="1" ht="36" hidden="1" customHeight="1">
      <c r="B23" s="383" t="str">
        <f>IFERROR(VLOOKUP($C23,#REF!,3,FALSE),"")</f>
        <v/>
      </c>
      <c r="C23" s="384"/>
      <c r="D23" s="384"/>
      <c r="E23" s="384"/>
      <c r="F23" s="384"/>
      <c r="G23" s="385" t="str">
        <f t="shared" si="0"/>
        <v/>
      </c>
      <c r="H23" s="385" t="str">
        <f t="shared" si="1"/>
        <v/>
      </c>
      <c r="I23" s="385" t="str">
        <f>IFERROR((#REF!/#REF!)*100,"")</f>
        <v/>
      </c>
      <c r="J23" s="385" t="str">
        <f>IFERROR((#REF!/#REF!)*100,"")</f>
        <v/>
      </c>
      <c r="K23" s="385" t="str">
        <f>IFERROR((#REF!/#REF!)*100,"")</f>
        <v/>
      </c>
      <c r="L23" s="385" t="str">
        <f>IFERROR((#REF!/#REF!)*100,"")</f>
        <v/>
      </c>
    </row>
    <row r="24" spans="2:12" s="382" customFormat="1" ht="36" hidden="1" customHeight="1">
      <c r="B24" s="383" t="str">
        <f>IFERROR(VLOOKUP($C24,#REF!,3,FALSE),"")</f>
        <v/>
      </c>
      <c r="C24" s="384"/>
      <c r="D24" s="384"/>
      <c r="E24" s="384"/>
      <c r="F24" s="384"/>
      <c r="G24" s="385" t="str">
        <f t="shared" si="0"/>
        <v/>
      </c>
      <c r="H24" s="385" t="str">
        <f t="shared" si="1"/>
        <v/>
      </c>
      <c r="I24" s="385" t="str">
        <f>IFERROR((#REF!/#REF!)*100,"")</f>
        <v/>
      </c>
      <c r="J24" s="385" t="str">
        <f>IFERROR((#REF!/#REF!)*100,"")</f>
        <v/>
      </c>
      <c r="K24" s="385" t="str">
        <f>IFERROR((#REF!/#REF!)*100,"")</f>
        <v/>
      </c>
      <c r="L24" s="385" t="str">
        <f>IFERROR((#REF!/#REF!)*100,"")</f>
        <v/>
      </c>
    </row>
    <row r="25" spans="2:12" s="382" customFormat="1" ht="36" hidden="1" customHeight="1">
      <c r="B25" s="383" t="str">
        <f>IFERROR(VLOOKUP($C25,#REF!,3,FALSE),"")</f>
        <v/>
      </c>
      <c r="C25" s="384"/>
      <c r="D25" s="384"/>
      <c r="E25" s="384"/>
      <c r="F25" s="384"/>
      <c r="G25" s="385" t="str">
        <f t="shared" si="0"/>
        <v/>
      </c>
      <c r="H25" s="385" t="str">
        <f t="shared" si="1"/>
        <v/>
      </c>
      <c r="I25" s="385" t="str">
        <f>IFERROR((#REF!/#REF!)*100,"")</f>
        <v/>
      </c>
      <c r="J25" s="385" t="str">
        <f>IFERROR((#REF!/#REF!)*100,"")</f>
        <v/>
      </c>
      <c r="K25" s="385" t="str">
        <f>IFERROR((#REF!/#REF!)*100,"")</f>
        <v/>
      </c>
      <c r="L25" s="385" t="str">
        <f>IFERROR((#REF!/#REF!)*100,"")</f>
        <v/>
      </c>
    </row>
    <row r="26" spans="2:12" s="382" customFormat="1" ht="36" hidden="1" customHeight="1">
      <c r="B26" s="383" t="str">
        <f>IFERROR(VLOOKUP($C26,#REF!,3,FALSE),"")</f>
        <v/>
      </c>
      <c r="C26" s="384"/>
      <c r="D26" s="384"/>
      <c r="E26" s="384"/>
      <c r="F26" s="384"/>
      <c r="G26" s="385" t="str">
        <f t="shared" si="0"/>
        <v/>
      </c>
      <c r="H26" s="385" t="str">
        <f t="shared" si="1"/>
        <v/>
      </c>
      <c r="I26" s="385" t="str">
        <f>IFERROR((#REF!/#REF!)*100,"")</f>
        <v/>
      </c>
      <c r="J26" s="385" t="str">
        <f>IFERROR((#REF!/#REF!)*100,"")</f>
        <v/>
      </c>
      <c r="K26" s="385" t="str">
        <f>IFERROR((#REF!/#REF!)*100,"")</f>
        <v/>
      </c>
      <c r="L26" s="385" t="str">
        <f>IFERROR((#REF!/#REF!)*100,"")</f>
        <v/>
      </c>
    </row>
    <row r="27" spans="2:12" s="382" customFormat="1" ht="36" hidden="1" customHeight="1">
      <c r="B27" s="383" t="str">
        <f>IFERROR(VLOOKUP($C27,#REF!,3,FALSE),"")</f>
        <v/>
      </c>
      <c r="C27" s="384"/>
      <c r="D27" s="384"/>
      <c r="E27" s="384"/>
      <c r="F27" s="384"/>
      <c r="G27" s="385" t="str">
        <f t="shared" si="0"/>
        <v/>
      </c>
      <c r="H27" s="385" t="str">
        <f t="shared" si="1"/>
        <v/>
      </c>
      <c r="I27" s="385" t="str">
        <f>IFERROR((#REF!/#REF!)*100,"")</f>
        <v/>
      </c>
      <c r="J27" s="385" t="str">
        <f>IFERROR((#REF!/#REF!)*100,"")</f>
        <v/>
      </c>
      <c r="K27" s="385" t="str">
        <f>IFERROR((#REF!/#REF!)*100,"")</f>
        <v/>
      </c>
      <c r="L27" s="385" t="str">
        <f>IFERROR((#REF!/#REF!)*100,"")</f>
        <v/>
      </c>
    </row>
    <row r="28" spans="2:12" s="382" customFormat="1" ht="36" hidden="1" customHeight="1">
      <c r="B28" s="383" t="str">
        <f>IFERROR(VLOOKUP($C28,#REF!,3,FALSE),"")</f>
        <v/>
      </c>
      <c r="C28" s="384"/>
      <c r="D28" s="384"/>
      <c r="E28" s="384"/>
      <c r="F28" s="384"/>
      <c r="G28" s="385" t="str">
        <f t="shared" si="0"/>
        <v/>
      </c>
      <c r="H28" s="385" t="str">
        <f t="shared" si="1"/>
        <v/>
      </c>
      <c r="I28" s="385" t="str">
        <f>IFERROR((#REF!/#REF!)*100,"")</f>
        <v/>
      </c>
      <c r="J28" s="385" t="str">
        <f>IFERROR((#REF!/#REF!)*100,"")</f>
        <v/>
      </c>
      <c r="K28" s="385" t="str">
        <f>IFERROR((#REF!/#REF!)*100,"")</f>
        <v/>
      </c>
      <c r="L28" s="385" t="str">
        <f>IFERROR((#REF!/#REF!)*100,"")</f>
        <v/>
      </c>
    </row>
    <row r="29" spans="2:12" s="382" customFormat="1" ht="36" hidden="1" customHeight="1">
      <c r="B29" s="383" t="str">
        <f>IFERROR(VLOOKUP($C29,#REF!,3,FALSE),"")</f>
        <v/>
      </c>
      <c r="C29" s="384"/>
      <c r="D29" s="384"/>
      <c r="E29" s="384"/>
      <c r="F29" s="384"/>
      <c r="G29" s="385" t="str">
        <f t="shared" si="0"/>
        <v/>
      </c>
      <c r="H29" s="385" t="str">
        <f t="shared" si="1"/>
        <v/>
      </c>
      <c r="I29" s="385" t="str">
        <f>IFERROR((#REF!/#REF!)*100,"")</f>
        <v/>
      </c>
      <c r="J29" s="385" t="str">
        <f>IFERROR((#REF!/#REF!)*100,"")</f>
        <v/>
      </c>
      <c r="K29" s="385" t="str">
        <f>IFERROR((#REF!/#REF!)*100,"")</f>
        <v/>
      </c>
      <c r="L29" s="385" t="str">
        <f>IFERROR((#REF!/#REF!)*100,"")</f>
        <v/>
      </c>
    </row>
    <row r="30" spans="2:12" s="382" customFormat="1" ht="36" hidden="1" customHeight="1">
      <c r="B30" s="383" t="str">
        <f>IFERROR(VLOOKUP($C30,#REF!,3,FALSE),"")</f>
        <v/>
      </c>
      <c r="C30" s="384"/>
      <c r="D30" s="384"/>
      <c r="E30" s="384"/>
      <c r="F30" s="384"/>
      <c r="G30" s="385" t="str">
        <f t="shared" si="0"/>
        <v/>
      </c>
      <c r="H30" s="385" t="str">
        <f t="shared" si="1"/>
        <v/>
      </c>
      <c r="I30" s="385" t="str">
        <f>IFERROR((#REF!/#REF!)*100,"")</f>
        <v/>
      </c>
      <c r="J30" s="385" t="str">
        <f>IFERROR((#REF!/#REF!)*100,"")</f>
        <v/>
      </c>
      <c r="K30" s="385" t="str">
        <f>IFERROR((#REF!/#REF!)*100,"")</f>
        <v/>
      </c>
      <c r="L30" s="385" t="str">
        <f>IFERROR((#REF!/#REF!)*100,"")</f>
        <v/>
      </c>
    </row>
    <row r="31" spans="2:12" s="382" customFormat="1" ht="36" hidden="1" customHeight="1">
      <c r="B31" s="383" t="str">
        <f>IFERROR(VLOOKUP($C31,#REF!,3,FALSE),"")</f>
        <v/>
      </c>
      <c r="C31" s="384"/>
      <c r="D31" s="384"/>
      <c r="E31" s="384"/>
      <c r="F31" s="384"/>
      <c r="G31" s="385" t="str">
        <f t="shared" si="0"/>
        <v/>
      </c>
      <c r="H31" s="385" t="str">
        <f t="shared" si="1"/>
        <v/>
      </c>
      <c r="I31" s="385" t="str">
        <f>IFERROR((#REF!/#REF!)*100,"")</f>
        <v/>
      </c>
      <c r="J31" s="385" t="str">
        <f>IFERROR((#REF!/#REF!)*100,"")</f>
        <v/>
      </c>
      <c r="K31" s="385" t="str">
        <f>IFERROR((#REF!/#REF!)*100,"")</f>
        <v/>
      </c>
      <c r="L31" s="385" t="str">
        <f>IFERROR((#REF!/#REF!)*100,"")</f>
        <v/>
      </c>
    </row>
    <row r="32" spans="2:12" s="382" customFormat="1" ht="36" hidden="1" customHeight="1">
      <c r="B32" s="383" t="str">
        <f>IFERROR(VLOOKUP($C32,#REF!,3,FALSE),"")</f>
        <v/>
      </c>
      <c r="C32" s="384"/>
      <c r="D32" s="384"/>
      <c r="E32" s="384"/>
      <c r="F32" s="384"/>
      <c r="G32" s="385" t="str">
        <f t="shared" si="0"/>
        <v/>
      </c>
      <c r="H32" s="385" t="str">
        <f t="shared" si="1"/>
        <v/>
      </c>
      <c r="I32" s="385" t="str">
        <f>IFERROR((#REF!/#REF!)*100,"")</f>
        <v/>
      </c>
      <c r="J32" s="385" t="str">
        <f>IFERROR((#REF!/#REF!)*100,"")</f>
        <v/>
      </c>
      <c r="K32" s="385" t="str">
        <f>IFERROR((#REF!/#REF!)*100,"")</f>
        <v/>
      </c>
      <c r="L32" s="385" t="str">
        <f>IFERROR((#REF!/#REF!)*100,"")</f>
        <v/>
      </c>
    </row>
    <row r="33" spans="2:12" s="382" customFormat="1" ht="36" hidden="1" customHeight="1">
      <c r="B33" s="383" t="str">
        <f>IFERROR(VLOOKUP($C33,#REF!,3,FALSE),"")</f>
        <v/>
      </c>
      <c r="C33" s="384"/>
      <c r="D33" s="384"/>
      <c r="E33" s="384"/>
      <c r="F33" s="384"/>
      <c r="G33" s="385" t="str">
        <f t="shared" si="0"/>
        <v/>
      </c>
      <c r="H33" s="385" t="str">
        <f t="shared" si="1"/>
        <v/>
      </c>
      <c r="I33" s="385" t="str">
        <f>IFERROR((#REF!/#REF!)*100,"")</f>
        <v/>
      </c>
      <c r="J33" s="385" t="str">
        <f>IFERROR((#REF!/#REF!)*100,"")</f>
        <v/>
      </c>
      <c r="K33" s="385" t="str">
        <f>IFERROR((#REF!/#REF!)*100,"")</f>
        <v/>
      </c>
      <c r="L33" s="385" t="str">
        <f>IFERROR((#REF!/#REF!)*100,"")</f>
        <v/>
      </c>
    </row>
    <row r="34" spans="2:12" s="382" customFormat="1" ht="36" hidden="1" customHeight="1">
      <c r="B34" s="383" t="str">
        <f>IFERROR(VLOOKUP($C34,#REF!,3,FALSE),"")</f>
        <v/>
      </c>
      <c r="C34" s="384"/>
      <c r="D34" s="384"/>
      <c r="E34" s="384"/>
      <c r="F34" s="384"/>
      <c r="G34" s="385" t="str">
        <f t="shared" si="0"/>
        <v/>
      </c>
      <c r="H34" s="385" t="str">
        <f t="shared" si="1"/>
        <v/>
      </c>
      <c r="I34" s="385" t="str">
        <f>IFERROR((#REF!/#REF!)*100,"")</f>
        <v/>
      </c>
      <c r="J34" s="385" t="str">
        <f>IFERROR((#REF!/#REF!)*100,"")</f>
        <v/>
      </c>
      <c r="K34" s="385" t="str">
        <f>IFERROR((#REF!/#REF!)*100,"")</f>
        <v/>
      </c>
      <c r="L34" s="385" t="str">
        <f>IFERROR((#REF!/#REF!)*100,"")</f>
        <v/>
      </c>
    </row>
    <row r="35" spans="2:12" s="382" customFormat="1" ht="36" hidden="1" customHeight="1">
      <c r="B35" s="383" t="str">
        <f>IFERROR(VLOOKUP($C35,#REF!,3,FALSE),"")</f>
        <v/>
      </c>
      <c r="C35" s="384"/>
      <c r="D35" s="384"/>
      <c r="E35" s="384"/>
      <c r="F35" s="384"/>
      <c r="G35" s="385" t="str">
        <f t="shared" si="0"/>
        <v/>
      </c>
      <c r="H35" s="385" t="str">
        <f t="shared" si="1"/>
        <v/>
      </c>
      <c r="I35" s="385" t="str">
        <f>IFERROR((#REF!/#REF!)*100,"")</f>
        <v/>
      </c>
      <c r="J35" s="385" t="str">
        <f>IFERROR((#REF!/#REF!)*100,"")</f>
        <v/>
      </c>
      <c r="K35" s="385" t="str">
        <f>IFERROR((#REF!/#REF!)*100,"")</f>
        <v/>
      </c>
      <c r="L35" s="385" t="str">
        <f>IFERROR((#REF!/#REF!)*100,"")</f>
        <v/>
      </c>
    </row>
    <row r="36" spans="2:12" s="382" customFormat="1" ht="36" hidden="1" customHeight="1">
      <c r="B36" s="383" t="str">
        <f>IFERROR(VLOOKUP($C36,#REF!,3,FALSE),"")</f>
        <v/>
      </c>
      <c r="C36" s="384"/>
      <c r="D36" s="384"/>
      <c r="E36" s="384"/>
      <c r="F36" s="384"/>
      <c r="G36" s="385" t="str">
        <f t="shared" si="0"/>
        <v/>
      </c>
      <c r="H36" s="385" t="str">
        <f t="shared" si="1"/>
        <v/>
      </c>
      <c r="I36" s="385" t="str">
        <f>IFERROR((#REF!/#REF!)*100,"")</f>
        <v/>
      </c>
      <c r="J36" s="385" t="str">
        <f>IFERROR((#REF!/#REF!)*100,"")</f>
        <v/>
      </c>
      <c r="K36" s="385" t="str">
        <f>IFERROR((#REF!/#REF!)*100,"")</f>
        <v/>
      </c>
      <c r="L36" s="385" t="str">
        <f>IFERROR((#REF!/#REF!)*100,"")</f>
        <v/>
      </c>
    </row>
    <row r="37" spans="2:12" s="382" customFormat="1" ht="36" hidden="1" customHeight="1">
      <c r="B37" s="383" t="str">
        <f>IFERROR(VLOOKUP($C37,#REF!,3,FALSE),"")</f>
        <v/>
      </c>
      <c r="C37" s="384"/>
      <c r="D37" s="384"/>
      <c r="E37" s="384"/>
      <c r="F37" s="384"/>
      <c r="G37" s="385" t="str">
        <f t="shared" si="0"/>
        <v/>
      </c>
      <c r="H37" s="385" t="str">
        <f t="shared" si="1"/>
        <v/>
      </c>
      <c r="I37" s="385" t="str">
        <f>IFERROR((#REF!/#REF!)*100,"")</f>
        <v/>
      </c>
      <c r="J37" s="385" t="str">
        <f>IFERROR((#REF!/#REF!)*100,"")</f>
        <v/>
      </c>
      <c r="K37" s="385" t="str">
        <f>IFERROR((#REF!/#REF!)*100,"")</f>
        <v/>
      </c>
      <c r="L37" s="385" t="str">
        <f>IFERROR((#REF!/#REF!)*100,"")</f>
        <v/>
      </c>
    </row>
    <row r="38" spans="2:12" s="382" customFormat="1" ht="36" hidden="1" customHeight="1">
      <c r="B38" s="383" t="str">
        <f>IFERROR(VLOOKUP($C38,#REF!,3,FALSE),"")</f>
        <v/>
      </c>
      <c r="C38" s="384"/>
      <c r="D38" s="384"/>
      <c r="E38" s="384"/>
      <c r="F38" s="384"/>
      <c r="G38" s="385" t="str">
        <f t="shared" si="0"/>
        <v/>
      </c>
      <c r="H38" s="385" t="str">
        <f t="shared" si="1"/>
        <v/>
      </c>
      <c r="I38" s="385" t="str">
        <f>IFERROR((#REF!/#REF!)*100,"")</f>
        <v/>
      </c>
      <c r="J38" s="385" t="str">
        <f>IFERROR((#REF!/#REF!)*100,"")</f>
        <v/>
      </c>
      <c r="K38" s="385" t="str">
        <f>IFERROR((#REF!/#REF!)*100,"")</f>
        <v/>
      </c>
      <c r="L38" s="385" t="str">
        <f>IFERROR((#REF!/#REF!)*100,"")</f>
        <v/>
      </c>
    </row>
    <row r="39" spans="2:12" s="382" customFormat="1" ht="36" hidden="1" customHeight="1">
      <c r="B39" s="383" t="str">
        <f>IFERROR(VLOOKUP($C39,#REF!,3,FALSE),"")</f>
        <v/>
      </c>
      <c r="C39" s="384"/>
      <c r="D39" s="384"/>
      <c r="E39" s="384"/>
      <c r="F39" s="384"/>
      <c r="G39" s="385" t="str">
        <f t="shared" si="0"/>
        <v/>
      </c>
      <c r="H39" s="385" t="str">
        <f t="shared" si="1"/>
        <v/>
      </c>
      <c r="I39" s="385" t="str">
        <f>IFERROR((#REF!/#REF!)*100,"")</f>
        <v/>
      </c>
      <c r="J39" s="385" t="str">
        <f>IFERROR((#REF!/#REF!)*100,"")</f>
        <v/>
      </c>
      <c r="K39" s="385" t="str">
        <f>IFERROR((#REF!/#REF!)*100,"")</f>
        <v/>
      </c>
      <c r="L39" s="385" t="str">
        <f>IFERROR((#REF!/#REF!)*100,"")</f>
        <v/>
      </c>
    </row>
    <row r="40" spans="2:12" s="382" customFormat="1" ht="36" hidden="1" customHeight="1">
      <c r="B40" s="383" t="str">
        <f>IFERROR(VLOOKUP($C40,#REF!,3,FALSE),"")</f>
        <v/>
      </c>
      <c r="C40" s="384"/>
      <c r="D40" s="384"/>
      <c r="E40" s="384"/>
      <c r="F40" s="384"/>
      <c r="G40" s="385" t="str">
        <f t="shared" si="0"/>
        <v/>
      </c>
      <c r="H40" s="385" t="str">
        <f t="shared" si="1"/>
        <v/>
      </c>
      <c r="I40" s="385" t="str">
        <f>IFERROR((#REF!/#REF!)*100,"")</f>
        <v/>
      </c>
      <c r="J40" s="385" t="str">
        <f>IFERROR((#REF!/#REF!)*100,"")</f>
        <v/>
      </c>
      <c r="K40" s="385" t="str">
        <f>IFERROR((#REF!/#REF!)*100,"")</f>
        <v/>
      </c>
      <c r="L40" s="385" t="str">
        <f>IFERROR((#REF!/#REF!)*100,"")</f>
        <v/>
      </c>
    </row>
    <row r="41" spans="2:12" s="382" customFormat="1" ht="36" hidden="1" customHeight="1">
      <c r="B41" s="383" t="str">
        <f>IFERROR(VLOOKUP($C41,#REF!,3,FALSE),"")</f>
        <v/>
      </c>
      <c r="C41" s="384"/>
      <c r="D41" s="384"/>
      <c r="E41" s="384"/>
      <c r="F41" s="384"/>
      <c r="G41" s="385" t="str">
        <f t="shared" si="0"/>
        <v/>
      </c>
      <c r="H41" s="385" t="str">
        <f t="shared" si="1"/>
        <v/>
      </c>
      <c r="I41" s="385" t="str">
        <f>IFERROR((#REF!/#REF!)*100,"")</f>
        <v/>
      </c>
      <c r="J41" s="385" t="str">
        <f>IFERROR((#REF!/#REF!)*100,"")</f>
        <v/>
      </c>
      <c r="K41" s="385" t="str">
        <f>IFERROR((#REF!/#REF!)*100,"")</f>
        <v/>
      </c>
      <c r="L41" s="385" t="str">
        <f>IFERROR((#REF!/#REF!)*100,"")</f>
        <v/>
      </c>
    </row>
    <row r="42" spans="2:12" s="382" customFormat="1" ht="36" hidden="1" customHeight="1">
      <c r="B42" s="383" t="str">
        <f>IFERROR(VLOOKUP($C42,#REF!,3,FALSE),"")</f>
        <v/>
      </c>
      <c r="C42" s="384"/>
      <c r="D42" s="384"/>
      <c r="E42" s="384"/>
      <c r="F42" s="384"/>
      <c r="G42" s="385" t="str">
        <f t="shared" si="0"/>
        <v/>
      </c>
      <c r="H42" s="385" t="str">
        <f t="shared" si="1"/>
        <v/>
      </c>
      <c r="I42" s="385" t="str">
        <f>IFERROR((#REF!/#REF!)*100,"")</f>
        <v/>
      </c>
      <c r="J42" s="385" t="str">
        <f>IFERROR((#REF!/#REF!)*100,"")</f>
        <v/>
      </c>
      <c r="K42" s="385" t="str">
        <f>IFERROR((#REF!/#REF!)*100,"")</f>
        <v/>
      </c>
      <c r="L42" s="385" t="str">
        <f>IFERROR((#REF!/#REF!)*100,"")</f>
        <v/>
      </c>
    </row>
    <row r="43" spans="2:12" s="382" customFormat="1" ht="36" hidden="1" customHeight="1">
      <c r="B43" s="383" t="str">
        <f>IFERROR(VLOOKUP($C43,#REF!,3,FALSE),"")</f>
        <v/>
      </c>
      <c r="C43" s="384"/>
      <c r="D43" s="384"/>
      <c r="E43" s="384"/>
      <c r="F43" s="384"/>
      <c r="G43" s="385" t="str">
        <f t="shared" si="0"/>
        <v/>
      </c>
      <c r="H43" s="385" t="str">
        <f t="shared" si="1"/>
        <v/>
      </c>
      <c r="I43" s="385" t="str">
        <f>IFERROR((#REF!/#REF!)*100,"")</f>
        <v/>
      </c>
      <c r="J43" s="385" t="str">
        <f>IFERROR((#REF!/#REF!)*100,"")</f>
        <v/>
      </c>
      <c r="K43" s="385" t="str">
        <f>IFERROR((#REF!/#REF!)*100,"")</f>
        <v/>
      </c>
      <c r="L43" s="385" t="str">
        <f>IFERROR((#REF!/#REF!)*100,"")</f>
        <v/>
      </c>
    </row>
    <row r="44" spans="2:12" s="382" customFormat="1" ht="36" hidden="1" customHeight="1">
      <c r="B44" s="383" t="str">
        <f>IFERROR(VLOOKUP($C44,#REF!,3,FALSE),"")</f>
        <v/>
      </c>
      <c r="C44" s="384"/>
      <c r="D44" s="384"/>
      <c r="E44" s="384"/>
      <c r="F44" s="384"/>
      <c r="G44" s="385" t="str">
        <f t="shared" si="0"/>
        <v/>
      </c>
      <c r="H44" s="385" t="str">
        <f t="shared" si="1"/>
        <v/>
      </c>
      <c r="I44" s="385" t="str">
        <f>IFERROR((#REF!/#REF!)*100,"")</f>
        <v/>
      </c>
      <c r="J44" s="385" t="str">
        <f>IFERROR((#REF!/#REF!)*100,"")</f>
        <v/>
      </c>
      <c r="K44" s="385" t="str">
        <f>IFERROR((#REF!/#REF!)*100,"")</f>
        <v/>
      </c>
      <c r="L44" s="385" t="str">
        <f>IFERROR((#REF!/#REF!)*100,"")</f>
        <v/>
      </c>
    </row>
    <row r="45" spans="2:12" s="382" customFormat="1" ht="36" hidden="1" customHeight="1">
      <c r="B45" s="383" t="str">
        <f>IFERROR(VLOOKUP($C45,#REF!,3,FALSE),"")</f>
        <v/>
      </c>
      <c r="C45" s="384"/>
      <c r="D45" s="384"/>
      <c r="E45" s="384"/>
      <c r="F45" s="384"/>
      <c r="G45" s="385" t="str">
        <f t="shared" si="0"/>
        <v/>
      </c>
      <c r="H45" s="385" t="str">
        <f t="shared" si="1"/>
        <v/>
      </c>
      <c r="I45" s="385" t="str">
        <f>IFERROR((#REF!/#REF!)*100,"")</f>
        <v/>
      </c>
      <c r="J45" s="385" t="str">
        <f>IFERROR((#REF!/#REF!)*100,"")</f>
        <v/>
      </c>
      <c r="K45" s="385" t="str">
        <f>IFERROR((#REF!/#REF!)*100,"")</f>
        <v/>
      </c>
      <c r="L45" s="385" t="str">
        <f>IFERROR((#REF!/#REF!)*100,"")</f>
        <v/>
      </c>
    </row>
    <row r="46" spans="2:12" s="382" customFormat="1" ht="36" hidden="1" customHeight="1">
      <c r="B46" s="383" t="str">
        <f>IFERROR(VLOOKUP($C46,#REF!,3,FALSE),"")</f>
        <v/>
      </c>
      <c r="C46" s="384"/>
      <c r="D46" s="384"/>
      <c r="E46" s="384"/>
      <c r="F46" s="384"/>
      <c r="G46" s="385" t="str">
        <f t="shared" si="0"/>
        <v/>
      </c>
      <c r="H46" s="385" t="str">
        <f t="shared" si="1"/>
        <v/>
      </c>
      <c r="I46" s="385" t="str">
        <f>IFERROR((#REF!/#REF!)*100,"")</f>
        <v/>
      </c>
      <c r="J46" s="385" t="str">
        <f>IFERROR((#REF!/#REF!)*100,"")</f>
        <v/>
      </c>
      <c r="K46" s="385" t="str">
        <f>IFERROR((#REF!/#REF!)*100,"")</f>
        <v/>
      </c>
      <c r="L46" s="385" t="str">
        <f>IFERROR((#REF!/#REF!)*100,"")</f>
        <v/>
      </c>
    </row>
    <row r="47" spans="2:12" s="382" customFormat="1" ht="36" hidden="1" customHeight="1">
      <c r="B47" s="383" t="str">
        <f>IFERROR(VLOOKUP($C47,#REF!,3,FALSE),"")</f>
        <v/>
      </c>
      <c r="C47" s="384"/>
      <c r="D47" s="384"/>
      <c r="E47" s="384"/>
      <c r="F47" s="384"/>
      <c r="G47" s="385" t="str">
        <f t="shared" si="0"/>
        <v/>
      </c>
      <c r="H47" s="385" t="str">
        <f t="shared" si="1"/>
        <v/>
      </c>
      <c r="I47" s="385" t="str">
        <f>IFERROR((#REF!/#REF!)*100,"")</f>
        <v/>
      </c>
      <c r="J47" s="385" t="str">
        <f>IFERROR((#REF!/#REF!)*100,"")</f>
        <v/>
      </c>
      <c r="K47" s="385" t="str">
        <f>IFERROR((#REF!/#REF!)*100,"")</f>
        <v/>
      </c>
      <c r="L47" s="385" t="str">
        <f>IFERROR((#REF!/#REF!)*100,"")</f>
        <v/>
      </c>
    </row>
    <row r="48" spans="2:12" s="382" customFormat="1" ht="36" hidden="1" customHeight="1">
      <c r="B48" s="383"/>
      <c r="C48" s="386"/>
      <c r="D48" s="387"/>
      <c r="E48" s="387"/>
      <c r="F48" s="387"/>
      <c r="G48" s="385"/>
      <c r="H48" s="385"/>
      <c r="I48" s="385"/>
      <c r="J48" s="385"/>
      <c r="K48" s="385"/>
      <c r="L48" s="385"/>
    </row>
    <row r="49" spans="2:25" s="395" customFormat="1" ht="8.4499999999999993" customHeight="1">
      <c r="B49" s="388"/>
      <c r="C49" s="389"/>
      <c r="D49" s="390"/>
      <c r="E49" s="390"/>
      <c r="F49" s="390"/>
      <c r="G49" s="391"/>
      <c r="H49" s="391"/>
      <c r="I49" s="392"/>
      <c r="J49" s="392"/>
      <c r="K49" s="393"/>
      <c r="L49" s="394"/>
    </row>
    <row r="50" spans="2:25" s="382" customFormat="1" ht="28.5" customHeight="1">
      <c r="B50" s="497" t="s">
        <v>2516</v>
      </c>
      <c r="C50" s="497"/>
      <c r="D50" s="497"/>
      <c r="E50" s="497"/>
      <c r="F50" s="497"/>
      <c r="G50" s="497"/>
      <c r="H50" s="497"/>
      <c r="I50" s="497"/>
      <c r="J50" s="497"/>
      <c r="K50" s="497"/>
      <c r="L50" s="497"/>
      <c r="M50" s="395"/>
      <c r="N50" s="395"/>
      <c r="O50" s="395"/>
      <c r="P50" s="395"/>
      <c r="Q50" s="395"/>
      <c r="R50" s="395"/>
    </row>
    <row r="51" spans="2:25" s="382" customFormat="1" ht="188.25" customHeight="1">
      <c r="B51" s="490" t="s">
        <v>2540</v>
      </c>
      <c r="C51" s="491"/>
      <c r="D51" s="491"/>
      <c r="E51" s="491"/>
      <c r="F51" s="491"/>
      <c r="G51" s="491"/>
      <c r="H51" s="491"/>
      <c r="I51" s="491"/>
      <c r="J51" s="491"/>
      <c r="K51" s="491"/>
      <c r="L51" s="492"/>
      <c r="Y51" s="408">
        <f>7+85.5</f>
        <v>92.5</v>
      </c>
    </row>
    <row r="52" spans="2:25" s="382" customFormat="1" ht="15" customHeight="1">
      <c r="B52" s="493"/>
      <c r="C52" s="491"/>
      <c r="D52" s="491"/>
      <c r="E52" s="491"/>
      <c r="F52" s="491"/>
      <c r="G52" s="491"/>
      <c r="H52" s="491"/>
      <c r="I52" s="491"/>
      <c r="J52" s="491"/>
      <c r="K52" s="491"/>
      <c r="L52" s="492"/>
    </row>
    <row r="53" spans="2:25" s="382" customFormat="1" ht="15" customHeight="1">
      <c r="B53" s="493"/>
      <c r="C53" s="491"/>
      <c r="D53" s="491"/>
      <c r="E53" s="491"/>
      <c r="F53" s="491"/>
      <c r="G53" s="491"/>
      <c r="H53" s="491"/>
      <c r="I53" s="491"/>
      <c r="J53" s="491"/>
      <c r="K53" s="491"/>
      <c r="L53" s="492"/>
    </row>
    <row r="54" spans="2:25" s="382" customFormat="1" ht="12">
      <c r="B54" s="494"/>
      <c r="C54" s="495"/>
      <c r="D54" s="495"/>
      <c r="E54" s="495"/>
      <c r="F54" s="495"/>
      <c r="G54" s="495"/>
      <c r="H54" s="495"/>
      <c r="I54" s="495"/>
      <c r="J54" s="495"/>
      <c r="K54" s="495"/>
      <c r="L54" s="496"/>
    </row>
    <row r="55" spans="2:25">
      <c r="B55" s="396"/>
      <c r="C55" s="397"/>
      <c r="D55" s="396"/>
      <c r="E55" s="396"/>
      <c r="F55" s="396"/>
      <c r="H55" s="396"/>
    </row>
    <row r="56" spans="2:25">
      <c r="C56" s="398"/>
      <c r="D56" s="399"/>
      <c r="E56" s="399"/>
      <c r="F56" s="399"/>
    </row>
    <row r="57" spans="2:25" ht="83.25" customHeight="1">
      <c r="B57" s="489" t="s">
        <v>2539</v>
      </c>
      <c r="C57" s="489"/>
      <c r="D57" s="489"/>
      <c r="E57" s="489"/>
      <c r="F57" s="489"/>
      <c r="G57" s="489"/>
      <c r="H57" s="489"/>
      <c r="I57" s="489"/>
      <c r="J57" s="489"/>
      <c r="K57" s="489"/>
      <c r="L57" s="489"/>
    </row>
    <row r="58" spans="2:25" ht="71.25" customHeight="1">
      <c r="B58" s="489" t="s">
        <v>2544</v>
      </c>
      <c r="C58" s="489"/>
      <c r="D58" s="489"/>
      <c r="E58" s="489"/>
      <c r="F58" s="489"/>
      <c r="G58" s="489"/>
      <c r="H58" s="489"/>
      <c r="I58" s="489"/>
      <c r="J58" s="489"/>
      <c r="K58" s="489"/>
      <c r="L58" s="489"/>
    </row>
    <row r="1193" spans="24:24">
      <c r="X1193" s="401"/>
    </row>
    <row r="1198" spans="24:24">
      <c r="X1198" s="401"/>
    </row>
    <row r="1199" spans="24:24">
      <c r="X1199" s="401"/>
    </row>
    <row r="1246" spans="24:24">
      <c r="X1246" s="401"/>
    </row>
  </sheetData>
  <sheetProtection formatColumns="0" formatRows="0"/>
  <mergeCells count="18">
    <mergeCell ref="B50:L50"/>
    <mergeCell ref="B2:L2"/>
    <mergeCell ref="B3:L3"/>
    <mergeCell ref="B5:E5"/>
    <mergeCell ref="F5:L5"/>
    <mergeCell ref="B6:E6"/>
    <mergeCell ref="F6:L6"/>
    <mergeCell ref="B8:E8"/>
    <mergeCell ref="F8:L8"/>
    <mergeCell ref="B10:L10"/>
    <mergeCell ref="B11:H11"/>
    <mergeCell ref="I11:L11"/>
    <mergeCell ref="B57:L57"/>
    <mergeCell ref="B58:L58"/>
    <mergeCell ref="B51:L51"/>
    <mergeCell ref="B52:L52"/>
    <mergeCell ref="B53:L53"/>
    <mergeCell ref="B54:L54"/>
  </mergeCells>
  <printOptions horizontalCentered="1"/>
  <pageMargins left="0.39370078740157483" right="0.39370078740157483" top="1.3779527559055118" bottom="0.86614173228346458" header="0.39370078740157483" footer="0.59055118110236227"/>
  <pageSetup scale="62" fitToHeight="0" orientation="landscape" r:id="rId1"/>
  <headerFooter scaleWithDoc="0">
    <oddHeader>&amp;L&amp;G&amp;R&amp;G</oddHeader>
    <oddFooter>&amp;R&amp;G</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pageSetUpPr fitToPage="1"/>
  </sheetPr>
  <dimension ref="B1:X1246"/>
  <sheetViews>
    <sheetView showGridLines="0" view="pageBreakPreview" topLeftCell="A49" zoomScaleNormal="85" zoomScaleSheetLayoutView="100" workbookViewId="0">
      <selection activeCell="B6" sqref="B6:L6"/>
    </sheetView>
  </sheetViews>
  <sheetFormatPr baseColWidth="10" defaultColWidth="11.42578125" defaultRowHeight="12.75"/>
  <cols>
    <col min="1" max="1" width="0.85546875" style="365" customWidth="1"/>
    <col min="2" max="2" width="19.140625" style="365" customWidth="1"/>
    <col min="3" max="3" width="17" style="365" customWidth="1"/>
    <col min="4" max="5" width="18.28515625" style="365" customWidth="1"/>
    <col min="6" max="7" width="18.5703125" style="365" customWidth="1"/>
    <col min="8" max="8" width="19.42578125" style="365" customWidth="1"/>
    <col min="9" max="9" width="23.28515625" style="365" customWidth="1"/>
    <col min="10" max="10" width="21.28515625" style="365" customWidth="1"/>
    <col min="11" max="11" width="18.28515625" style="365" customWidth="1"/>
    <col min="12" max="12" width="21.5703125" style="365" customWidth="1"/>
    <col min="13" max="13" width="3.7109375" style="365" customWidth="1"/>
    <col min="14" max="14" width="0" style="365" hidden="1" customWidth="1"/>
    <col min="15" max="24" width="11.42578125" style="365" hidden="1" customWidth="1"/>
    <col min="25" max="16384" width="11.42578125" style="365"/>
  </cols>
  <sheetData>
    <row r="1" spans="2:12" ht="14.45" customHeight="1"/>
    <row r="2" spans="2:12" ht="25.35" customHeight="1">
      <c r="B2" s="498" t="s">
        <v>2517</v>
      </c>
      <c r="C2" s="498"/>
      <c r="D2" s="498"/>
      <c r="E2" s="498"/>
      <c r="F2" s="498"/>
      <c r="G2" s="498"/>
      <c r="H2" s="498"/>
      <c r="I2" s="498"/>
      <c r="J2" s="498"/>
      <c r="K2" s="498"/>
      <c r="L2" s="498"/>
    </row>
    <row r="3" spans="2:12" ht="25.35" hidden="1" customHeight="1">
      <c r="B3" s="499" t="s">
        <v>2501</v>
      </c>
      <c r="C3" s="500"/>
      <c r="D3" s="500"/>
      <c r="E3" s="500"/>
      <c r="F3" s="500"/>
      <c r="G3" s="500"/>
      <c r="H3" s="500"/>
      <c r="I3" s="500"/>
      <c r="J3" s="500"/>
      <c r="K3" s="500"/>
      <c r="L3" s="500"/>
    </row>
    <row r="4" spans="2:12" ht="1.5" customHeight="1">
      <c r="B4" s="366"/>
      <c r="C4" s="367"/>
      <c r="D4" s="367"/>
      <c r="E4" s="367"/>
      <c r="F4" s="367"/>
      <c r="G4" s="367"/>
      <c r="H4" s="367"/>
      <c r="I4" s="367"/>
      <c r="J4" s="367"/>
      <c r="K4" s="367"/>
      <c r="L4" s="367"/>
    </row>
    <row r="5" spans="2:12" ht="20.100000000000001" customHeight="1">
      <c r="B5" s="501" t="s">
        <v>2502</v>
      </c>
      <c r="C5" s="501"/>
      <c r="D5" s="501"/>
      <c r="E5" s="501"/>
      <c r="F5" s="502" t="s">
        <v>212</v>
      </c>
      <c r="G5" s="502"/>
      <c r="H5" s="502"/>
      <c r="I5" s="502"/>
      <c r="J5" s="502"/>
      <c r="K5" s="502"/>
      <c r="L5" s="502"/>
    </row>
    <row r="6" spans="2:12" ht="20.100000000000001" customHeight="1">
      <c r="B6" s="503" t="s">
        <v>81</v>
      </c>
      <c r="C6" s="503"/>
      <c r="D6" s="503"/>
      <c r="E6" s="503"/>
      <c r="F6" s="504" t="s">
        <v>2458</v>
      </c>
      <c r="G6" s="504"/>
      <c r="H6" s="504"/>
      <c r="I6" s="504"/>
      <c r="J6" s="504"/>
      <c r="K6" s="504"/>
      <c r="L6" s="504"/>
    </row>
    <row r="7" spans="2:12" s="370" customFormat="1" ht="3" customHeight="1">
      <c r="B7" s="368"/>
      <c r="C7" s="368"/>
      <c r="D7" s="368"/>
      <c r="E7" s="368"/>
      <c r="F7" s="368"/>
      <c r="G7" s="368"/>
      <c r="H7" s="368"/>
      <c r="I7" s="369"/>
      <c r="J7" s="369"/>
      <c r="K7" s="369"/>
      <c r="L7" s="369"/>
    </row>
    <row r="8" spans="2:12" ht="29.25" customHeight="1">
      <c r="B8" s="505" t="s">
        <v>2503</v>
      </c>
      <c r="C8" s="505"/>
      <c r="D8" s="505"/>
      <c r="E8" s="505"/>
      <c r="F8" s="506" t="s">
        <v>2518</v>
      </c>
      <c r="G8" s="506"/>
      <c r="H8" s="506"/>
      <c r="I8" s="506"/>
      <c r="J8" s="506"/>
      <c r="K8" s="506"/>
      <c r="L8" s="506"/>
    </row>
    <row r="9" spans="2:12" s="370" customFormat="1" ht="6" customHeight="1">
      <c r="B9" s="368"/>
      <c r="C9" s="368"/>
      <c r="D9" s="368"/>
      <c r="E9" s="368"/>
      <c r="F9" s="368"/>
      <c r="G9" s="368"/>
      <c r="H9" s="368"/>
      <c r="I9" s="369"/>
      <c r="J9" s="369"/>
      <c r="K9" s="369"/>
      <c r="L9" s="369"/>
    </row>
    <row r="10" spans="2:12" ht="15" customHeight="1">
      <c r="B10" s="507" t="s">
        <v>2505</v>
      </c>
      <c r="C10" s="507"/>
      <c r="D10" s="507"/>
      <c r="E10" s="507"/>
      <c r="F10" s="507"/>
      <c r="G10" s="507"/>
      <c r="H10" s="507"/>
      <c r="I10" s="507"/>
      <c r="J10" s="507"/>
      <c r="K10" s="507"/>
      <c r="L10" s="507"/>
    </row>
    <row r="11" spans="2:12" ht="33" customHeight="1">
      <c r="B11" s="505" t="s">
        <v>130</v>
      </c>
      <c r="C11" s="507"/>
      <c r="D11" s="507"/>
      <c r="E11" s="507"/>
      <c r="F11" s="507"/>
      <c r="G11" s="507"/>
      <c r="H11" s="507"/>
      <c r="I11" s="505" t="s">
        <v>137</v>
      </c>
      <c r="J11" s="505"/>
      <c r="K11" s="505"/>
      <c r="L11" s="505"/>
    </row>
    <row r="12" spans="2:12" ht="40.9" customHeight="1">
      <c r="B12" s="371" t="s">
        <v>2506</v>
      </c>
      <c r="C12" s="371" t="s">
        <v>82</v>
      </c>
      <c r="D12" s="371" t="s">
        <v>2507</v>
      </c>
      <c r="E12" s="372" t="s">
        <v>2508</v>
      </c>
      <c r="F12" s="371" t="s">
        <v>2509</v>
      </c>
      <c r="G12" s="371" t="s">
        <v>2510</v>
      </c>
      <c r="H12" s="371" t="s">
        <v>2511</v>
      </c>
      <c r="I12" s="373" t="s">
        <v>2512</v>
      </c>
      <c r="J12" s="373" t="s">
        <v>2513</v>
      </c>
      <c r="K12" s="373" t="s">
        <v>2514</v>
      </c>
      <c r="L12" s="374" t="s">
        <v>2515</v>
      </c>
    </row>
    <row r="13" spans="2:12" s="378" customFormat="1" ht="40.9" customHeight="1">
      <c r="B13" s="375">
        <v>223868841</v>
      </c>
      <c r="C13" s="375">
        <v>223868841</v>
      </c>
      <c r="D13" s="375">
        <v>0</v>
      </c>
      <c r="E13" s="375">
        <v>14280000</v>
      </c>
      <c r="F13" s="375">
        <f>E13-G13</f>
        <v>14280000</v>
      </c>
      <c r="G13" s="375">
        <v>0</v>
      </c>
      <c r="H13" s="375">
        <v>0</v>
      </c>
      <c r="I13" s="402">
        <f>IFERROR(($F13/$B13)*100,"")</f>
        <v>6.3787349486479004</v>
      </c>
      <c r="J13" s="402">
        <f>IFERROR(($F13/$B13)*100,"")</f>
        <v>6.3787349486479004</v>
      </c>
      <c r="K13" s="402">
        <f>IFERROR(($G13/$B13)*100,"")</f>
        <v>0</v>
      </c>
      <c r="L13" s="402">
        <f>IFERROR(($G13/$C13)*100,"")</f>
        <v>0</v>
      </c>
    </row>
    <row r="14" spans="2:12" s="382" customFormat="1" ht="15" hidden="1" customHeight="1">
      <c r="B14" s="379"/>
      <c r="C14" s="380"/>
      <c r="D14" s="380"/>
      <c r="E14" s="380"/>
      <c r="F14" s="380"/>
      <c r="G14" s="381"/>
      <c r="H14" s="381"/>
      <c r="I14" s="381"/>
      <c r="J14" s="381"/>
      <c r="K14" s="381"/>
      <c r="L14" s="381"/>
    </row>
    <row r="15" spans="2:12" s="382" customFormat="1" ht="36" hidden="1" customHeight="1">
      <c r="B15" s="383"/>
      <c r="C15" s="384"/>
      <c r="D15" s="384"/>
      <c r="E15" s="384"/>
      <c r="F15" s="384"/>
      <c r="G15" s="385"/>
      <c r="H15" s="385"/>
      <c r="I15" s="385" t="str">
        <f>IFERROR((#REF!/#REF!)*100,"")</f>
        <v/>
      </c>
      <c r="J15" s="385" t="str">
        <f>IFERROR((#REF!/#REF!)*100,"")</f>
        <v/>
      </c>
      <c r="K15" s="385" t="str">
        <f>IFERROR((#REF!/#REF!)*100,"")</f>
        <v/>
      </c>
      <c r="L15" s="385" t="str">
        <f>IFERROR((#REF!/#REF!)*100,"")</f>
        <v/>
      </c>
    </row>
    <row r="16" spans="2:12" s="382" customFormat="1" ht="36" hidden="1" customHeight="1">
      <c r="B16" s="383"/>
      <c r="C16" s="384"/>
      <c r="D16" s="384"/>
      <c r="E16" s="384"/>
      <c r="F16" s="384"/>
      <c r="G16" s="385"/>
      <c r="H16" s="385"/>
      <c r="I16" s="385" t="str">
        <f>IFERROR((#REF!/#REF!)*100,"")</f>
        <v/>
      </c>
      <c r="J16" s="385" t="str">
        <f>IFERROR((#REF!/#REF!)*100,"")</f>
        <v/>
      </c>
      <c r="K16" s="385" t="str">
        <f>IFERROR((#REF!/#REF!)*100,"")</f>
        <v/>
      </c>
      <c r="L16" s="385" t="str">
        <f>IFERROR((#REF!/#REF!)*100,"")</f>
        <v/>
      </c>
    </row>
    <row r="17" spans="2:12" s="382" customFormat="1" ht="36" hidden="1" customHeight="1">
      <c r="B17" s="383" t="str">
        <f>IFERROR(VLOOKUP($C17,#REF!,3,FALSE),"")</f>
        <v/>
      </c>
      <c r="C17" s="384"/>
      <c r="D17" s="384"/>
      <c r="E17" s="384"/>
      <c r="F17" s="384"/>
      <c r="G17" s="385" t="str">
        <f t="shared" ref="G17:G47" si="0">IFERROR(F17/C17,"")</f>
        <v/>
      </c>
      <c r="H17" s="385" t="str">
        <f t="shared" ref="H17:H47" si="1">IFERROR((F17/D17*100),"")</f>
        <v/>
      </c>
      <c r="I17" s="385" t="str">
        <f>IFERROR((#REF!/#REF!)*100,"")</f>
        <v/>
      </c>
      <c r="J17" s="385" t="str">
        <f>IFERROR((#REF!/#REF!)*100,"")</f>
        <v/>
      </c>
      <c r="K17" s="385" t="str">
        <f>IFERROR((#REF!/#REF!)*100,"")</f>
        <v/>
      </c>
      <c r="L17" s="385" t="str">
        <f>IFERROR((#REF!/#REF!)*100,"")</f>
        <v/>
      </c>
    </row>
    <row r="18" spans="2:12" s="382" customFormat="1" ht="36" hidden="1" customHeight="1">
      <c r="B18" s="383" t="str">
        <f>IFERROR(VLOOKUP($C18,#REF!,3,FALSE),"")</f>
        <v/>
      </c>
      <c r="C18" s="384"/>
      <c r="D18" s="384"/>
      <c r="E18" s="384"/>
      <c r="F18" s="384"/>
      <c r="G18" s="385" t="str">
        <f t="shared" si="0"/>
        <v/>
      </c>
      <c r="H18" s="385" t="str">
        <f t="shared" si="1"/>
        <v/>
      </c>
      <c r="I18" s="385" t="str">
        <f>IFERROR((#REF!/#REF!)*100,"")</f>
        <v/>
      </c>
      <c r="J18" s="385" t="str">
        <f>IFERROR((#REF!/#REF!)*100,"")</f>
        <v/>
      </c>
      <c r="K18" s="385" t="str">
        <f>IFERROR((#REF!/#REF!)*100,"")</f>
        <v/>
      </c>
      <c r="L18" s="385" t="str">
        <f>IFERROR((#REF!/#REF!)*100,"")</f>
        <v/>
      </c>
    </row>
    <row r="19" spans="2:12" s="382" customFormat="1" ht="36" hidden="1" customHeight="1">
      <c r="B19" s="383" t="str">
        <f>IFERROR(VLOOKUP($C19,#REF!,3,FALSE),"")</f>
        <v/>
      </c>
      <c r="C19" s="384"/>
      <c r="D19" s="384"/>
      <c r="E19" s="384"/>
      <c r="F19" s="384"/>
      <c r="G19" s="385" t="str">
        <f t="shared" si="0"/>
        <v/>
      </c>
      <c r="H19" s="385" t="str">
        <f t="shared" si="1"/>
        <v/>
      </c>
      <c r="I19" s="385" t="str">
        <f>IFERROR((#REF!/#REF!)*100,"")</f>
        <v/>
      </c>
      <c r="J19" s="385" t="str">
        <f>IFERROR((#REF!/#REF!)*100,"")</f>
        <v/>
      </c>
      <c r="K19" s="385" t="str">
        <f>IFERROR((#REF!/#REF!)*100,"")</f>
        <v/>
      </c>
      <c r="L19" s="385" t="str">
        <f>IFERROR((#REF!/#REF!)*100,"")</f>
        <v/>
      </c>
    </row>
    <row r="20" spans="2:12" s="382" customFormat="1" ht="36" hidden="1" customHeight="1">
      <c r="B20" s="383" t="str">
        <f>IFERROR(VLOOKUP($C20,#REF!,3,FALSE),"")</f>
        <v/>
      </c>
      <c r="C20" s="384"/>
      <c r="D20" s="384"/>
      <c r="E20" s="384"/>
      <c r="F20" s="384"/>
      <c r="G20" s="385" t="str">
        <f t="shared" si="0"/>
        <v/>
      </c>
      <c r="H20" s="385" t="str">
        <f t="shared" si="1"/>
        <v/>
      </c>
      <c r="I20" s="385" t="str">
        <f>IFERROR((#REF!/#REF!)*100,"")</f>
        <v/>
      </c>
      <c r="J20" s="385" t="str">
        <f>IFERROR((#REF!/#REF!)*100,"")</f>
        <v/>
      </c>
      <c r="K20" s="385" t="str">
        <f>IFERROR((#REF!/#REF!)*100,"")</f>
        <v/>
      </c>
      <c r="L20" s="385" t="str">
        <f>IFERROR((#REF!/#REF!)*100,"")</f>
        <v/>
      </c>
    </row>
    <row r="21" spans="2:12" s="382" customFormat="1" ht="36" hidden="1" customHeight="1">
      <c r="B21" s="383" t="str">
        <f>IFERROR(VLOOKUP($C21,#REF!,3,FALSE),"")</f>
        <v/>
      </c>
      <c r="C21" s="384"/>
      <c r="D21" s="384"/>
      <c r="E21" s="384"/>
      <c r="F21" s="384"/>
      <c r="G21" s="385" t="str">
        <f t="shared" si="0"/>
        <v/>
      </c>
      <c r="H21" s="385" t="str">
        <f t="shared" si="1"/>
        <v/>
      </c>
      <c r="I21" s="385" t="str">
        <f>IFERROR((#REF!/#REF!)*100,"")</f>
        <v/>
      </c>
      <c r="J21" s="385" t="str">
        <f>IFERROR((#REF!/#REF!)*100,"")</f>
        <v/>
      </c>
      <c r="K21" s="385" t="str">
        <f>IFERROR((#REF!/#REF!)*100,"")</f>
        <v/>
      </c>
      <c r="L21" s="385" t="str">
        <f>IFERROR((#REF!/#REF!)*100,"")</f>
        <v/>
      </c>
    </row>
    <row r="22" spans="2:12" s="382" customFormat="1" ht="36" hidden="1" customHeight="1">
      <c r="B22" s="383" t="str">
        <f>IFERROR(VLOOKUP($C22,#REF!,3,FALSE),"")</f>
        <v/>
      </c>
      <c r="C22" s="384"/>
      <c r="D22" s="384"/>
      <c r="E22" s="384"/>
      <c r="F22" s="384"/>
      <c r="G22" s="385" t="str">
        <f t="shared" si="0"/>
        <v/>
      </c>
      <c r="H22" s="385" t="str">
        <f t="shared" si="1"/>
        <v/>
      </c>
      <c r="I22" s="385" t="str">
        <f>IFERROR((#REF!/#REF!)*100,"")</f>
        <v/>
      </c>
      <c r="J22" s="385" t="str">
        <f>IFERROR((#REF!/#REF!)*100,"")</f>
        <v/>
      </c>
      <c r="K22" s="385" t="str">
        <f>IFERROR((#REF!/#REF!)*100,"")</f>
        <v/>
      </c>
      <c r="L22" s="385" t="str">
        <f>IFERROR((#REF!/#REF!)*100,"")</f>
        <v/>
      </c>
    </row>
    <row r="23" spans="2:12" s="382" customFormat="1" ht="36" hidden="1" customHeight="1">
      <c r="B23" s="383" t="str">
        <f>IFERROR(VLOOKUP($C23,#REF!,3,FALSE),"")</f>
        <v/>
      </c>
      <c r="C23" s="384"/>
      <c r="D23" s="384"/>
      <c r="E23" s="384"/>
      <c r="F23" s="384"/>
      <c r="G23" s="385" t="str">
        <f t="shared" si="0"/>
        <v/>
      </c>
      <c r="H23" s="385" t="str">
        <f t="shared" si="1"/>
        <v/>
      </c>
      <c r="I23" s="385" t="str">
        <f>IFERROR((#REF!/#REF!)*100,"")</f>
        <v/>
      </c>
      <c r="J23" s="385" t="str">
        <f>IFERROR((#REF!/#REF!)*100,"")</f>
        <v/>
      </c>
      <c r="K23" s="385" t="str">
        <f>IFERROR((#REF!/#REF!)*100,"")</f>
        <v/>
      </c>
      <c r="L23" s="385" t="str">
        <f>IFERROR((#REF!/#REF!)*100,"")</f>
        <v/>
      </c>
    </row>
    <row r="24" spans="2:12" s="382" customFormat="1" ht="36" hidden="1" customHeight="1">
      <c r="B24" s="383" t="str">
        <f>IFERROR(VLOOKUP($C24,#REF!,3,FALSE),"")</f>
        <v/>
      </c>
      <c r="C24" s="384"/>
      <c r="D24" s="384"/>
      <c r="E24" s="384"/>
      <c r="F24" s="384"/>
      <c r="G24" s="385" t="str">
        <f t="shared" si="0"/>
        <v/>
      </c>
      <c r="H24" s="385" t="str">
        <f t="shared" si="1"/>
        <v/>
      </c>
      <c r="I24" s="385" t="str">
        <f>IFERROR((#REF!/#REF!)*100,"")</f>
        <v/>
      </c>
      <c r="J24" s="385" t="str">
        <f>IFERROR((#REF!/#REF!)*100,"")</f>
        <v/>
      </c>
      <c r="K24" s="385" t="str">
        <f>IFERROR((#REF!/#REF!)*100,"")</f>
        <v/>
      </c>
      <c r="L24" s="385" t="str">
        <f>IFERROR((#REF!/#REF!)*100,"")</f>
        <v/>
      </c>
    </row>
    <row r="25" spans="2:12" s="382" customFormat="1" ht="36" hidden="1" customHeight="1">
      <c r="B25" s="383" t="str">
        <f>IFERROR(VLOOKUP($C25,#REF!,3,FALSE),"")</f>
        <v/>
      </c>
      <c r="C25" s="384"/>
      <c r="D25" s="384"/>
      <c r="E25" s="384"/>
      <c r="F25" s="384"/>
      <c r="G25" s="385" t="str">
        <f t="shared" si="0"/>
        <v/>
      </c>
      <c r="H25" s="385" t="str">
        <f t="shared" si="1"/>
        <v/>
      </c>
      <c r="I25" s="385" t="str">
        <f>IFERROR((#REF!/#REF!)*100,"")</f>
        <v/>
      </c>
      <c r="J25" s="385" t="str">
        <f>IFERROR((#REF!/#REF!)*100,"")</f>
        <v/>
      </c>
      <c r="K25" s="385" t="str">
        <f>IFERROR((#REF!/#REF!)*100,"")</f>
        <v/>
      </c>
      <c r="L25" s="385" t="str">
        <f>IFERROR((#REF!/#REF!)*100,"")</f>
        <v/>
      </c>
    </row>
    <row r="26" spans="2:12" s="382" customFormat="1" ht="36" hidden="1" customHeight="1">
      <c r="B26" s="383" t="str">
        <f>IFERROR(VLOOKUP($C26,#REF!,3,FALSE),"")</f>
        <v/>
      </c>
      <c r="C26" s="384"/>
      <c r="D26" s="384"/>
      <c r="E26" s="384"/>
      <c r="F26" s="384"/>
      <c r="G26" s="385" t="str">
        <f t="shared" si="0"/>
        <v/>
      </c>
      <c r="H26" s="385" t="str">
        <f t="shared" si="1"/>
        <v/>
      </c>
      <c r="I26" s="385" t="str">
        <f>IFERROR((#REF!/#REF!)*100,"")</f>
        <v/>
      </c>
      <c r="J26" s="385" t="str">
        <f>IFERROR((#REF!/#REF!)*100,"")</f>
        <v/>
      </c>
      <c r="K26" s="385" t="str">
        <f>IFERROR((#REF!/#REF!)*100,"")</f>
        <v/>
      </c>
      <c r="L26" s="385" t="str">
        <f>IFERROR((#REF!/#REF!)*100,"")</f>
        <v/>
      </c>
    </row>
    <row r="27" spans="2:12" s="382" customFormat="1" ht="36" hidden="1" customHeight="1">
      <c r="B27" s="383" t="str">
        <f>IFERROR(VLOOKUP($C27,#REF!,3,FALSE),"")</f>
        <v/>
      </c>
      <c r="C27" s="384"/>
      <c r="D27" s="384"/>
      <c r="E27" s="384"/>
      <c r="F27" s="384"/>
      <c r="G27" s="385" t="str">
        <f t="shared" si="0"/>
        <v/>
      </c>
      <c r="H27" s="385" t="str">
        <f t="shared" si="1"/>
        <v/>
      </c>
      <c r="I27" s="385" t="str">
        <f>IFERROR((#REF!/#REF!)*100,"")</f>
        <v/>
      </c>
      <c r="J27" s="385" t="str">
        <f>IFERROR((#REF!/#REF!)*100,"")</f>
        <v/>
      </c>
      <c r="K27" s="385" t="str">
        <f>IFERROR((#REF!/#REF!)*100,"")</f>
        <v/>
      </c>
      <c r="L27" s="385" t="str">
        <f>IFERROR((#REF!/#REF!)*100,"")</f>
        <v/>
      </c>
    </row>
    <row r="28" spans="2:12" s="382" customFormat="1" ht="36" hidden="1" customHeight="1">
      <c r="B28" s="383" t="str">
        <f>IFERROR(VLOOKUP($C28,#REF!,3,FALSE),"")</f>
        <v/>
      </c>
      <c r="C28" s="384"/>
      <c r="D28" s="384"/>
      <c r="E28" s="384"/>
      <c r="F28" s="384"/>
      <c r="G28" s="385" t="str">
        <f t="shared" si="0"/>
        <v/>
      </c>
      <c r="H28" s="385" t="str">
        <f t="shared" si="1"/>
        <v/>
      </c>
      <c r="I28" s="385" t="str">
        <f>IFERROR((#REF!/#REF!)*100,"")</f>
        <v/>
      </c>
      <c r="J28" s="385" t="str">
        <f>IFERROR((#REF!/#REF!)*100,"")</f>
        <v/>
      </c>
      <c r="K28" s="385" t="str">
        <f>IFERROR((#REF!/#REF!)*100,"")</f>
        <v/>
      </c>
      <c r="L28" s="385" t="str">
        <f>IFERROR((#REF!/#REF!)*100,"")</f>
        <v/>
      </c>
    </row>
    <row r="29" spans="2:12" s="382" customFormat="1" ht="36" hidden="1" customHeight="1">
      <c r="B29" s="383" t="str">
        <f>IFERROR(VLOOKUP($C29,#REF!,3,FALSE),"")</f>
        <v/>
      </c>
      <c r="C29" s="384"/>
      <c r="D29" s="384"/>
      <c r="E29" s="384"/>
      <c r="F29" s="384"/>
      <c r="G29" s="385" t="str">
        <f t="shared" si="0"/>
        <v/>
      </c>
      <c r="H29" s="385" t="str">
        <f t="shared" si="1"/>
        <v/>
      </c>
      <c r="I29" s="385" t="str">
        <f>IFERROR((#REF!/#REF!)*100,"")</f>
        <v/>
      </c>
      <c r="J29" s="385" t="str">
        <f>IFERROR((#REF!/#REF!)*100,"")</f>
        <v/>
      </c>
      <c r="K29" s="385" t="str">
        <f>IFERROR((#REF!/#REF!)*100,"")</f>
        <v/>
      </c>
      <c r="L29" s="385" t="str">
        <f>IFERROR((#REF!/#REF!)*100,"")</f>
        <v/>
      </c>
    </row>
    <row r="30" spans="2:12" s="382" customFormat="1" ht="36" hidden="1" customHeight="1">
      <c r="B30" s="383" t="str">
        <f>IFERROR(VLOOKUP($C30,#REF!,3,FALSE),"")</f>
        <v/>
      </c>
      <c r="C30" s="384"/>
      <c r="D30" s="384"/>
      <c r="E30" s="384"/>
      <c r="F30" s="384"/>
      <c r="G30" s="385" t="str">
        <f t="shared" si="0"/>
        <v/>
      </c>
      <c r="H30" s="385" t="str">
        <f t="shared" si="1"/>
        <v/>
      </c>
      <c r="I30" s="385" t="str">
        <f>IFERROR((#REF!/#REF!)*100,"")</f>
        <v/>
      </c>
      <c r="J30" s="385" t="str">
        <f>IFERROR((#REF!/#REF!)*100,"")</f>
        <v/>
      </c>
      <c r="K30" s="385" t="str">
        <f>IFERROR((#REF!/#REF!)*100,"")</f>
        <v/>
      </c>
      <c r="L30" s="385" t="str">
        <f>IFERROR((#REF!/#REF!)*100,"")</f>
        <v/>
      </c>
    </row>
    <row r="31" spans="2:12" s="382" customFormat="1" ht="36" hidden="1" customHeight="1">
      <c r="B31" s="383" t="str">
        <f>IFERROR(VLOOKUP($C31,#REF!,3,FALSE),"")</f>
        <v/>
      </c>
      <c r="C31" s="384"/>
      <c r="D31" s="384"/>
      <c r="E31" s="384"/>
      <c r="F31" s="384"/>
      <c r="G31" s="385" t="str">
        <f t="shared" si="0"/>
        <v/>
      </c>
      <c r="H31" s="385" t="str">
        <f t="shared" si="1"/>
        <v/>
      </c>
      <c r="I31" s="385" t="str">
        <f>IFERROR((#REF!/#REF!)*100,"")</f>
        <v/>
      </c>
      <c r="J31" s="385" t="str">
        <f>IFERROR((#REF!/#REF!)*100,"")</f>
        <v/>
      </c>
      <c r="K31" s="385" t="str">
        <f>IFERROR((#REF!/#REF!)*100,"")</f>
        <v/>
      </c>
      <c r="L31" s="385" t="str">
        <f>IFERROR((#REF!/#REF!)*100,"")</f>
        <v/>
      </c>
    </row>
    <row r="32" spans="2:12" s="382" customFormat="1" ht="36" hidden="1" customHeight="1">
      <c r="B32" s="383" t="str">
        <f>IFERROR(VLOOKUP($C32,#REF!,3,FALSE),"")</f>
        <v/>
      </c>
      <c r="C32" s="384"/>
      <c r="D32" s="384"/>
      <c r="E32" s="384"/>
      <c r="F32" s="384"/>
      <c r="G32" s="385" t="str">
        <f t="shared" si="0"/>
        <v/>
      </c>
      <c r="H32" s="385" t="str">
        <f t="shared" si="1"/>
        <v/>
      </c>
      <c r="I32" s="385" t="str">
        <f>IFERROR((#REF!/#REF!)*100,"")</f>
        <v/>
      </c>
      <c r="J32" s="385" t="str">
        <f>IFERROR((#REF!/#REF!)*100,"")</f>
        <v/>
      </c>
      <c r="K32" s="385" t="str">
        <f>IFERROR((#REF!/#REF!)*100,"")</f>
        <v/>
      </c>
      <c r="L32" s="385" t="str">
        <f>IFERROR((#REF!/#REF!)*100,"")</f>
        <v/>
      </c>
    </row>
    <row r="33" spans="2:12" s="382" customFormat="1" ht="36" hidden="1" customHeight="1">
      <c r="B33" s="383" t="str">
        <f>IFERROR(VLOOKUP($C33,#REF!,3,FALSE),"")</f>
        <v/>
      </c>
      <c r="C33" s="384"/>
      <c r="D33" s="384"/>
      <c r="E33" s="384"/>
      <c r="F33" s="384"/>
      <c r="G33" s="385" t="str">
        <f t="shared" si="0"/>
        <v/>
      </c>
      <c r="H33" s="385" t="str">
        <f t="shared" si="1"/>
        <v/>
      </c>
      <c r="I33" s="385" t="str">
        <f>IFERROR((#REF!/#REF!)*100,"")</f>
        <v/>
      </c>
      <c r="J33" s="385" t="str">
        <f>IFERROR((#REF!/#REF!)*100,"")</f>
        <v/>
      </c>
      <c r="K33" s="385" t="str">
        <f>IFERROR((#REF!/#REF!)*100,"")</f>
        <v/>
      </c>
      <c r="L33" s="385" t="str">
        <f>IFERROR((#REF!/#REF!)*100,"")</f>
        <v/>
      </c>
    </row>
    <row r="34" spans="2:12" s="382" customFormat="1" ht="36" hidden="1" customHeight="1">
      <c r="B34" s="383" t="str">
        <f>IFERROR(VLOOKUP($C34,#REF!,3,FALSE),"")</f>
        <v/>
      </c>
      <c r="C34" s="384"/>
      <c r="D34" s="384"/>
      <c r="E34" s="384"/>
      <c r="F34" s="384"/>
      <c r="G34" s="385" t="str">
        <f t="shared" si="0"/>
        <v/>
      </c>
      <c r="H34" s="385" t="str">
        <f t="shared" si="1"/>
        <v/>
      </c>
      <c r="I34" s="385" t="str">
        <f>IFERROR((#REF!/#REF!)*100,"")</f>
        <v/>
      </c>
      <c r="J34" s="385" t="str">
        <f>IFERROR((#REF!/#REF!)*100,"")</f>
        <v/>
      </c>
      <c r="K34" s="385" t="str">
        <f>IFERROR((#REF!/#REF!)*100,"")</f>
        <v/>
      </c>
      <c r="L34" s="385" t="str">
        <f>IFERROR((#REF!/#REF!)*100,"")</f>
        <v/>
      </c>
    </row>
    <row r="35" spans="2:12" s="382" customFormat="1" ht="36" hidden="1" customHeight="1">
      <c r="B35" s="383" t="str">
        <f>IFERROR(VLOOKUP($C35,#REF!,3,FALSE),"")</f>
        <v/>
      </c>
      <c r="C35" s="384"/>
      <c r="D35" s="384"/>
      <c r="E35" s="384"/>
      <c r="F35" s="384"/>
      <c r="G35" s="385" t="str">
        <f t="shared" si="0"/>
        <v/>
      </c>
      <c r="H35" s="385" t="str">
        <f t="shared" si="1"/>
        <v/>
      </c>
      <c r="I35" s="385" t="str">
        <f>IFERROR((#REF!/#REF!)*100,"")</f>
        <v/>
      </c>
      <c r="J35" s="385" t="str">
        <f>IFERROR((#REF!/#REF!)*100,"")</f>
        <v/>
      </c>
      <c r="K35" s="385" t="str">
        <f>IFERROR((#REF!/#REF!)*100,"")</f>
        <v/>
      </c>
      <c r="L35" s="385" t="str">
        <f>IFERROR((#REF!/#REF!)*100,"")</f>
        <v/>
      </c>
    </row>
    <row r="36" spans="2:12" s="382" customFormat="1" ht="36" hidden="1" customHeight="1">
      <c r="B36" s="383" t="str">
        <f>IFERROR(VLOOKUP($C36,#REF!,3,FALSE),"")</f>
        <v/>
      </c>
      <c r="C36" s="384"/>
      <c r="D36" s="384"/>
      <c r="E36" s="384"/>
      <c r="F36" s="384"/>
      <c r="G36" s="385" t="str">
        <f t="shared" si="0"/>
        <v/>
      </c>
      <c r="H36" s="385" t="str">
        <f t="shared" si="1"/>
        <v/>
      </c>
      <c r="I36" s="385" t="str">
        <f>IFERROR((#REF!/#REF!)*100,"")</f>
        <v/>
      </c>
      <c r="J36" s="385" t="str">
        <f>IFERROR((#REF!/#REF!)*100,"")</f>
        <v/>
      </c>
      <c r="K36" s="385" t="str">
        <f>IFERROR((#REF!/#REF!)*100,"")</f>
        <v/>
      </c>
      <c r="L36" s="385" t="str">
        <f>IFERROR((#REF!/#REF!)*100,"")</f>
        <v/>
      </c>
    </row>
    <row r="37" spans="2:12" s="382" customFormat="1" ht="36" hidden="1" customHeight="1">
      <c r="B37" s="383" t="str">
        <f>IFERROR(VLOOKUP($C37,#REF!,3,FALSE),"")</f>
        <v/>
      </c>
      <c r="C37" s="384"/>
      <c r="D37" s="384"/>
      <c r="E37" s="384"/>
      <c r="F37" s="384"/>
      <c r="G37" s="385" t="str">
        <f t="shared" si="0"/>
        <v/>
      </c>
      <c r="H37" s="385" t="str">
        <f t="shared" si="1"/>
        <v/>
      </c>
      <c r="I37" s="385" t="str">
        <f>IFERROR((#REF!/#REF!)*100,"")</f>
        <v/>
      </c>
      <c r="J37" s="385" t="str">
        <f>IFERROR((#REF!/#REF!)*100,"")</f>
        <v/>
      </c>
      <c r="K37" s="385" t="str">
        <f>IFERROR((#REF!/#REF!)*100,"")</f>
        <v/>
      </c>
      <c r="L37" s="385" t="str">
        <f>IFERROR((#REF!/#REF!)*100,"")</f>
        <v/>
      </c>
    </row>
    <row r="38" spans="2:12" s="382" customFormat="1" ht="36" hidden="1" customHeight="1">
      <c r="B38" s="383" t="str">
        <f>IFERROR(VLOOKUP($C38,#REF!,3,FALSE),"")</f>
        <v/>
      </c>
      <c r="C38" s="384"/>
      <c r="D38" s="384"/>
      <c r="E38" s="384"/>
      <c r="F38" s="384"/>
      <c r="G38" s="385" t="str">
        <f t="shared" si="0"/>
        <v/>
      </c>
      <c r="H38" s="385" t="str">
        <f t="shared" si="1"/>
        <v/>
      </c>
      <c r="I38" s="385" t="str">
        <f>IFERROR((#REF!/#REF!)*100,"")</f>
        <v/>
      </c>
      <c r="J38" s="385" t="str">
        <f>IFERROR((#REF!/#REF!)*100,"")</f>
        <v/>
      </c>
      <c r="K38" s="385" t="str">
        <f>IFERROR((#REF!/#REF!)*100,"")</f>
        <v/>
      </c>
      <c r="L38" s="385" t="str">
        <f>IFERROR((#REF!/#REF!)*100,"")</f>
        <v/>
      </c>
    </row>
    <row r="39" spans="2:12" s="382" customFormat="1" ht="36" hidden="1" customHeight="1">
      <c r="B39" s="383" t="str">
        <f>IFERROR(VLOOKUP($C39,#REF!,3,FALSE),"")</f>
        <v/>
      </c>
      <c r="C39" s="384"/>
      <c r="D39" s="384"/>
      <c r="E39" s="384"/>
      <c r="F39" s="384"/>
      <c r="G39" s="385" t="str">
        <f t="shared" si="0"/>
        <v/>
      </c>
      <c r="H39" s="385" t="str">
        <f t="shared" si="1"/>
        <v/>
      </c>
      <c r="I39" s="385" t="str">
        <f>IFERROR((#REF!/#REF!)*100,"")</f>
        <v/>
      </c>
      <c r="J39" s="385" t="str">
        <f>IFERROR((#REF!/#REF!)*100,"")</f>
        <v/>
      </c>
      <c r="K39" s="385" t="str">
        <f>IFERROR((#REF!/#REF!)*100,"")</f>
        <v/>
      </c>
      <c r="L39" s="385" t="str">
        <f>IFERROR((#REF!/#REF!)*100,"")</f>
        <v/>
      </c>
    </row>
    <row r="40" spans="2:12" s="382" customFormat="1" ht="36" hidden="1" customHeight="1">
      <c r="B40" s="383" t="str">
        <f>IFERROR(VLOOKUP($C40,#REF!,3,FALSE),"")</f>
        <v/>
      </c>
      <c r="C40" s="384"/>
      <c r="D40" s="384"/>
      <c r="E40" s="384"/>
      <c r="F40" s="384"/>
      <c r="G40" s="385" t="str">
        <f t="shared" si="0"/>
        <v/>
      </c>
      <c r="H40" s="385" t="str">
        <f t="shared" si="1"/>
        <v/>
      </c>
      <c r="I40" s="385" t="str">
        <f>IFERROR((#REF!/#REF!)*100,"")</f>
        <v/>
      </c>
      <c r="J40" s="385" t="str">
        <f>IFERROR((#REF!/#REF!)*100,"")</f>
        <v/>
      </c>
      <c r="K40" s="385" t="str">
        <f>IFERROR((#REF!/#REF!)*100,"")</f>
        <v/>
      </c>
      <c r="L40" s="385" t="str">
        <f>IFERROR((#REF!/#REF!)*100,"")</f>
        <v/>
      </c>
    </row>
    <row r="41" spans="2:12" s="382" customFormat="1" ht="36" hidden="1" customHeight="1">
      <c r="B41" s="383" t="str">
        <f>IFERROR(VLOOKUP($C41,#REF!,3,FALSE),"")</f>
        <v/>
      </c>
      <c r="C41" s="384"/>
      <c r="D41" s="384"/>
      <c r="E41" s="384"/>
      <c r="F41" s="384"/>
      <c r="G41" s="385" t="str">
        <f t="shared" si="0"/>
        <v/>
      </c>
      <c r="H41" s="385" t="str">
        <f t="shared" si="1"/>
        <v/>
      </c>
      <c r="I41" s="385" t="str">
        <f>IFERROR((#REF!/#REF!)*100,"")</f>
        <v/>
      </c>
      <c r="J41" s="385" t="str">
        <f>IFERROR((#REF!/#REF!)*100,"")</f>
        <v/>
      </c>
      <c r="K41" s="385" t="str">
        <f>IFERROR((#REF!/#REF!)*100,"")</f>
        <v/>
      </c>
      <c r="L41" s="385" t="str">
        <f>IFERROR((#REF!/#REF!)*100,"")</f>
        <v/>
      </c>
    </row>
    <row r="42" spans="2:12" s="382" customFormat="1" ht="36" hidden="1" customHeight="1">
      <c r="B42" s="383" t="str">
        <f>IFERROR(VLOOKUP($C42,#REF!,3,FALSE),"")</f>
        <v/>
      </c>
      <c r="C42" s="384"/>
      <c r="D42" s="384"/>
      <c r="E42" s="384"/>
      <c r="F42" s="384"/>
      <c r="G42" s="385" t="str">
        <f t="shared" si="0"/>
        <v/>
      </c>
      <c r="H42" s="385" t="str">
        <f t="shared" si="1"/>
        <v/>
      </c>
      <c r="I42" s="385" t="str">
        <f>IFERROR((#REF!/#REF!)*100,"")</f>
        <v/>
      </c>
      <c r="J42" s="385" t="str">
        <f>IFERROR((#REF!/#REF!)*100,"")</f>
        <v/>
      </c>
      <c r="K42" s="385" t="str">
        <f>IFERROR((#REF!/#REF!)*100,"")</f>
        <v/>
      </c>
      <c r="L42" s="385" t="str">
        <f>IFERROR((#REF!/#REF!)*100,"")</f>
        <v/>
      </c>
    </row>
    <row r="43" spans="2:12" s="382" customFormat="1" ht="36" hidden="1" customHeight="1">
      <c r="B43" s="383" t="str">
        <f>IFERROR(VLOOKUP($C43,#REF!,3,FALSE),"")</f>
        <v/>
      </c>
      <c r="C43" s="384"/>
      <c r="D43" s="384"/>
      <c r="E43" s="384"/>
      <c r="F43" s="384"/>
      <c r="G43" s="385" t="str">
        <f t="shared" si="0"/>
        <v/>
      </c>
      <c r="H43" s="385" t="str">
        <f t="shared" si="1"/>
        <v/>
      </c>
      <c r="I43" s="385" t="str">
        <f>IFERROR((#REF!/#REF!)*100,"")</f>
        <v/>
      </c>
      <c r="J43" s="385" t="str">
        <f>IFERROR((#REF!/#REF!)*100,"")</f>
        <v/>
      </c>
      <c r="K43" s="385" t="str">
        <f>IFERROR((#REF!/#REF!)*100,"")</f>
        <v/>
      </c>
      <c r="L43" s="385" t="str">
        <f>IFERROR((#REF!/#REF!)*100,"")</f>
        <v/>
      </c>
    </row>
    <row r="44" spans="2:12" s="382" customFormat="1" ht="36" hidden="1" customHeight="1">
      <c r="B44" s="383" t="str">
        <f>IFERROR(VLOOKUP($C44,#REF!,3,FALSE),"")</f>
        <v/>
      </c>
      <c r="C44" s="384"/>
      <c r="D44" s="384"/>
      <c r="E44" s="384"/>
      <c r="F44" s="384"/>
      <c r="G44" s="385" t="str">
        <f t="shared" si="0"/>
        <v/>
      </c>
      <c r="H44" s="385" t="str">
        <f t="shared" si="1"/>
        <v/>
      </c>
      <c r="I44" s="385" t="str">
        <f>IFERROR((#REF!/#REF!)*100,"")</f>
        <v/>
      </c>
      <c r="J44" s="385" t="str">
        <f>IFERROR((#REF!/#REF!)*100,"")</f>
        <v/>
      </c>
      <c r="K44" s="385" t="str">
        <f>IFERROR((#REF!/#REF!)*100,"")</f>
        <v/>
      </c>
      <c r="L44" s="385" t="str">
        <f>IFERROR((#REF!/#REF!)*100,"")</f>
        <v/>
      </c>
    </row>
    <row r="45" spans="2:12" s="382" customFormat="1" ht="36" hidden="1" customHeight="1">
      <c r="B45" s="383" t="str">
        <f>IFERROR(VLOOKUP($C45,#REF!,3,FALSE),"")</f>
        <v/>
      </c>
      <c r="C45" s="384"/>
      <c r="D45" s="384"/>
      <c r="E45" s="384"/>
      <c r="F45" s="384"/>
      <c r="G45" s="385" t="str">
        <f t="shared" si="0"/>
        <v/>
      </c>
      <c r="H45" s="385" t="str">
        <f t="shared" si="1"/>
        <v/>
      </c>
      <c r="I45" s="385" t="str">
        <f>IFERROR((#REF!/#REF!)*100,"")</f>
        <v/>
      </c>
      <c r="J45" s="385" t="str">
        <f>IFERROR((#REF!/#REF!)*100,"")</f>
        <v/>
      </c>
      <c r="K45" s="385" t="str">
        <f>IFERROR((#REF!/#REF!)*100,"")</f>
        <v/>
      </c>
      <c r="L45" s="385" t="str">
        <f>IFERROR((#REF!/#REF!)*100,"")</f>
        <v/>
      </c>
    </row>
    <row r="46" spans="2:12" s="382" customFormat="1" ht="36" hidden="1" customHeight="1">
      <c r="B46" s="383" t="str">
        <f>IFERROR(VLOOKUP($C46,#REF!,3,FALSE),"")</f>
        <v/>
      </c>
      <c r="C46" s="384"/>
      <c r="D46" s="384"/>
      <c r="E46" s="384"/>
      <c r="F46" s="384"/>
      <c r="G46" s="385" t="str">
        <f t="shared" si="0"/>
        <v/>
      </c>
      <c r="H46" s="385" t="str">
        <f t="shared" si="1"/>
        <v/>
      </c>
      <c r="I46" s="385" t="str">
        <f>IFERROR((#REF!/#REF!)*100,"")</f>
        <v/>
      </c>
      <c r="J46" s="385" t="str">
        <f>IFERROR((#REF!/#REF!)*100,"")</f>
        <v/>
      </c>
      <c r="K46" s="385" t="str">
        <f>IFERROR((#REF!/#REF!)*100,"")</f>
        <v/>
      </c>
      <c r="L46" s="385" t="str">
        <f>IFERROR((#REF!/#REF!)*100,"")</f>
        <v/>
      </c>
    </row>
    <row r="47" spans="2:12" s="382" customFormat="1" ht="36" hidden="1" customHeight="1">
      <c r="B47" s="383" t="str">
        <f>IFERROR(VLOOKUP($C47,#REF!,3,FALSE),"")</f>
        <v/>
      </c>
      <c r="C47" s="384"/>
      <c r="D47" s="384"/>
      <c r="E47" s="384"/>
      <c r="F47" s="384"/>
      <c r="G47" s="385" t="str">
        <f t="shared" si="0"/>
        <v/>
      </c>
      <c r="H47" s="385" t="str">
        <f t="shared" si="1"/>
        <v/>
      </c>
      <c r="I47" s="385" t="str">
        <f>IFERROR((#REF!/#REF!)*100,"")</f>
        <v/>
      </c>
      <c r="J47" s="385" t="str">
        <f>IFERROR((#REF!/#REF!)*100,"")</f>
        <v/>
      </c>
      <c r="K47" s="385" t="str">
        <f>IFERROR((#REF!/#REF!)*100,"")</f>
        <v/>
      </c>
      <c r="L47" s="385" t="str">
        <f>IFERROR((#REF!/#REF!)*100,"")</f>
        <v/>
      </c>
    </row>
    <row r="48" spans="2:12" s="382" customFormat="1" ht="36" hidden="1" customHeight="1">
      <c r="B48" s="383"/>
      <c r="C48" s="386"/>
      <c r="D48" s="387"/>
      <c r="E48" s="387"/>
      <c r="F48" s="387"/>
      <c r="G48" s="385"/>
      <c r="H48" s="385"/>
      <c r="I48" s="385"/>
      <c r="J48" s="385"/>
      <c r="K48" s="385"/>
      <c r="L48" s="385"/>
    </row>
    <row r="49" spans="2:18" s="395" customFormat="1" ht="8.4499999999999993" customHeight="1">
      <c r="B49" s="388"/>
      <c r="C49" s="389"/>
      <c r="D49" s="390"/>
      <c r="E49" s="390"/>
      <c r="F49" s="390"/>
      <c r="G49" s="391"/>
      <c r="H49" s="391"/>
      <c r="I49" s="392"/>
      <c r="J49" s="392"/>
      <c r="K49" s="393"/>
      <c r="L49" s="394"/>
    </row>
    <row r="50" spans="2:18" s="382" customFormat="1" ht="28.5" customHeight="1">
      <c r="B50" s="513" t="s">
        <v>2519</v>
      </c>
      <c r="C50" s="513"/>
      <c r="D50" s="513"/>
      <c r="E50" s="513"/>
      <c r="F50" s="513"/>
      <c r="G50" s="513"/>
      <c r="H50" s="513"/>
      <c r="I50" s="513"/>
      <c r="J50" s="513"/>
      <c r="K50" s="513"/>
      <c r="L50" s="513"/>
      <c r="M50" s="395"/>
      <c r="N50" s="395"/>
      <c r="O50" s="395"/>
      <c r="P50" s="395"/>
      <c r="Q50" s="395"/>
      <c r="R50" s="395"/>
    </row>
    <row r="51" spans="2:18" s="382" customFormat="1" ht="75" customHeight="1">
      <c r="B51" s="509" t="s">
        <v>2537</v>
      </c>
      <c r="C51" s="510"/>
      <c r="D51" s="510"/>
      <c r="E51" s="510"/>
      <c r="F51" s="510"/>
      <c r="G51" s="510"/>
      <c r="H51" s="510"/>
      <c r="I51" s="510"/>
      <c r="J51" s="510"/>
      <c r="K51" s="510"/>
      <c r="L51" s="511"/>
      <c r="M51" s="395"/>
      <c r="N51" s="395"/>
      <c r="O51" s="395"/>
      <c r="P51" s="395"/>
      <c r="Q51" s="395"/>
      <c r="R51" s="395"/>
    </row>
    <row r="52" spans="2:18" s="382" customFormat="1" ht="85.5" customHeight="1">
      <c r="B52" s="490" t="s">
        <v>2536</v>
      </c>
      <c r="C52" s="491"/>
      <c r="D52" s="491"/>
      <c r="E52" s="491"/>
      <c r="F52" s="491"/>
      <c r="G52" s="491"/>
      <c r="H52" s="491"/>
      <c r="I52" s="491"/>
      <c r="J52" s="491"/>
      <c r="K52" s="491"/>
      <c r="L52" s="492"/>
    </row>
    <row r="53" spans="2:18" s="382" customFormat="1" ht="132.75" customHeight="1">
      <c r="B53" s="490" t="s">
        <v>2534</v>
      </c>
      <c r="C53" s="491"/>
      <c r="D53" s="491"/>
      <c r="E53" s="491"/>
      <c r="F53" s="491"/>
      <c r="G53" s="491"/>
      <c r="H53" s="491"/>
      <c r="I53" s="491"/>
      <c r="J53" s="491"/>
      <c r="K53" s="491"/>
      <c r="L53" s="492"/>
    </row>
    <row r="54" spans="2:18" s="382" customFormat="1" ht="150" customHeight="1">
      <c r="B54" s="512" t="s">
        <v>2535</v>
      </c>
      <c r="C54" s="495"/>
      <c r="D54" s="495"/>
      <c r="E54" s="495"/>
      <c r="F54" s="495"/>
      <c r="G54" s="495"/>
      <c r="H54" s="495"/>
      <c r="I54" s="495"/>
      <c r="J54" s="495"/>
      <c r="K54" s="495"/>
      <c r="L54" s="496"/>
    </row>
    <row r="55" spans="2:18">
      <c r="B55" s="396"/>
      <c r="C55" s="397"/>
      <c r="D55" s="396"/>
      <c r="E55" s="396"/>
      <c r="F55" s="396"/>
      <c r="H55" s="396"/>
    </row>
    <row r="56" spans="2:18" ht="55.5" customHeight="1">
      <c r="B56" s="508" t="s">
        <v>2546</v>
      </c>
      <c r="C56" s="508"/>
      <c r="D56" s="508"/>
      <c r="E56" s="508"/>
      <c r="F56" s="508"/>
      <c r="G56" s="508"/>
      <c r="H56" s="508"/>
      <c r="I56" s="508"/>
      <c r="J56" s="508"/>
      <c r="K56" s="508"/>
      <c r="L56" s="508"/>
    </row>
    <row r="57" spans="2:18" ht="28.5" customHeight="1">
      <c r="B57" s="508" t="s">
        <v>2545</v>
      </c>
      <c r="C57" s="508"/>
      <c r="D57" s="508"/>
      <c r="E57" s="508"/>
      <c r="F57" s="508"/>
      <c r="G57" s="508"/>
      <c r="H57" s="508"/>
      <c r="I57" s="508"/>
      <c r="J57" s="508"/>
      <c r="K57" s="508"/>
      <c r="L57" s="508"/>
    </row>
    <row r="58" spans="2:18" ht="36" customHeight="1">
      <c r="B58" s="508" t="s">
        <v>2548</v>
      </c>
      <c r="C58" s="508"/>
      <c r="D58" s="508"/>
      <c r="E58" s="508"/>
      <c r="F58" s="508"/>
      <c r="G58" s="508"/>
      <c r="H58" s="508"/>
      <c r="I58" s="508"/>
      <c r="J58" s="508"/>
      <c r="K58" s="508"/>
      <c r="L58" s="508"/>
    </row>
    <row r="1193" spans="24:24">
      <c r="X1193" s="401"/>
    </row>
    <row r="1198" spans="24:24">
      <c r="X1198" s="401"/>
    </row>
    <row r="1199" spans="24:24">
      <c r="X1199" s="401"/>
    </row>
    <row r="1246" spans="24:24">
      <c r="X1246" s="401"/>
    </row>
  </sheetData>
  <sheetProtection formatColumns="0" formatRows="0"/>
  <mergeCells count="19">
    <mergeCell ref="B50:L50"/>
    <mergeCell ref="B2:L2"/>
    <mergeCell ref="B3:L3"/>
    <mergeCell ref="B5:E5"/>
    <mergeCell ref="F5:L5"/>
    <mergeCell ref="B6:E6"/>
    <mergeCell ref="F6:L6"/>
    <mergeCell ref="B8:E8"/>
    <mergeCell ref="F8:L8"/>
    <mergeCell ref="B10:L10"/>
    <mergeCell ref="B11:H11"/>
    <mergeCell ref="I11:L11"/>
    <mergeCell ref="B56:L56"/>
    <mergeCell ref="B57:L57"/>
    <mergeCell ref="B58:L58"/>
    <mergeCell ref="B51:L51"/>
    <mergeCell ref="B52:L52"/>
    <mergeCell ref="B53:L53"/>
    <mergeCell ref="B54:L54"/>
  </mergeCells>
  <printOptions horizontalCentered="1"/>
  <pageMargins left="0.39370078740157483" right="0.39370078740157483" top="1.3779527559055118" bottom="0.86614173228346458" header="0.39370078740157483" footer="0.59055118110236227"/>
  <pageSetup scale="62" fitToHeight="0" orientation="landscape" r:id="rId1"/>
  <headerFooter scaleWithDoc="0">
    <oddHeader>&amp;L&amp;G&amp;R&amp;G</oddHeader>
    <oddFooter>&amp;R&amp;G</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249977111117893"/>
    <pageSetUpPr fitToPage="1"/>
  </sheetPr>
  <dimension ref="B1:AA1247"/>
  <sheetViews>
    <sheetView showGridLines="0" view="pageBreakPreview" topLeftCell="A13" zoomScaleNormal="106" zoomScaleSheetLayoutView="100" workbookViewId="0">
      <selection activeCell="B6" sqref="B6:L6"/>
    </sheetView>
  </sheetViews>
  <sheetFormatPr baseColWidth="10" defaultColWidth="11.42578125" defaultRowHeight="12.75"/>
  <cols>
    <col min="1" max="1" width="0.85546875" style="365" customWidth="1"/>
    <col min="2" max="2" width="19.140625" style="365" customWidth="1"/>
    <col min="3" max="3" width="17" style="365" customWidth="1"/>
    <col min="4" max="5" width="18.28515625" style="365" customWidth="1"/>
    <col min="6" max="7" width="18.5703125" style="365" customWidth="1"/>
    <col min="8" max="8" width="19.42578125" style="365" customWidth="1"/>
    <col min="9" max="9" width="23.28515625" style="365" customWidth="1"/>
    <col min="10" max="10" width="21.28515625" style="365" customWidth="1"/>
    <col min="11" max="11" width="18.28515625" style="365" customWidth="1"/>
    <col min="12" max="12" width="21.5703125" style="365" customWidth="1"/>
    <col min="13" max="13" width="3.7109375" style="365" customWidth="1"/>
    <col min="14" max="14" width="0" style="365" hidden="1" customWidth="1"/>
    <col min="15" max="24" width="11.42578125" style="365" hidden="1" customWidth="1"/>
    <col min="25" max="16384" width="11.42578125" style="365"/>
  </cols>
  <sheetData>
    <row r="1" spans="2:12" ht="14.45" customHeight="1"/>
    <row r="2" spans="2:12" ht="25.35" customHeight="1">
      <c r="B2" s="498" t="s">
        <v>2517</v>
      </c>
      <c r="C2" s="498"/>
      <c r="D2" s="498"/>
      <c r="E2" s="498"/>
      <c r="F2" s="498"/>
      <c r="G2" s="498"/>
      <c r="H2" s="498"/>
      <c r="I2" s="498"/>
      <c r="J2" s="498"/>
      <c r="K2" s="498"/>
      <c r="L2" s="498"/>
    </row>
    <row r="3" spans="2:12" ht="25.35" hidden="1" customHeight="1">
      <c r="B3" s="499" t="s">
        <v>2501</v>
      </c>
      <c r="C3" s="500"/>
      <c r="D3" s="500"/>
      <c r="E3" s="500"/>
      <c r="F3" s="500"/>
      <c r="G3" s="500"/>
      <c r="H3" s="500"/>
      <c r="I3" s="500"/>
      <c r="J3" s="500"/>
      <c r="K3" s="500"/>
      <c r="L3" s="500"/>
    </row>
    <row r="4" spans="2:12" ht="1.5" customHeight="1">
      <c r="B4" s="366"/>
      <c r="C4" s="367"/>
      <c r="D4" s="367"/>
      <c r="E4" s="367"/>
      <c r="F4" s="367"/>
      <c r="G4" s="367"/>
      <c r="H4" s="367"/>
      <c r="I4" s="367"/>
      <c r="J4" s="367"/>
      <c r="K4" s="367"/>
      <c r="L4" s="367"/>
    </row>
    <row r="5" spans="2:12" ht="20.100000000000001" customHeight="1">
      <c r="B5" s="501" t="s">
        <v>2502</v>
      </c>
      <c r="C5" s="501"/>
      <c r="D5" s="501"/>
      <c r="E5" s="501"/>
      <c r="F5" s="502" t="s">
        <v>212</v>
      </c>
      <c r="G5" s="502"/>
      <c r="H5" s="502"/>
      <c r="I5" s="502"/>
      <c r="J5" s="502"/>
      <c r="K5" s="502"/>
      <c r="L5" s="502"/>
    </row>
    <row r="6" spans="2:12" ht="20.100000000000001" customHeight="1">
      <c r="B6" s="503" t="s">
        <v>81</v>
      </c>
      <c r="C6" s="503"/>
      <c r="D6" s="503"/>
      <c r="E6" s="503"/>
      <c r="F6" s="504" t="s">
        <v>2458</v>
      </c>
      <c r="G6" s="504"/>
      <c r="H6" s="504"/>
      <c r="I6" s="504"/>
      <c r="J6" s="504"/>
      <c r="K6" s="504"/>
      <c r="L6" s="504"/>
    </row>
    <row r="7" spans="2:12" s="370" customFormat="1" ht="3" customHeight="1">
      <c r="B7" s="368"/>
      <c r="C7" s="368"/>
      <c r="D7" s="368"/>
      <c r="E7" s="368"/>
      <c r="F7" s="368"/>
      <c r="G7" s="368"/>
      <c r="H7" s="368"/>
      <c r="I7" s="369"/>
      <c r="J7" s="369"/>
      <c r="K7" s="369"/>
      <c r="L7" s="369"/>
    </row>
    <row r="8" spans="2:12" ht="29.25" customHeight="1">
      <c r="B8" s="505" t="s">
        <v>2503</v>
      </c>
      <c r="C8" s="505"/>
      <c r="D8" s="505"/>
      <c r="E8" s="505"/>
      <c r="F8" s="517" t="s">
        <v>2520</v>
      </c>
      <c r="G8" s="517"/>
      <c r="H8" s="517"/>
      <c r="I8" s="517"/>
      <c r="J8" s="517"/>
      <c r="K8" s="517"/>
      <c r="L8" s="517"/>
    </row>
    <row r="9" spans="2:12" s="370" customFormat="1" ht="6" customHeight="1">
      <c r="B9" s="368"/>
      <c r="C9" s="368"/>
      <c r="D9" s="368"/>
      <c r="E9" s="368"/>
      <c r="F9" s="368"/>
      <c r="G9" s="368"/>
      <c r="H9" s="368"/>
      <c r="I9" s="369"/>
      <c r="J9" s="369"/>
      <c r="K9" s="369"/>
      <c r="L9" s="369"/>
    </row>
    <row r="10" spans="2:12" ht="15" customHeight="1">
      <c r="B10" s="507" t="s">
        <v>2505</v>
      </c>
      <c r="C10" s="507"/>
      <c r="D10" s="507"/>
      <c r="E10" s="507"/>
      <c r="F10" s="507"/>
      <c r="G10" s="507"/>
      <c r="H10" s="507"/>
      <c r="I10" s="507"/>
      <c r="J10" s="507"/>
      <c r="K10" s="507"/>
      <c r="L10" s="507"/>
    </row>
    <row r="11" spans="2:12" ht="33" customHeight="1">
      <c r="B11" s="505" t="s">
        <v>130</v>
      </c>
      <c r="C11" s="507"/>
      <c r="D11" s="507"/>
      <c r="E11" s="507"/>
      <c r="F11" s="507"/>
      <c r="G11" s="507"/>
      <c r="H11" s="507"/>
      <c r="I11" s="505" t="s">
        <v>137</v>
      </c>
      <c r="J11" s="505"/>
      <c r="K11" s="505"/>
      <c r="L11" s="505"/>
    </row>
    <row r="12" spans="2:12" ht="40.9" customHeight="1">
      <c r="B12" s="371" t="s">
        <v>2506</v>
      </c>
      <c r="C12" s="371" t="s">
        <v>82</v>
      </c>
      <c r="D12" s="371" t="s">
        <v>2507</v>
      </c>
      <c r="E12" s="372" t="s">
        <v>2508</v>
      </c>
      <c r="F12" s="371" t="s">
        <v>2509</v>
      </c>
      <c r="G12" s="371" t="s">
        <v>2510</v>
      </c>
      <c r="H12" s="371" t="s">
        <v>2511</v>
      </c>
      <c r="I12" s="373" t="s">
        <v>2512</v>
      </c>
      <c r="J12" s="373" t="s">
        <v>2513</v>
      </c>
      <c r="K12" s="373" t="s">
        <v>2514</v>
      </c>
      <c r="L12" s="374" t="s">
        <v>2515</v>
      </c>
    </row>
    <row r="13" spans="2:12" s="378" customFormat="1" ht="40.9" customHeight="1">
      <c r="B13" s="375">
        <v>108444310</v>
      </c>
      <c r="C13" s="375">
        <v>97808243.549999997</v>
      </c>
      <c r="D13" s="375">
        <v>0</v>
      </c>
      <c r="E13" s="375">
        <v>43876999.979999997</v>
      </c>
      <c r="F13" s="375">
        <f>E13-G13</f>
        <v>33241933.529999997</v>
      </c>
      <c r="G13" s="375">
        <v>10635066.449999999</v>
      </c>
      <c r="H13" s="375">
        <v>10635066.449999999</v>
      </c>
      <c r="I13" s="377">
        <f>F13/B13*100</f>
        <v>30.653460315253049</v>
      </c>
      <c r="J13" s="377">
        <f>IFERROR(($F13/$B13)*100,"")</f>
        <v>30.653460315253049</v>
      </c>
      <c r="K13" s="377">
        <f>IFERROR(($G13/$B13)*100,"")</f>
        <v>9.8069381879049242</v>
      </c>
      <c r="L13" s="377">
        <v>0</v>
      </c>
    </row>
    <row r="14" spans="2:12" s="382" customFormat="1" ht="15" hidden="1" customHeight="1">
      <c r="B14" s="379"/>
      <c r="C14" s="504" t="s">
        <v>2458</v>
      </c>
      <c r="D14" s="504"/>
      <c r="E14" s="504"/>
      <c r="F14" s="504"/>
      <c r="G14" s="504"/>
      <c r="H14" s="504"/>
      <c r="I14" s="504"/>
      <c r="J14" s="381"/>
      <c r="K14" s="381"/>
      <c r="L14" s="381"/>
    </row>
    <row r="15" spans="2:12" s="382" customFormat="1" ht="36" hidden="1" customHeight="1">
      <c r="B15" s="383"/>
      <c r="C15" s="384"/>
      <c r="D15" s="384"/>
      <c r="E15" s="384"/>
      <c r="F15" s="384"/>
      <c r="G15" s="385"/>
      <c r="H15" s="385"/>
      <c r="I15" s="385" t="str">
        <f>IFERROR((#REF!/#REF!)*100,"")</f>
        <v/>
      </c>
      <c r="J15" s="385" t="str">
        <f>IFERROR((#REF!/#REF!)*100,"")</f>
        <v/>
      </c>
      <c r="K15" s="385" t="str">
        <f>IFERROR((#REF!/#REF!)*100,"")</f>
        <v/>
      </c>
      <c r="L15" s="385" t="str">
        <f>IFERROR((#REF!/#REF!)*100,"")</f>
        <v/>
      </c>
    </row>
    <row r="16" spans="2:12" s="382" customFormat="1" ht="36" hidden="1" customHeight="1">
      <c r="B16" s="383"/>
      <c r="C16" s="384"/>
      <c r="D16" s="384"/>
      <c r="E16" s="384"/>
      <c r="F16" s="384"/>
      <c r="G16" s="385"/>
      <c r="H16" s="385"/>
      <c r="I16" s="385" t="str">
        <f>IFERROR((#REF!/#REF!)*100,"")</f>
        <v/>
      </c>
      <c r="J16" s="385" t="str">
        <f>IFERROR((#REF!/#REF!)*100,"")</f>
        <v/>
      </c>
      <c r="K16" s="385" t="str">
        <f>IFERROR((#REF!/#REF!)*100,"")</f>
        <v/>
      </c>
      <c r="L16" s="385" t="str">
        <f>IFERROR((#REF!/#REF!)*100,"")</f>
        <v/>
      </c>
    </row>
    <row r="17" spans="2:12" s="382" customFormat="1" ht="36" hidden="1" customHeight="1">
      <c r="B17" s="383" t="str">
        <f>IFERROR(VLOOKUP($C17,#REF!,3,FALSE),"")</f>
        <v/>
      </c>
      <c r="C17" s="384"/>
      <c r="D17" s="384"/>
      <c r="E17" s="384"/>
      <c r="F17" s="384"/>
      <c r="G17" s="385" t="str">
        <f t="shared" ref="G17:G47" si="0">IFERROR(F17/C17,"")</f>
        <v/>
      </c>
      <c r="H17" s="385" t="str">
        <f t="shared" ref="H17:H47" si="1">IFERROR((F17/D17*100),"")</f>
        <v/>
      </c>
      <c r="I17" s="385" t="str">
        <f>IFERROR((#REF!/#REF!)*100,"")</f>
        <v/>
      </c>
      <c r="J17" s="385" t="str">
        <f>IFERROR((#REF!/#REF!)*100,"")</f>
        <v/>
      </c>
      <c r="K17" s="385" t="str">
        <f>IFERROR((#REF!/#REF!)*100,"")</f>
        <v/>
      </c>
      <c r="L17" s="385" t="str">
        <f>IFERROR((#REF!/#REF!)*100,"")</f>
        <v/>
      </c>
    </row>
    <row r="18" spans="2:12" s="382" customFormat="1" ht="36" hidden="1" customHeight="1">
      <c r="B18" s="383" t="str">
        <f>IFERROR(VLOOKUP($C18,#REF!,3,FALSE),"")</f>
        <v/>
      </c>
      <c r="C18" s="384"/>
      <c r="D18" s="384"/>
      <c r="E18" s="384"/>
      <c r="F18" s="384"/>
      <c r="G18" s="385" t="str">
        <f t="shared" si="0"/>
        <v/>
      </c>
      <c r="H18" s="385" t="str">
        <f t="shared" si="1"/>
        <v/>
      </c>
      <c r="I18" s="385" t="str">
        <f>IFERROR((#REF!/#REF!)*100,"")</f>
        <v/>
      </c>
      <c r="J18" s="385" t="str">
        <f>IFERROR((#REF!/#REF!)*100,"")</f>
        <v/>
      </c>
      <c r="K18" s="385" t="str">
        <f>IFERROR((#REF!/#REF!)*100,"")</f>
        <v/>
      </c>
      <c r="L18" s="385" t="str">
        <f>IFERROR((#REF!/#REF!)*100,"")</f>
        <v/>
      </c>
    </row>
    <row r="19" spans="2:12" s="382" customFormat="1" ht="36" hidden="1" customHeight="1">
      <c r="B19" s="383" t="str">
        <f>IFERROR(VLOOKUP($C19,#REF!,3,FALSE),"")</f>
        <v/>
      </c>
      <c r="C19" s="384"/>
      <c r="D19" s="384"/>
      <c r="E19" s="384"/>
      <c r="F19" s="384"/>
      <c r="G19" s="385" t="str">
        <f t="shared" si="0"/>
        <v/>
      </c>
      <c r="H19" s="385" t="str">
        <f t="shared" si="1"/>
        <v/>
      </c>
      <c r="I19" s="385" t="str">
        <f>IFERROR((#REF!/#REF!)*100,"")</f>
        <v/>
      </c>
      <c r="J19" s="385" t="str">
        <f>IFERROR((#REF!/#REF!)*100,"")</f>
        <v/>
      </c>
      <c r="K19" s="385" t="str">
        <f>IFERROR((#REF!/#REF!)*100,"")</f>
        <v/>
      </c>
      <c r="L19" s="385" t="str">
        <f>IFERROR((#REF!/#REF!)*100,"")</f>
        <v/>
      </c>
    </row>
    <row r="20" spans="2:12" s="382" customFormat="1" ht="36" hidden="1" customHeight="1">
      <c r="B20" s="383" t="str">
        <f>IFERROR(VLOOKUP($C20,#REF!,3,FALSE),"")</f>
        <v/>
      </c>
      <c r="C20" s="384"/>
      <c r="D20" s="384"/>
      <c r="E20" s="384"/>
      <c r="F20" s="384"/>
      <c r="G20" s="385" t="str">
        <f t="shared" si="0"/>
        <v/>
      </c>
      <c r="H20" s="385" t="str">
        <f t="shared" si="1"/>
        <v/>
      </c>
      <c r="I20" s="385" t="str">
        <f>IFERROR((#REF!/#REF!)*100,"")</f>
        <v/>
      </c>
      <c r="J20" s="385" t="str">
        <f>IFERROR((#REF!/#REF!)*100,"")</f>
        <v/>
      </c>
      <c r="K20" s="385" t="str">
        <f>IFERROR((#REF!/#REF!)*100,"")</f>
        <v/>
      </c>
      <c r="L20" s="385" t="str">
        <f>IFERROR((#REF!/#REF!)*100,"")</f>
        <v/>
      </c>
    </row>
    <row r="21" spans="2:12" s="382" customFormat="1" ht="36" hidden="1" customHeight="1">
      <c r="B21" s="383" t="str">
        <f>IFERROR(VLOOKUP($C21,#REF!,3,FALSE),"")</f>
        <v/>
      </c>
      <c r="C21" s="384"/>
      <c r="D21" s="384"/>
      <c r="E21" s="384"/>
      <c r="F21" s="384"/>
      <c r="G21" s="385" t="str">
        <f t="shared" si="0"/>
        <v/>
      </c>
      <c r="H21" s="385" t="str">
        <f t="shared" si="1"/>
        <v/>
      </c>
      <c r="I21" s="385" t="str">
        <f>IFERROR((#REF!/#REF!)*100,"")</f>
        <v/>
      </c>
      <c r="J21" s="385" t="str">
        <f>IFERROR((#REF!/#REF!)*100,"")</f>
        <v/>
      </c>
      <c r="K21" s="385" t="str">
        <f>IFERROR((#REF!/#REF!)*100,"")</f>
        <v/>
      </c>
      <c r="L21" s="385" t="str">
        <f>IFERROR((#REF!/#REF!)*100,"")</f>
        <v/>
      </c>
    </row>
    <row r="22" spans="2:12" s="382" customFormat="1" ht="36" hidden="1" customHeight="1">
      <c r="B22" s="383" t="str">
        <f>IFERROR(VLOOKUP($C22,#REF!,3,FALSE),"")</f>
        <v/>
      </c>
      <c r="C22" s="384"/>
      <c r="D22" s="384"/>
      <c r="E22" s="384"/>
      <c r="F22" s="384"/>
      <c r="G22" s="385" t="str">
        <f t="shared" si="0"/>
        <v/>
      </c>
      <c r="H22" s="385" t="str">
        <f t="shared" si="1"/>
        <v/>
      </c>
      <c r="I22" s="385" t="str">
        <f>IFERROR((#REF!/#REF!)*100,"")</f>
        <v/>
      </c>
      <c r="J22" s="385" t="str">
        <f>IFERROR((#REF!/#REF!)*100,"")</f>
        <v/>
      </c>
      <c r="K22" s="385" t="str">
        <f>IFERROR((#REF!/#REF!)*100,"")</f>
        <v/>
      </c>
      <c r="L22" s="385" t="str">
        <f>IFERROR((#REF!/#REF!)*100,"")</f>
        <v/>
      </c>
    </row>
    <row r="23" spans="2:12" s="382" customFormat="1" ht="36" hidden="1" customHeight="1">
      <c r="B23" s="383" t="str">
        <f>IFERROR(VLOOKUP($C23,#REF!,3,FALSE),"")</f>
        <v/>
      </c>
      <c r="C23" s="384"/>
      <c r="D23" s="384"/>
      <c r="E23" s="384"/>
      <c r="F23" s="384"/>
      <c r="G23" s="385" t="str">
        <f t="shared" si="0"/>
        <v/>
      </c>
      <c r="H23" s="385" t="str">
        <f t="shared" si="1"/>
        <v/>
      </c>
      <c r="I23" s="385" t="str">
        <f>IFERROR((#REF!/#REF!)*100,"")</f>
        <v/>
      </c>
      <c r="J23" s="385" t="str">
        <f>IFERROR((#REF!/#REF!)*100,"")</f>
        <v/>
      </c>
      <c r="K23" s="385" t="str">
        <f>IFERROR((#REF!/#REF!)*100,"")</f>
        <v/>
      </c>
      <c r="L23" s="385" t="str">
        <f>IFERROR((#REF!/#REF!)*100,"")</f>
        <v/>
      </c>
    </row>
    <row r="24" spans="2:12" s="382" customFormat="1" ht="36" hidden="1" customHeight="1">
      <c r="B24" s="383" t="str">
        <f>IFERROR(VLOOKUP($C24,#REF!,3,FALSE),"")</f>
        <v/>
      </c>
      <c r="C24" s="384"/>
      <c r="D24" s="384"/>
      <c r="E24" s="384"/>
      <c r="F24" s="384"/>
      <c r="G24" s="385" t="str">
        <f t="shared" si="0"/>
        <v/>
      </c>
      <c r="H24" s="385" t="str">
        <f t="shared" si="1"/>
        <v/>
      </c>
      <c r="I24" s="385" t="str">
        <f>IFERROR((#REF!/#REF!)*100,"")</f>
        <v/>
      </c>
      <c r="J24" s="385" t="str">
        <f>IFERROR((#REF!/#REF!)*100,"")</f>
        <v/>
      </c>
      <c r="K24" s="385" t="str">
        <f>IFERROR((#REF!/#REF!)*100,"")</f>
        <v/>
      </c>
      <c r="L24" s="385" t="str">
        <f>IFERROR((#REF!/#REF!)*100,"")</f>
        <v/>
      </c>
    </row>
    <row r="25" spans="2:12" s="382" customFormat="1" ht="36" hidden="1" customHeight="1">
      <c r="B25" s="383" t="str">
        <f>IFERROR(VLOOKUP($C25,#REF!,3,FALSE),"")</f>
        <v/>
      </c>
      <c r="C25" s="384"/>
      <c r="D25" s="384"/>
      <c r="E25" s="384"/>
      <c r="F25" s="384"/>
      <c r="G25" s="385" t="str">
        <f t="shared" si="0"/>
        <v/>
      </c>
      <c r="H25" s="385" t="str">
        <f t="shared" si="1"/>
        <v/>
      </c>
      <c r="I25" s="385" t="str">
        <f>IFERROR((#REF!/#REF!)*100,"")</f>
        <v/>
      </c>
      <c r="J25" s="385" t="str">
        <f>IFERROR((#REF!/#REF!)*100,"")</f>
        <v/>
      </c>
      <c r="K25" s="385" t="str">
        <f>IFERROR((#REF!/#REF!)*100,"")</f>
        <v/>
      </c>
      <c r="L25" s="385" t="str">
        <f>IFERROR((#REF!/#REF!)*100,"")</f>
        <v/>
      </c>
    </row>
    <row r="26" spans="2:12" s="382" customFormat="1" ht="36" hidden="1" customHeight="1">
      <c r="B26" s="383" t="str">
        <f>IFERROR(VLOOKUP($C26,#REF!,3,FALSE),"")</f>
        <v/>
      </c>
      <c r="C26" s="384"/>
      <c r="D26" s="384"/>
      <c r="E26" s="384"/>
      <c r="F26" s="384"/>
      <c r="G26" s="385" t="str">
        <f t="shared" si="0"/>
        <v/>
      </c>
      <c r="H26" s="385" t="str">
        <f t="shared" si="1"/>
        <v/>
      </c>
      <c r="I26" s="385" t="str">
        <f>IFERROR((#REF!/#REF!)*100,"")</f>
        <v/>
      </c>
      <c r="J26" s="385" t="str">
        <f>IFERROR((#REF!/#REF!)*100,"")</f>
        <v/>
      </c>
      <c r="K26" s="385" t="str">
        <f>IFERROR((#REF!/#REF!)*100,"")</f>
        <v/>
      </c>
      <c r="L26" s="385" t="str">
        <f>IFERROR((#REF!/#REF!)*100,"")</f>
        <v/>
      </c>
    </row>
    <row r="27" spans="2:12" s="382" customFormat="1" ht="36" hidden="1" customHeight="1">
      <c r="B27" s="383" t="str">
        <f>IFERROR(VLOOKUP($C27,#REF!,3,FALSE),"")</f>
        <v/>
      </c>
      <c r="C27" s="384"/>
      <c r="D27" s="384"/>
      <c r="E27" s="384"/>
      <c r="F27" s="384"/>
      <c r="G27" s="385" t="str">
        <f t="shared" si="0"/>
        <v/>
      </c>
      <c r="H27" s="385" t="str">
        <f t="shared" si="1"/>
        <v/>
      </c>
      <c r="I27" s="385" t="str">
        <f>IFERROR((#REF!/#REF!)*100,"")</f>
        <v/>
      </c>
      <c r="J27" s="385" t="str">
        <f>IFERROR((#REF!/#REF!)*100,"")</f>
        <v/>
      </c>
      <c r="K27" s="385" t="str">
        <f>IFERROR((#REF!/#REF!)*100,"")</f>
        <v/>
      </c>
      <c r="L27" s="385" t="str">
        <f>IFERROR((#REF!/#REF!)*100,"")</f>
        <v/>
      </c>
    </row>
    <row r="28" spans="2:12" s="382" customFormat="1" ht="36" hidden="1" customHeight="1">
      <c r="B28" s="383" t="str">
        <f>IFERROR(VLOOKUP($C28,#REF!,3,FALSE),"")</f>
        <v/>
      </c>
      <c r="C28" s="384"/>
      <c r="D28" s="384"/>
      <c r="E28" s="384"/>
      <c r="F28" s="384"/>
      <c r="G28" s="385" t="str">
        <f t="shared" si="0"/>
        <v/>
      </c>
      <c r="H28" s="385" t="str">
        <f t="shared" si="1"/>
        <v/>
      </c>
      <c r="I28" s="385" t="str">
        <f>IFERROR((#REF!/#REF!)*100,"")</f>
        <v/>
      </c>
      <c r="J28" s="385" t="str">
        <f>IFERROR((#REF!/#REF!)*100,"")</f>
        <v/>
      </c>
      <c r="K28" s="385" t="str">
        <f>IFERROR((#REF!/#REF!)*100,"")</f>
        <v/>
      </c>
      <c r="L28" s="385" t="str">
        <f>IFERROR((#REF!/#REF!)*100,"")</f>
        <v/>
      </c>
    </row>
    <row r="29" spans="2:12" s="382" customFormat="1" ht="36" hidden="1" customHeight="1">
      <c r="B29" s="383" t="str">
        <f>IFERROR(VLOOKUP($C29,#REF!,3,FALSE),"")</f>
        <v/>
      </c>
      <c r="C29" s="384"/>
      <c r="D29" s="384"/>
      <c r="E29" s="384"/>
      <c r="F29" s="384"/>
      <c r="G29" s="385" t="str">
        <f t="shared" si="0"/>
        <v/>
      </c>
      <c r="H29" s="385" t="str">
        <f t="shared" si="1"/>
        <v/>
      </c>
      <c r="I29" s="385" t="str">
        <f>IFERROR((#REF!/#REF!)*100,"")</f>
        <v/>
      </c>
      <c r="J29" s="385" t="str">
        <f>IFERROR((#REF!/#REF!)*100,"")</f>
        <v/>
      </c>
      <c r="K29" s="385" t="str">
        <f>IFERROR((#REF!/#REF!)*100,"")</f>
        <v/>
      </c>
      <c r="L29" s="385" t="str">
        <f>IFERROR((#REF!/#REF!)*100,"")</f>
        <v/>
      </c>
    </row>
    <row r="30" spans="2:12" s="382" customFormat="1" ht="36" hidden="1" customHeight="1">
      <c r="B30" s="383" t="str">
        <f>IFERROR(VLOOKUP($C30,#REF!,3,FALSE),"")</f>
        <v/>
      </c>
      <c r="C30" s="384"/>
      <c r="D30" s="384"/>
      <c r="E30" s="384"/>
      <c r="F30" s="384"/>
      <c r="G30" s="385" t="str">
        <f t="shared" si="0"/>
        <v/>
      </c>
      <c r="H30" s="385" t="str">
        <f t="shared" si="1"/>
        <v/>
      </c>
      <c r="I30" s="385" t="str">
        <f>IFERROR((#REF!/#REF!)*100,"")</f>
        <v/>
      </c>
      <c r="J30" s="385" t="str">
        <f>IFERROR((#REF!/#REF!)*100,"")</f>
        <v/>
      </c>
      <c r="K30" s="385" t="str">
        <f>IFERROR((#REF!/#REF!)*100,"")</f>
        <v/>
      </c>
      <c r="L30" s="385" t="str">
        <f>IFERROR((#REF!/#REF!)*100,"")</f>
        <v/>
      </c>
    </row>
    <row r="31" spans="2:12" s="382" customFormat="1" ht="36" hidden="1" customHeight="1">
      <c r="B31" s="383" t="str">
        <f>IFERROR(VLOOKUP($C31,#REF!,3,FALSE),"")</f>
        <v/>
      </c>
      <c r="C31" s="384"/>
      <c r="D31" s="384"/>
      <c r="E31" s="384"/>
      <c r="F31" s="384"/>
      <c r="G31" s="385" t="str">
        <f t="shared" si="0"/>
        <v/>
      </c>
      <c r="H31" s="385" t="str">
        <f t="shared" si="1"/>
        <v/>
      </c>
      <c r="I31" s="385" t="str">
        <f>IFERROR((#REF!/#REF!)*100,"")</f>
        <v/>
      </c>
      <c r="J31" s="385" t="str">
        <f>IFERROR((#REF!/#REF!)*100,"")</f>
        <v/>
      </c>
      <c r="K31" s="385" t="str">
        <f>IFERROR((#REF!/#REF!)*100,"")</f>
        <v/>
      </c>
      <c r="L31" s="385" t="str">
        <f>IFERROR((#REF!/#REF!)*100,"")</f>
        <v/>
      </c>
    </row>
    <row r="32" spans="2:12" s="382" customFormat="1" ht="36" hidden="1" customHeight="1">
      <c r="B32" s="383" t="str">
        <f>IFERROR(VLOOKUP($C32,#REF!,3,FALSE),"")</f>
        <v/>
      </c>
      <c r="C32" s="384"/>
      <c r="D32" s="384"/>
      <c r="E32" s="384"/>
      <c r="F32" s="384"/>
      <c r="G32" s="385" t="str">
        <f t="shared" si="0"/>
        <v/>
      </c>
      <c r="H32" s="385" t="str">
        <f t="shared" si="1"/>
        <v/>
      </c>
      <c r="I32" s="385" t="str">
        <f>IFERROR((#REF!/#REF!)*100,"")</f>
        <v/>
      </c>
      <c r="J32" s="385" t="str">
        <f>IFERROR((#REF!/#REF!)*100,"")</f>
        <v/>
      </c>
      <c r="K32" s="385" t="str">
        <f>IFERROR((#REF!/#REF!)*100,"")</f>
        <v/>
      </c>
      <c r="L32" s="385" t="str">
        <f>IFERROR((#REF!/#REF!)*100,"")</f>
        <v/>
      </c>
    </row>
    <row r="33" spans="2:12" s="382" customFormat="1" ht="36" hidden="1" customHeight="1">
      <c r="B33" s="383" t="str">
        <f>IFERROR(VLOOKUP($C33,#REF!,3,FALSE),"")</f>
        <v/>
      </c>
      <c r="C33" s="384"/>
      <c r="D33" s="384"/>
      <c r="E33" s="384"/>
      <c r="F33" s="384"/>
      <c r="G33" s="385" t="str">
        <f t="shared" si="0"/>
        <v/>
      </c>
      <c r="H33" s="385" t="str">
        <f t="shared" si="1"/>
        <v/>
      </c>
      <c r="I33" s="385" t="str">
        <f>IFERROR((#REF!/#REF!)*100,"")</f>
        <v/>
      </c>
      <c r="J33" s="385" t="str">
        <f>IFERROR((#REF!/#REF!)*100,"")</f>
        <v/>
      </c>
      <c r="K33" s="385" t="str">
        <f>IFERROR((#REF!/#REF!)*100,"")</f>
        <v/>
      </c>
      <c r="L33" s="385" t="str">
        <f>IFERROR((#REF!/#REF!)*100,"")</f>
        <v/>
      </c>
    </row>
    <row r="34" spans="2:12" s="382" customFormat="1" ht="36" hidden="1" customHeight="1">
      <c r="B34" s="383" t="str">
        <f>IFERROR(VLOOKUP($C34,#REF!,3,FALSE),"")</f>
        <v/>
      </c>
      <c r="C34" s="384"/>
      <c r="D34" s="384"/>
      <c r="E34" s="384"/>
      <c r="F34" s="384"/>
      <c r="G34" s="385" t="str">
        <f t="shared" si="0"/>
        <v/>
      </c>
      <c r="H34" s="385" t="str">
        <f t="shared" si="1"/>
        <v/>
      </c>
      <c r="I34" s="385" t="str">
        <f>IFERROR((#REF!/#REF!)*100,"")</f>
        <v/>
      </c>
      <c r="J34" s="385" t="str">
        <f>IFERROR((#REF!/#REF!)*100,"")</f>
        <v/>
      </c>
      <c r="K34" s="385" t="str">
        <f>IFERROR((#REF!/#REF!)*100,"")</f>
        <v/>
      </c>
      <c r="L34" s="385" t="str">
        <f>IFERROR((#REF!/#REF!)*100,"")</f>
        <v/>
      </c>
    </row>
    <row r="35" spans="2:12" s="382" customFormat="1" ht="36" hidden="1" customHeight="1">
      <c r="B35" s="383" t="str">
        <f>IFERROR(VLOOKUP($C35,#REF!,3,FALSE),"")</f>
        <v/>
      </c>
      <c r="C35" s="384"/>
      <c r="D35" s="384"/>
      <c r="E35" s="384"/>
      <c r="F35" s="384"/>
      <c r="G35" s="385" t="str">
        <f t="shared" si="0"/>
        <v/>
      </c>
      <c r="H35" s="385" t="str">
        <f t="shared" si="1"/>
        <v/>
      </c>
      <c r="I35" s="385" t="str">
        <f>IFERROR((#REF!/#REF!)*100,"")</f>
        <v/>
      </c>
      <c r="J35" s="385" t="str">
        <f>IFERROR((#REF!/#REF!)*100,"")</f>
        <v/>
      </c>
      <c r="K35" s="385" t="str">
        <f>IFERROR((#REF!/#REF!)*100,"")</f>
        <v/>
      </c>
      <c r="L35" s="385" t="str">
        <f>IFERROR((#REF!/#REF!)*100,"")</f>
        <v/>
      </c>
    </row>
    <row r="36" spans="2:12" s="382" customFormat="1" ht="36" hidden="1" customHeight="1">
      <c r="B36" s="383" t="str">
        <f>IFERROR(VLOOKUP($C36,#REF!,3,FALSE),"")</f>
        <v/>
      </c>
      <c r="C36" s="384"/>
      <c r="D36" s="384"/>
      <c r="E36" s="384"/>
      <c r="F36" s="384"/>
      <c r="G36" s="385" t="str">
        <f t="shared" si="0"/>
        <v/>
      </c>
      <c r="H36" s="385" t="str">
        <f t="shared" si="1"/>
        <v/>
      </c>
      <c r="I36" s="385" t="str">
        <f>IFERROR((#REF!/#REF!)*100,"")</f>
        <v/>
      </c>
      <c r="J36" s="385" t="str">
        <f>IFERROR((#REF!/#REF!)*100,"")</f>
        <v/>
      </c>
      <c r="K36" s="385" t="str">
        <f>IFERROR((#REF!/#REF!)*100,"")</f>
        <v/>
      </c>
      <c r="L36" s="385" t="str">
        <f>IFERROR((#REF!/#REF!)*100,"")</f>
        <v/>
      </c>
    </row>
    <row r="37" spans="2:12" s="382" customFormat="1" ht="36" hidden="1" customHeight="1">
      <c r="B37" s="383" t="str">
        <f>IFERROR(VLOOKUP($C37,#REF!,3,FALSE),"")</f>
        <v/>
      </c>
      <c r="C37" s="384"/>
      <c r="D37" s="384"/>
      <c r="E37" s="384"/>
      <c r="F37" s="384"/>
      <c r="G37" s="385" t="str">
        <f t="shared" si="0"/>
        <v/>
      </c>
      <c r="H37" s="385" t="str">
        <f t="shared" si="1"/>
        <v/>
      </c>
      <c r="I37" s="385" t="str">
        <f>IFERROR((#REF!/#REF!)*100,"")</f>
        <v/>
      </c>
      <c r="J37" s="385" t="str">
        <f>IFERROR((#REF!/#REF!)*100,"")</f>
        <v/>
      </c>
      <c r="K37" s="385" t="str">
        <f>IFERROR((#REF!/#REF!)*100,"")</f>
        <v/>
      </c>
      <c r="L37" s="385" t="str">
        <f>IFERROR((#REF!/#REF!)*100,"")</f>
        <v/>
      </c>
    </row>
    <row r="38" spans="2:12" s="382" customFormat="1" ht="36" hidden="1" customHeight="1">
      <c r="B38" s="383" t="str">
        <f>IFERROR(VLOOKUP($C38,#REF!,3,FALSE),"")</f>
        <v/>
      </c>
      <c r="C38" s="384"/>
      <c r="D38" s="384"/>
      <c r="E38" s="384"/>
      <c r="F38" s="384"/>
      <c r="G38" s="385" t="str">
        <f t="shared" si="0"/>
        <v/>
      </c>
      <c r="H38" s="385" t="str">
        <f t="shared" si="1"/>
        <v/>
      </c>
      <c r="I38" s="385" t="str">
        <f>IFERROR((#REF!/#REF!)*100,"")</f>
        <v/>
      </c>
      <c r="J38" s="385" t="str">
        <f>IFERROR((#REF!/#REF!)*100,"")</f>
        <v/>
      </c>
      <c r="K38" s="385" t="str">
        <f>IFERROR((#REF!/#REF!)*100,"")</f>
        <v/>
      </c>
      <c r="L38" s="385" t="str">
        <f>IFERROR((#REF!/#REF!)*100,"")</f>
        <v/>
      </c>
    </row>
    <row r="39" spans="2:12" s="382" customFormat="1" ht="36" hidden="1" customHeight="1">
      <c r="B39" s="383" t="str">
        <f>IFERROR(VLOOKUP($C39,#REF!,3,FALSE),"")</f>
        <v/>
      </c>
      <c r="C39" s="384"/>
      <c r="D39" s="384"/>
      <c r="E39" s="384"/>
      <c r="F39" s="384"/>
      <c r="G39" s="385" t="str">
        <f t="shared" si="0"/>
        <v/>
      </c>
      <c r="H39" s="385" t="str">
        <f t="shared" si="1"/>
        <v/>
      </c>
      <c r="I39" s="385" t="str">
        <f>IFERROR((#REF!/#REF!)*100,"")</f>
        <v/>
      </c>
      <c r="J39" s="385" t="str">
        <f>IFERROR((#REF!/#REF!)*100,"")</f>
        <v/>
      </c>
      <c r="K39" s="385" t="str">
        <f>IFERROR((#REF!/#REF!)*100,"")</f>
        <v/>
      </c>
      <c r="L39" s="385" t="str">
        <f>IFERROR((#REF!/#REF!)*100,"")</f>
        <v/>
      </c>
    </row>
    <row r="40" spans="2:12" s="382" customFormat="1" ht="36" hidden="1" customHeight="1">
      <c r="B40" s="383" t="str">
        <f>IFERROR(VLOOKUP($C40,#REF!,3,FALSE),"")</f>
        <v/>
      </c>
      <c r="C40" s="384"/>
      <c r="D40" s="384"/>
      <c r="E40" s="384"/>
      <c r="F40" s="384"/>
      <c r="G40" s="385" t="str">
        <f t="shared" si="0"/>
        <v/>
      </c>
      <c r="H40" s="385" t="str">
        <f t="shared" si="1"/>
        <v/>
      </c>
      <c r="I40" s="385" t="str">
        <f>IFERROR((#REF!/#REF!)*100,"")</f>
        <v/>
      </c>
      <c r="J40" s="385" t="str">
        <f>IFERROR((#REF!/#REF!)*100,"")</f>
        <v/>
      </c>
      <c r="K40" s="385" t="str">
        <f>IFERROR((#REF!/#REF!)*100,"")</f>
        <v/>
      </c>
      <c r="L40" s="385" t="str">
        <f>IFERROR((#REF!/#REF!)*100,"")</f>
        <v/>
      </c>
    </row>
    <row r="41" spans="2:12" s="382" customFormat="1" ht="36" hidden="1" customHeight="1">
      <c r="B41" s="383" t="str">
        <f>IFERROR(VLOOKUP($C41,#REF!,3,FALSE),"")</f>
        <v/>
      </c>
      <c r="C41" s="384"/>
      <c r="D41" s="384"/>
      <c r="E41" s="384"/>
      <c r="F41" s="384"/>
      <c r="G41" s="385" t="str">
        <f t="shared" si="0"/>
        <v/>
      </c>
      <c r="H41" s="385" t="str">
        <f t="shared" si="1"/>
        <v/>
      </c>
      <c r="I41" s="385" t="str">
        <f>IFERROR((#REF!/#REF!)*100,"")</f>
        <v/>
      </c>
      <c r="J41" s="385" t="str">
        <f>IFERROR((#REF!/#REF!)*100,"")</f>
        <v/>
      </c>
      <c r="K41" s="385" t="str">
        <f>IFERROR((#REF!/#REF!)*100,"")</f>
        <v/>
      </c>
      <c r="L41" s="385" t="str">
        <f>IFERROR((#REF!/#REF!)*100,"")</f>
        <v/>
      </c>
    </row>
    <row r="42" spans="2:12" s="382" customFormat="1" ht="36" hidden="1" customHeight="1">
      <c r="B42" s="383" t="str">
        <f>IFERROR(VLOOKUP($C42,#REF!,3,FALSE),"")</f>
        <v/>
      </c>
      <c r="C42" s="384"/>
      <c r="D42" s="384"/>
      <c r="E42" s="384"/>
      <c r="F42" s="384"/>
      <c r="G42" s="385" t="str">
        <f t="shared" si="0"/>
        <v/>
      </c>
      <c r="H42" s="385" t="str">
        <f t="shared" si="1"/>
        <v/>
      </c>
      <c r="I42" s="385" t="str">
        <f>IFERROR((#REF!/#REF!)*100,"")</f>
        <v/>
      </c>
      <c r="J42" s="385" t="str">
        <f>IFERROR((#REF!/#REF!)*100,"")</f>
        <v/>
      </c>
      <c r="K42" s="385" t="str">
        <f>IFERROR((#REF!/#REF!)*100,"")</f>
        <v/>
      </c>
      <c r="L42" s="385" t="str">
        <f>IFERROR((#REF!/#REF!)*100,"")</f>
        <v/>
      </c>
    </row>
    <row r="43" spans="2:12" s="382" customFormat="1" ht="36" hidden="1" customHeight="1">
      <c r="B43" s="383" t="str">
        <f>IFERROR(VLOOKUP($C43,#REF!,3,FALSE),"")</f>
        <v/>
      </c>
      <c r="C43" s="384"/>
      <c r="D43" s="384"/>
      <c r="E43" s="384"/>
      <c r="F43" s="384"/>
      <c r="G43" s="385" t="str">
        <f t="shared" si="0"/>
        <v/>
      </c>
      <c r="H43" s="385" t="str">
        <f t="shared" si="1"/>
        <v/>
      </c>
      <c r="I43" s="385" t="str">
        <f>IFERROR((#REF!/#REF!)*100,"")</f>
        <v/>
      </c>
      <c r="J43" s="385" t="str">
        <f>IFERROR((#REF!/#REF!)*100,"")</f>
        <v/>
      </c>
      <c r="K43" s="385" t="str">
        <f>IFERROR((#REF!/#REF!)*100,"")</f>
        <v/>
      </c>
      <c r="L43" s="385" t="str">
        <f>IFERROR((#REF!/#REF!)*100,"")</f>
        <v/>
      </c>
    </row>
    <row r="44" spans="2:12" s="382" customFormat="1" ht="36" hidden="1" customHeight="1">
      <c r="B44" s="383" t="str">
        <f>IFERROR(VLOOKUP($C44,#REF!,3,FALSE),"")</f>
        <v/>
      </c>
      <c r="C44" s="384"/>
      <c r="D44" s="384"/>
      <c r="E44" s="384"/>
      <c r="F44" s="384"/>
      <c r="G44" s="385" t="str">
        <f t="shared" si="0"/>
        <v/>
      </c>
      <c r="H44" s="385" t="str">
        <f t="shared" si="1"/>
        <v/>
      </c>
      <c r="I44" s="385" t="str">
        <f>IFERROR((#REF!/#REF!)*100,"")</f>
        <v/>
      </c>
      <c r="J44" s="385" t="str">
        <f>IFERROR((#REF!/#REF!)*100,"")</f>
        <v/>
      </c>
      <c r="K44" s="385" t="str">
        <f>IFERROR((#REF!/#REF!)*100,"")</f>
        <v/>
      </c>
      <c r="L44" s="385" t="str">
        <f>IFERROR((#REF!/#REF!)*100,"")</f>
        <v/>
      </c>
    </row>
    <row r="45" spans="2:12" s="382" customFormat="1" ht="36" hidden="1" customHeight="1">
      <c r="B45" s="383" t="str">
        <f>IFERROR(VLOOKUP($C45,#REF!,3,FALSE),"")</f>
        <v/>
      </c>
      <c r="C45" s="384"/>
      <c r="D45" s="384"/>
      <c r="E45" s="384"/>
      <c r="F45" s="384"/>
      <c r="G45" s="385" t="str">
        <f t="shared" si="0"/>
        <v/>
      </c>
      <c r="H45" s="385" t="str">
        <f t="shared" si="1"/>
        <v/>
      </c>
      <c r="I45" s="385" t="str">
        <f>IFERROR((#REF!/#REF!)*100,"")</f>
        <v/>
      </c>
      <c r="J45" s="385" t="str">
        <f>IFERROR((#REF!/#REF!)*100,"")</f>
        <v/>
      </c>
      <c r="K45" s="385" t="str">
        <f>IFERROR((#REF!/#REF!)*100,"")</f>
        <v/>
      </c>
      <c r="L45" s="385" t="str">
        <f>IFERROR((#REF!/#REF!)*100,"")</f>
        <v/>
      </c>
    </row>
    <row r="46" spans="2:12" s="382" customFormat="1" ht="36" hidden="1" customHeight="1">
      <c r="B46" s="383" t="str">
        <f>IFERROR(VLOOKUP($C46,#REF!,3,FALSE),"")</f>
        <v/>
      </c>
      <c r="C46" s="384"/>
      <c r="D46" s="384"/>
      <c r="E46" s="384"/>
      <c r="F46" s="384"/>
      <c r="G46" s="385" t="str">
        <f t="shared" si="0"/>
        <v/>
      </c>
      <c r="H46" s="385" t="str">
        <f t="shared" si="1"/>
        <v/>
      </c>
      <c r="I46" s="385" t="str">
        <f>IFERROR((#REF!/#REF!)*100,"")</f>
        <v/>
      </c>
      <c r="J46" s="385" t="str">
        <f>IFERROR((#REF!/#REF!)*100,"")</f>
        <v/>
      </c>
      <c r="K46" s="385" t="str">
        <f>IFERROR((#REF!/#REF!)*100,"")</f>
        <v/>
      </c>
      <c r="L46" s="385" t="str">
        <f>IFERROR((#REF!/#REF!)*100,"")</f>
        <v/>
      </c>
    </row>
    <row r="47" spans="2:12" s="382" customFormat="1" ht="36" hidden="1" customHeight="1">
      <c r="B47" s="383" t="str">
        <f>IFERROR(VLOOKUP($C47,#REF!,3,FALSE),"")</f>
        <v/>
      </c>
      <c r="C47" s="384"/>
      <c r="D47" s="384"/>
      <c r="E47" s="384"/>
      <c r="F47" s="384"/>
      <c r="G47" s="385" t="str">
        <f t="shared" si="0"/>
        <v/>
      </c>
      <c r="H47" s="385" t="str">
        <f t="shared" si="1"/>
        <v/>
      </c>
      <c r="I47" s="385" t="str">
        <f>IFERROR((#REF!/#REF!)*100,"")</f>
        <v/>
      </c>
      <c r="J47" s="385" t="str">
        <f>IFERROR((#REF!/#REF!)*100,"")</f>
        <v/>
      </c>
      <c r="K47" s="385" t="str">
        <f>IFERROR((#REF!/#REF!)*100,"")</f>
        <v/>
      </c>
      <c r="L47" s="385" t="str">
        <f>IFERROR((#REF!/#REF!)*100,"")</f>
        <v/>
      </c>
    </row>
    <row r="48" spans="2:12" s="382" customFormat="1" ht="36" hidden="1" customHeight="1">
      <c r="B48" s="383"/>
      <c r="C48" s="386"/>
      <c r="D48" s="387"/>
      <c r="E48" s="387"/>
      <c r="F48" s="387"/>
      <c r="G48" s="385"/>
      <c r="H48" s="385"/>
      <c r="I48" s="385"/>
      <c r="J48" s="385"/>
      <c r="K48" s="385"/>
      <c r="L48" s="385"/>
    </row>
    <row r="49" spans="2:27" s="395" customFormat="1" ht="8.4499999999999993" customHeight="1">
      <c r="B49" s="388"/>
      <c r="C49" s="389"/>
      <c r="D49" s="390"/>
      <c r="E49" s="390"/>
      <c r="F49" s="390"/>
      <c r="G49" s="391"/>
      <c r="H49" s="391"/>
      <c r="I49" s="392"/>
      <c r="J49" s="392"/>
      <c r="K49" s="393"/>
      <c r="L49" s="394"/>
    </row>
    <row r="50" spans="2:27" s="382" customFormat="1" ht="28.5" customHeight="1">
      <c r="B50" s="513" t="s">
        <v>2519</v>
      </c>
      <c r="C50" s="513"/>
      <c r="D50" s="513"/>
      <c r="E50" s="513"/>
      <c r="F50" s="513"/>
      <c r="G50" s="513"/>
      <c r="H50" s="513"/>
      <c r="I50" s="513"/>
      <c r="J50" s="513"/>
      <c r="K50" s="513"/>
      <c r="L50" s="513"/>
      <c r="M50" s="395"/>
      <c r="N50" s="395"/>
      <c r="O50" s="395"/>
      <c r="P50" s="395"/>
      <c r="Q50" s="395"/>
      <c r="R50" s="395"/>
    </row>
    <row r="51" spans="2:27" s="382" customFormat="1" ht="137.25" customHeight="1">
      <c r="B51" s="518" t="s">
        <v>2550</v>
      </c>
      <c r="C51" s="519"/>
      <c r="D51" s="519"/>
      <c r="E51" s="519"/>
      <c r="F51" s="519"/>
      <c r="G51" s="519"/>
      <c r="H51" s="519"/>
      <c r="I51" s="519"/>
      <c r="J51" s="519"/>
      <c r="K51" s="519"/>
      <c r="L51" s="520"/>
      <c r="M51" s="395"/>
      <c r="N51" s="395"/>
      <c r="O51" s="395"/>
      <c r="P51" s="395"/>
      <c r="Q51" s="395"/>
      <c r="R51" s="395"/>
      <c r="Y51" s="403">
        <f>98940+106248+92551+87638+14349</f>
        <v>399726</v>
      </c>
      <c r="AA51" s="407" t="s">
        <v>2538</v>
      </c>
    </row>
    <row r="52" spans="2:27" s="382" customFormat="1" ht="63.75" customHeight="1">
      <c r="B52" s="521" t="s">
        <v>2521</v>
      </c>
      <c r="C52" s="522"/>
      <c r="D52" s="522"/>
      <c r="E52" s="522"/>
      <c r="F52" s="522"/>
      <c r="G52" s="522"/>
      <c r="H52" s="522"/>
      <c r="I52" s="522"/>
      <c r="J52" s="522"/>
      <c r="K52" s="522"/>
      <c r="L52" s="523"/>
    </row>
    <row r="53" spans="2:27" s="382" customFormat="1" ht="93" customHeight="1">
      <c r="B53" s="521" t="s">
        <v>2522</v>
      </c>
      <c r="C53" s="522"/>
      <c r="D53" s="522"/>
      <c r="E53" s="522"/>
      <c r="F53" s="522"/>
      <c r="G53" s="522"/>
      <c r="H53" s="522"/>
      <c r="I53" s="522"/>
      <c r="J53" s="522"/>
      <c r="K53" s="522"/>
      <c r="L53" s="523"/>
    </row>
    <row r="54" spans="2:27" s="382" customFormat="1" ht="93.75" customHeight="1">
      <c r="B54" s="521" t="s">
        <v>2523</v>
      </c>
      <c r="C54" s="522"/>
      <c r="D54" s="522"/>
      <c r="E54" s="522"/>
      <c r="F54" s="522"/>
      <c r="G54" s="522"/>
      <c r="H54" s="522"/>
      <c r="I54" s="522"/>
      <c r="J54" s="522"/>
      <c r="K54" s="522"/>
      <c r="L54" s="523"/>
    </row>
    <row r="55" spans="2:27" s="382" customFormat="1" ht="35.25" customHeight="1">
      <c r="B55" s="514" t="s">
        <v>2524</v>
      </c>
      <c r="C55" s="515"/>
      <c r="D55" s="515"/>
      <c r="E55" s="515"/>
      <c r="F55" s="515"/>
      <c r="G55" s="515"/>
      <c r="H55" s="515"/>
      <c r="I55" s="515"/>
      <c r="J55" s="515"/>
      <c r="K55" s="515"/>
      <c r="L55" s="516"/>
    </row>
    <row r="56" spans="2:27">
      <c r="B56" s="396"/>
      <c r="C56" s="397"/>
      <c r="D56" s="396"/>
      <c r="E56" s="396"/>
      <c r="F56" s="396"/>
      <c r="H56" s="396"/>
    </row>
    <row r="57" spans="2:27">
      <c r="C57" s="398"/>
      <c r="D57" s="399"/>
      <c r="E57" s="399"/>
      <c r="F57" s="399"/>
    </row>
    <row r="58" spans="2:27">
      <c r="C58" s="400"/>
      <c r="D58" s="400"/>
      <c r="E58" s="400"/>
      <c r="F58" s="400"/>
    </row>
    <row r="1194" spans="24:24">
      <c r="X1194" s="401"/>
    </row>
    <row r="1199" spans="24:24">
      <c r="X1199" s="401"/>
    </row>
    <row r="1200" spans="24:24">
      <c r="X1200" s="401"/>
    </row>
    <row r="1247" spans="24:24">
      <c r="X1247" s="401"/>
    </row>
  </sheetData>
  <sheetProtection formatColumns="0" formatRows="0"/>
  <mergeCells count="18">
    <mergeCell ref="B2:L2"/>
    <mergeCell ref="B3:L3"/>
    <mergeCell ref="B5:E5"/>
    <mergeCell ref="F5:L5"/>
    <mergeCell ref="B6:E6"/>
    <mergeCell ref="F6:L6"/>
    <mergeCell ref="B55:L55"/>
    <mergeCell ref="B8:E8"/>
    <mergeCell ref="F8:L8"/>
    <mergeCell ref="B10:L10"/>
    <mergeCell ref="B11:H11"/>
    <mergeCell ref="I11:L11"/>
    <mergeCell ref="C14:I14"/>
    <mergeCell ref="B50:L50"/>
    <mergeCell ref="B51:L51"/>
    <mergeCell ref="B52:L52"/>
    <mergeCell ref="B53:L53"/>
    <mergeCell ref="B54:L54"/>
  </mergeCells>
  <printOptions horizontalCentered="1"/>
  <pageMargins left="0.39370078740157483" right="0.39370078740157483" top="1.3779527559055118" bottom="0.86614173228346458" header="0.39370078740157483" footer="0.59055118110236227"/>
  <pageSetup scale="60" fitToHeight="0" orientation="landscape" r:id="rId1"/>
  <headerFooter scaleWithDoc="0">
    <oddHeader>&amp;L&amp;G&amp;R&amp;G</oddHeader>
    <oddFooter>&amp;R&amp;G</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28</vt:i4>
      </vt:variant>
      <vt:variant>
        <vt:lpstr>Rangos con nombre</vt:lpstr>
      </vt:variant>
      <vt:variant>
        <vt:i4>43</vt:i4>
      </vt:variant>
    </vt:vector>
  </HeadingPairs>
  <TitlesOfParts>
    <vt:vector size="71" baseType="lpstr">
      <vt:lpstr>Caratula</vt:lpstr>
      <vt:lpstr>Matriz</vt:lpstr>
      <vt:lpstr>Hoja1</vt:lpstr>
      <vt:lpstr>Resumen_Ejecutivo</vt:lpstr>
      <vt:lpstr>PPI</vt:lpstr>
      <vt:lpstr>A-PP</vt:lpstr>
      <vt:lpstr>AP_RF 111120 FISCALES</vt:lpstr>
      <vt:lpstr>AP_RF 15O220 PART.FED.</vt:lpstr>
      <vt:lpstr>AP_RF 15O320  PART.FED.</vt:lpstr>
      <vt:lpstr>AP_RF 15O520  PART.FED.</vt:lpstr>
      <vt:lpstr>AP_RF 15O620  PART.FED.</vt:lpstr>
      <vt:lpstr>AP_RF 15OB20  PART.FED.</vt:lpstr>
      <vt:lpstr>AP_RF 15OG20  PART.FED.</vt:lpstr>
      <vt:lpstr>AP_RF 25P120 FORTAMUN</vt:lpstr>
      <vt:lpstr>AP_RF 25P620 FAIS</vt:lpstr>
      <vt:lpstr>PPA</vt:lpstr>
      <vt:lpstr>ECG</vt:lpstr>
      <vt:lpstr>EPC</vt:lpstr>
      <vt:lpstr>ADS-1</vt:lpstr>
      <vt:lpstr>ADS-2</vt:lpstr>
      <vt:lpstr>SAP</vt:lpstr>
      <vt:lpstr>FIC</vt:lpstr>
      <vt:lpstr>AP-FAFA</vt:lpstr>
      <vt:lpstr>Formato 6d</vt:lpstr>
      <vt:lpstr>CG</vt:lpstr>
      <vt:lpstr>CAT_PPI</vt:lpstr>
      <vt:lpstr>CAT_PP</vt:lpstr>
      <vt:lpstr>CAT_CONSO</vt:lpstr>
      <vt:lpstr>EPC!_Toc256789589</vt:lpstr>
      <vt:lpstr>'ADS-2'!Área_de_impresión</vt:lpstr>
      <vt:lpstr>'AP_RF 111120 FISCALES'!Área_de_impresión</vt:lpstr>
      <vt:lpstr>'AP_RF 15O220 PART.FED.'!Área_de_impresión</vt:lpstr>
      <vt:lpstr>'AP_RF 15O320  PART.FED.'!Área_de_impresión</vt:lpstr>
      <vt:lpstr>'AP_RF 15O520  PART.FED.'!Área_de_impresión</vt:lpstr>
      <vt:lpstr>'AP_RF 15O620  PART.FED.'!Área_de_impresión</vt:lpstr>
      <vt:lpstr>'AP_RF 15OB20  PART.FED.'!Área_de_impresión</vt:lpstr>
      <vt:lpstr>'AP_RF 15OG20  PART.FED.'!Área_de_impresión</vt:lpstr>
      <vt:lpstr>'AP_RF 25P120 FORTAMUN'!Área_de_impresión</vt:lpstr>
      <vt:lpstr>'AP_RF 25P620 FAIS'!Área_de_impresión</vt:lpstr>
      <vt:lpstr>'AP-FAFA'!Área_de_impresión</vt:lpstr>
      <vt:lpstr>'A-PP'!Área_de_impresión</vt:lpstr>
      <vt:lpstr>Caratula!Área_de_impresión</vt:lpstr>
      <vt:lpstr>ECG!Área_de_impresión</vt:lpstr>
      <vt:lpstr>EPC!Área_de_impresión</vt:lpstr>
      <vt:lpstr>FIC!Área_de_impresión</vt:lpstr>
      <vt:lpstr>'Formato 6d'!Área_de_impresión</vt:lpstr>
      <vt:lpstr>Matriz!Área_de_impresión</vt:lpstr>
      <vt:lpstr>PPA!Área_de_impresión</vt:lpstr>
      <vt:lpstr>PPI!Área_de_impresión</vt:lpstr>
      <vt:lpstr>Resumen_Ejecutivo!Área_de_impresión</vt:lpstr>
      <vt:lpstr>SAP!Área_de_impresión</vt:lpstr>
      <vt:lpstr>'ADS-1'!Títulos_a_imprimir</vt:lpstr>
      <vt:lpstr>'ADS-2'!Títulos_a_imprimir</vt:lpstr>
      <vt:lpstr>'AP_RF 111120 FISCALES'!Títulos_a_imprimir</vt:lpstr>
      <vt:lpstr>'AP_RF 15O220 PART.FED.'!Títulos_a_imprimir</vt:lpstr>
      <vt:lpstr>'AP_RF 15O320  PART.FED.'!Títulos_a_imprimir</vt:lpstr>
      <vt:lpstr>'AP_RF 15O520  PART.FED.'!Títulos_a_imprimir</vt:lpstr>
      <vt:lpstr>'AP_RF 15O620  PART.FED.'!Títulos_a_imprimir</vt:lpstr>
      <vt:lpstr>'AP_RF 15OB20  PART.FED.'!Títulos_a_imprimir</vt:lpstr>
      <vt:lpstr>'AP_RF 15OG20  PART.FED.'!Títulos_a_imprimir</vt:lpstr>
      <vt:lpstr>'AP_RF 25P120 FORTAMUN'!Títulos_a_imprimir</vt:lpstr>
      <vt:lpstr>'AP_RF 25P620 FAIS'!Títulos_a_imprimir</vt:lpstr>
      <vt:lpstr>'AP-FAFA'!Títulos_a_imprimir</vt:lpstr>
      <vt:lpstr>'A-PP'!Títulos_a_imprimir</vt:lpstr>
      <vt:lpstr>ECG!Títulos_a_imprimir</vt:lpstr>
      <vt:lpstr>EPC!Títulos_a_imprimir</vt:lpstr>
      <vt:lpstr>FIC!Títulos_a_imprimir</vt:lpstr>
      <vt:lpstr>Matriz!Títulos_a_imprimir</vt:lpstr>
      <vt:lpstr>PPA!Títulos_a_imprimir</vt:lpstr>
      <vt:lpstr>Resumen_Ejecutivo!Títulos_a_imprimir</vt:lpstr>
      <vt:lpstr>SAP!Títulos_a_imprimir</vt:lpstr>
    </vt:vector>
  </TitlesOfParts>
  <Company>Subsecretaría de Egresos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DEIIRC</dc:creator>
  <cp:lastModifiedBy>Usuario</cp:lastModifiedBy>
  <cp:lastPrinted>2022-03-28T16:03:30Z</cp:lastPrinted>
  <dcterms:created xsi:type="dcterms:W3CDTF">2007-06-29T21:15:18Z</dcterms:created>
  <dcterms:modified xsi:type="dcterms:W3CDTF">2022-03-30T19:42:30Z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6381c1fd-b531-466f-8724-b52835445dc4</vt:lpwstr>
  </property>
</Properties>
</file>